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300" windowWidth="13455" windowHeight="11685" activeTab="0"/>
  </bookViews>
  <sheets>
    <sheet name="Arkusz1" sheetId="1" r:id="rId1"/>
    <sheet name="Arkusz2" sheetId="2" r:id="rId2"/>
  </sheets>
  <definedNames>
    <definedName name="_xlnm.Print_Area" localSheetId="0">'Arkusz1'!$C$1:$K$74</definedName>
  </definedNames>
  <calcPr fullCalcOnLoad="1"/>
</workbook>
</file>

<file path=xl/sharedStrings.xml><?xml version="1.0" encoding="utf-8"?>
<sst xmlns="http://schemas.openxmlformats.org/spreadsheetml/2006/main" count="187" uniqueCount="101">
  <si>
    <t>Jm</t>
  </si>
  <si>
    <t>Ilość</t>
  </si>
  <si>
    <t>Nazwa</t>
  </si>
  <si>
    <t>Lp</t>
  </si>
  <si>
    <t>Uwagi</t>
  </si>
  <si>
    <t>Cena jednostkowa netto [zł]</t>
  </si>
  <si>
    <t>Wartość netto [zł]</t>
  </si>
  <si>
    <t>vat [%]</t>
  </si>
  <si>
    <t>Wartość brutto [zł]</t>
  </si>
  <si>
    <t xml:space="preserve">Razem </t>
  </si>
  <si>
    <t>szt.</t>
  </si>
  <si>
    <t>mb.</t>
  </si>
  <si>
    <t xml:space="preserve">Załącznik nr 2 </t>
  </si>
  <si>
    <t>Kształtownik stalowy 100X100X5 GAT.ST3S (S235JR)</t>
  </si>
  <si>
    <t>Wykaz materiałów technicznych - zadanie nr 2</t>
  </si>
  <si>
    <t>Symbol katalogowy</t>
  </si>
  <si>
    <t xml:space="preserve"> Nazwa asortymentu </t>
  </si>
  <si>
    <t>Osłona</t>
  </si>
  <si>
    <t>Osłona dłoni kpl. (kpl = prawa i lewa)</t>
  </si>
  <si>
    <t>Owiewka przednia</t>
  </si>
  <si>
    <t>Sworzeń wahacza</t>
  </si>
  <si>
    <t>Wahacz lewy</t>
  </si>
  <si>
    <t>Nakrętka</t>
  </si>
  <si>
    <t>Drążek kierowniczy</t>
  </si>
  <si>
    <t>Tulejka wahacza</t>
  </si>
  <si>
    <t>Tulejka metalowa (wałek)</t>
  </si>
  <si>
    <t>Skrzynka tylna kpl. (BOX REAR - A 07TH76AU/TN76AF/AL./AU)</t>
  </si>
  <si>
    <t>Naklejka</t>
  </si>
  <si>
    <t>Osłona wciągarki</t>
  </si>
  <si>
    <t>Obudowa przednia skrzynki</t>
  </si>
  <si>
    <t xml:space="preserve">Kabina przednia polaris </t>
  </si>
  <si>
    <t>Zestaw dżwigni hamulca ze zbiornikiem i pompą</t>
  </si>
  <si>
    <t>Przewód chłodnicy</t>
  </si>
  <si>
    <t>Chłodnica</t>
  </si>
  <si>
    <t>Włącznik magnetyczny</t>
  </si>
  <si>
    <t>Przewód zapłonowy</t>
  </si>
  <si>
    <t>Poduszka</t>
  </si>
  <si>
    <t>Uszczelka głowicy</t>
  </si>
  <si>
    <t>Zestaw pierścieni tłokowych</t>
  </si>
  <si>
    <t>Uszczelka podstawy</t>
  </si>
  <si>
    <t>Czujnik położenia wału</t>
  </si>
  <si>
    <t>Uszczelka pokrywy zaworów</t>
  </si>
  <si>
    <t xml:space="preserve">Tłumik </t>
  </si>
  <si>
    <t>Rura wydechowa</t>
  </si>
  <si>
    <t>Kolektor wydechowy</t>
  </si>
  <si>
    <t>Kolanko wydechowe</t>
  </si>
  <si>
    <t>Osłona termiczna</t>
  </si>
  <si>
    <t>Przewód paliwa</t>
  </si>
  <si>
    <t>Filtr paliwa</t>
  </si>
  <si>
    <t>Uszczelniacz</t>
  </si>
  <si>
    <t>Przełącznik</t>
  </si>
  <si>
    <t>Lampa przednia</t>
  </si>
  <si>
    <t>Żarówka lampy przedniej</t>
  </si>
  <si>
    <t>Żarówka 50W</t>
  </si>
  <si>
    <t>Reflektor prawy</t>
  </si>
  <si>
    <t>Reflektor lewy</t>
  </si>
  <si>
    <t>Siedzenie</t>
  </si>
  <si>
    <t>Oparcie siedzenia</t>
  </si>
  <si>
    <t>Wał napędowy</t>
  </si>
  <si>
    <t>Skrzynka przednia kpl.</t>
  </si>
  <si>
    <t>Amortyzator tylny</t>
  </si>
  <si>
    <t xml:space="preserve">Tuleja  </t>
  </si>
  <si>
    <t xml:space="preserve">Tulejka </t>
  </si>
  <si>
    <t>Śruba wahacza</t>
  </si>
  <si>
    <t xml:space="preserve">Żarówka  </t>
  </si>
  <si>
    <t>Kierunkowskazy kpl. (kpl. = 2 szt.)</t>
  </si>
  <si>
    <t>Lampa tylna prawa EU</t>
  </si>
  <si>
    <t>Lampa tylna lewa EU</t>
  </si>
  <si>
    <t>Tuleja</t>
  </si>
  <si>
    <t>Tuleja stabilizatora</t>
  </si>
  <si>
    <t>Tarcza hamulcowa</t>
  </si>
  <si>
    <t>M10</t>
  </si>
  <si>
    <t>0635 - 0055</t>
  </si>
  <si>
    <t>2878388-070</t>
  </si>
  <si>
    <t>7061130</t>
  </si>
  <si>
    <t>1542340-067</t>
  </si>
  <si>
    <t>1822851</t>
  </si>
  <si>
    <t>49ATV BOX RRX2500EFI</t>
  </si>
  <si>
    <t>7172687</t>
  </si>
  <si>
    <t>7172688</t>
  </si>
  <si>
    <t>5436991-070</t>
  </si>
  <si>
    <t>2633271-070</t>
  </si>
  <si>
    <t>5436715 -177</t>
  </si>
  <si>
    <t>2633302 - 177</t>
  </si>
  <si>
    <t>3110044</t>
  </si>
  <si>
    <t>3021119</t>
  </si>
  <si>
    <t>1261700-029</t>
  </si>
  <si>
    <t>1261772-029</t>
  </si>
  <si>
    <t>1261703-029</t>
  </si>
  <si>
    <t>1261750-029</t>
  </si>
  <si>
    <t>5436149-070</t>
  </si>
  <si>
    <t>5436845-070</t>
  </si>
  <si>
    <t>49ATVSTORAGEX2500EFI</t>
  </si>
  <si>
    <t>RP2101</t>
  </si>
  <si>
    <t>2410647</t>
  </si>
  <si>
    <t>Lusterko lewe - model M10 z homologacją</t>
  </si>
  <si>
    <t>Lusterko prawe - model M10 z homologacją</t>
  </si>
  <si>
    <t>kpl.</t>
  </si>
  <si>
    <t>kpl</t>
  </si>
  <si>
    <t>Części zamienne do pojazdu czterokołowego Quad Polaris X2 800</t>
  </si>
  <si>
    <t>Załącznik nr 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</si>
</sst>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3" tint="-0.4999699890613556"/>
      <name val="Times New Roman"/>
      <family val="1"/>
    </font>
    <font>
      <b/>
      <sz val="10"/>
      <color theme="3" tint="-0.4999699890613556"/>
      <name val="Times New Roman"/>
      <family val="1"/>
    </font>
    <font>
      <sz val="10"/>
      <color theme="7" tint="-0.2499700039625167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4" fontId="54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5" fillId="16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/>
    </xf>
    <xf numFmtId="9" fontId="62" fillId="33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64" fillId="0" borderId="11" xfId="0" applyNumberFormat="1" applyFont="1" applyFill="1" applyBorder="1" applyAlignment="1">
      <alignment horizontal="left" vertical="center" wrapText="1"/>
    </xf>
    <xf numFmtId="4" fontId="6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56" fillId="5" borderId="11" xfId="0" applyFont="1" applyFill="1" applyBorder="1" applyAlignment="1">
      <alignment horizontal="center" vertical="center"/>
    </xf>
    <xf numFmtId="0" fontId="56" fillId="5" borderId="11" xfId="0" applyFont="1" applyFill="1" applyBorder="1" applyAlignment="1">
      <alignment horizontal="left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4"/>
  <sheetViews>
    <sheetView tabSelected="1" view="pageBreakPreview" zoomScale="120" zoomScaleSheetLayoutView="120" zoomScalePageLayoutView="120" workbookViewId="0" topLeftCell="C1">
      <selection activeCell="I1" sqref="I1:K1"/>
    </sheetView>
  </sheetViews>
  <sheetFormatPr defaultColWidth="9.140625" defaultRowHeight="15"/>
  <cols>
    <col min="1" max="2" width="0" style="0" hidden="1" customWidth="1"/>
    <col min="3" max="3" width="5.421875" style="0" customWidth="1"/>
    <col min="4" max="4" width="41.8515625" style="35" customWidth="1"/>
    <col min="5" max="5" width="21.28125" style="0" customWidth="1"/>
    <col min="6" max="6" width="7.57421875" style="1" customWidth="1"/>
    <col min="7" max="7" width="8.28125" style="3" customWidth="1"/>
    <col min="8" max="8" width="15.28125" style="0" customWidth="1"/>
    <col min="9" max="9" width="20.00390625" style="0" customWidth="1"/>
    <col min="10" max="10" width="13.140625" style="0" customWidth="1"/>
    <col min="11" max="11" width="23.421875" style="0" customWidth="1"/>
  </cols>
  <sheetData>
    <row r="1" spans="3:11" ht="17.25" customHeight="1">
      <c r="C1" s="4"/>
      <c r="D1" s="32"/>
      <c r="E1" s="5"/>
      <c r="F1" s="4"/>
      <c r="G1" s="4"/>
      <c r="H1" s="27"/>
      <c r="I1" s="44" t="s">
        <v>100</v>
      </c>
      <c r="J1" s="44"/>
      <c r="K1" s="44"/>
    </row>
    <row r="2" spans="3:11" ht="24" customHeight="1">
      <c r="C2" s="43" t="s">
        <v>99</v>
      </c>
      <c r="D2" s="43"/>
      <c r="E2" s="43"/>
      <c r="F2" s="43"/>
      <c r="G2" s="43"/>
      <c r="H2" s="43"/>
      <c r="I2" s="43"/>
      <c r="J2" s="43"/>
      <c r="K2" s="43"/>
    </row>
    <row r="3" spans="3:11" ht="24" customHeight="1">
      <c r="C3" s="31"/>
      <c r="D3" s="31"/>
      <c r="E3" s="31"/>
      <c r="F3" s="31"/>
      <c r="G3" s="31"/>
      <c r="H3" s="31"/>
      <c r="I3" s="31"/>
      <c r="J3" s="31"/>
      <c r="K3" s="31"/>
    </row>
    <row r="4" spans="3:11" s="11" customFormat="1" ht="48.75" customHeight="1">
      <c r="C4" s="36" t="s">
        <v>3</v>
      </c>
      <c r="D4" s="37" t="s">
        <v>16</v>
      </c>
      <c r="E4" s="38" t="s">
        <v>15</v>
      </c>
      <c r="F4" s="36" t="s">
        <v>0</v>
      </c>
      <c r="G4" s="39" t="s">
        <v>1</v>
      </c>
      <c r="H4" s="40" t="s">
        <v>5</v>
      </c>
      <c r="I4" s="40" t="s">
        <v>6</v>
      </c>
      <c r="J4" s="40" t="s">
        <v>7</v>
      </c>
      <c r="K4" s="40" t="s">
        <v>8</v>
      </c>
    </row>
    <row r="5" spans="3:11" s="6" customFormat="1" ht="18.75" customHeight="1"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</row>
    <row r="6" spans="3:11" s="6" customFormat="1" ht="32.25" customHeight="1">
      <c r="C6" s="10">
        <v>1</v>
      </c>
      <c r="D6" s="28" t="s">
        <v>95</v>
      </c>
      <c r="E6" s="23" t="s">
        <v>71</v>
      </c>
      <c r="F6" s="24" t="s">
        <v>10</v>
      </c>
      <c r="G6" s="24">
        <v>3</v>
      </c>
      <c r="H6" s="25"/>
      <c r="I6" s="25">
        <f>G6*H6</f>
        <v>0</v>
      </c>
      <c r="J6" s="26">
        <v>0.23</v>
      </c>
      <c r="K6" s="25">
        <f>I6*1.23</f>
        <v>0</v>
      </c>
    </row>
    <row r="7" spans="3:11" s="6" customFormat="1" ht="32.25" customHeight="1">
      <c r="C7" s="10">
        <v>2</v>
      </c>
      <c r="D7" s="28" t="s">
        <v>96</v>
      </c>
      <c r="E7" s="23" t="s">
        <v>71</v>
      </c>
      <c r="F7" s="24" t="s">
        <v>10</v>
      </c>
      <c r="G7" s="24">
        <v>3</v>
      </c>
      <c r="H7" s="25"/>
      <c r="I7" s="25">
        <f aca="true" t="shared" si="0" ref="I7:I70">G7*H7</f>
        <v>0</v>
      </c>
      <c r="J7" s="26">
        <v>0.23</v>
      </c>
      <c r="K7" s="25">
        <f aca="true" t="shared" si="1" ref="K7:K70">I7*1.23</f>
        <v>0</v>
      </c>
    </row>
    <row r="8" spans="3:11" s="6" customFormat="1" ht="32.25" customHeight="1">
      <c r="C8" s="10">
        <v>3</v>
      </c>
      <c r="D8" s="28" t="s">
        <v>18</v>
      </c>
      <c r="E8" s="23" t="s">
        <v>72</v>
      </c>
      <c r="F8" s="24" t="s">
        <v>97</v>
      </c>
      <c r="G8" s="24">
        <v>1</v>
      </c>
      <c r="H8" s="25"/>
      <c r="I8" s="25">
        <f t="shared" si="0"/>
        <v>0</v>
      </c>
      <c r="J8" s="26">
        <v>0.23</v>
      </c>
      <c r="K8" s="25">
        <f t="shared" si="1"/>
        <v>0</v>
      </c>
    </row>
    <row r="9" spans="3:11" s="6" customFormat="1" ht="32.25" customHeight="1">
      <c r="C9" s="10">
        <v>4</v>
      </c>
      <c r="D9" s="28" t="s">
        <v>19</v>
      </c>
      <c r="E9" s="23" t="s">
        <v>73</v>
      </c>
      <c r="F9" s="24" t="s">
        <v>10</v>
      </c>
      <c r="G9" s="24">
        <v>2</v>
      </c>
      <c r="H9" s="25"/>
      <c r="I9" s="25">
        <f t="shared" si="0"/>
        <v>0</v>
      </c>
      <c r="J9" s="26">
        <v>0.23</v>
      </c>
      <c r="K9" s="25">
        <f t="shared" si="1"/>
        <v>0</v>
      </c>
    </row>
    <row r="10" spans="3:11" s="6" customFormat="1" ht="32.25" customHeight="1">
      <c r="C10" s="10">
        <v>5</v>
      </c>
      <c r="D10" s="33" t="s">
        <v>20</v>
      </c>
      <c r="E10" s="23" t="s">
        <v>74</v>
      </c>
      <c r="F10" s="24" t="s">
        <v>10</v>
      </c>
      <c r="G10" s="24">
        <v>1</v>
      </c>
      <c r="H10" s="25"/>
      <c r="I10" s="25">
        <f t="shared" si="0"/>
        <v>0</v>
      </c>
      <c r="J10" s="26">
        <v>0.23</v>
      </c>
      <c r="K10" s="25">
        <f t="shared" si="1"/>
        <v>0</v>
      </c>
    </row>
    <row r="11" spans="3:11" s="6" customFormat="1" ht="32.25" customHeight="1">
      <c r="C11" s="10">
        <v>6</v>
      </c>
      <c r="D11" s="28" t="s">
        <v>21</v>
      </c>
      <c r="E11" s="23" t="s">
        <v>75</v>
      </c>
      <c r="F11" s="24" t="s">
        <v>10</v>
      </c>
      <c r="G11" s="24">
        <v>1</v>
      </c>
      <c r="H11" s="25"/>
      <c r="I11" s="25">
        <f t="shared" si="0"/>
        <v>0</v>
      </c>
      <c r="J11" s="26">
        <v>0.23</v>
      </c>
      <c r="K11" s="25">
        <f t="shared" si="1"/>
        <v>0</v>
      </c>
    </row>
    <row r="12" spans="3:11" s="6" customFormat="1" ht="32.25" customHeight="1">
      <c r="C12" s="10">
        <v>7</v>
      </c>
      <c r="D12" s="29" t="s">
        <v>22</v>
      </c>
      <c r="E12" s="23">
        <v>7547028</v>
      </c>
      <c r="F12" s="24" t="s">
        <v>10</v>
      </c>
      <c r="G12" s="24">
        <v>6</v>
      </c>
      <c r="H12" s="25"/>
      <c r="I12" s="25">
        <f t="shared" si="0"/>
        <v>0</v>
      </c>
      <c r="J12" s="26">
        <v>0.23</v>
      </c>
      <c r="K12" s="25">
        <f t="shared" si="1"/>
        <v>0</v>
      </c>
    </row>
    <row r="13" spans="3:11" s="6" customFormat="1" ht="32.25" customHeight="1">
      <c r="C13" s="10">
        <v>8</v>
      </c>
      <c r="D13" s="29" t="s">
        <v>22</v>
      </c>
      <c r="E13" s="23">
        <v>7542711</v>
      </c>
      <c r="F13" s="24" t="s">
        <v>10</v>
      </c>
      <c r="G13" s="24">
        <v>6</v>
      </c>
      <c r="H13" s="25"/>
      <c r="I13" s="25">
        <f t="shared" si="0"/>
        <v>0</v>
      </c>
      <c r="J13" s="26">
        <v>0.23</v>
      </c>
      <c r="K13" s="25">
        <f t="shared" si="1"/>
        <v>0</v>
      </c>
    </row>
    <row r="14" spans="3:11" s="6" customFormat="1" ht="32.25" customHeight="1">
      <c r="C14" s="10">
        <v>9</v>
      </c>
      <c r="D14" s="34" t="s">
        <v>23</v>
      </c>
      <c r="E14" s="23" t="s">
        <v>76</v>
      </c>
      <c r="F14" s="24" t="s">
        <v>10</v>
      </c>
      <c r="G14" s="24">
        <v>2</v>
      </c>
      <c r="H14" s="25"/>
      <c r="I14" s="25">
        <f t="shared" si="0"/>
        <v>0</v>
      </c>
      <c r="J14" s="26">
        <v>0.23</v>
      </c>
      <c r="K14" s="25">
        <f t="shared" si="1"/>
        <v>0</v>
      </c>
    </row>
    <row r="15" spans="3:11" s="6" customFormat="1" ht="32.25" customHeight="1">
      <c r="C15" s="10">
        <v>10</v>
      </c>
      <c r="D15" s="28" t="s">
        <v>24</v>
      </c>
      <c r="E15" s="23">
        <v>5436832</v>
      </c>
      <c r="F15" s="24" t="s">
        <v>10</v>
      </c>
      <c r="G15" s="24">
        <v>8</v>
      </c>
      <c r="H15" s="25"/>
      <c r="I15" s="25">
        <f t="shared" si="0"/>
        <v>0</v>
      </c>
      <c r="J15" s="26">
        <v>0.23</v>
      </c>
      <c r="K15" s="25">
        <f t="shared" si="1"/>
        <v>0</v>
      </c>
    </row>
    <row r="16" spans="3:11" s="6" customFormat="1" ht="32.25" customHeight="1">
      <c r="C16" s="10">
        <v>11</v>
      </c>
      <c r="D16" s="28" t="s">
        <v>25</v>
      </c>
      <c r="E16" s="23">
        <v>5134882</v>
      </c>
      <c r="F16" s="24" t="s">
        <v>10</v>
      </c>
      <c r="G16" s="24">
        <v>8</v>
      </c>
      <c r="H16" s="25"/>
      <c r="I16" s="25">
        <f t="shared" si="0"/>
        <v>0</v>
      </c>
      <c r="J16" s="26">
        <v>0.23</v>
      </c>
      <c r="K16" s="25">
        <f t="shared" si="1"/>
        <v>0</v>
      </c>
    </row>
    <row r="17" spans="3:11" s="6" customFormat="1" ht="32.25" customHeight="1">
      <c r="C17" s="10">
        <v>12</v>
      </c>
      <c r="D17" s="33" t="s">
        <v>26</v>
      </c>
      <c r="E17" s="23" t="s">
        <v>77</v>
      </c>
      <c r="F17" s="24" t="s">
        <v>97</v>
      </c>
      <c r="G17" s="24">
        <v>1</v>
      </c>
      <c r="H17" s="25"/>
      <c r="I17" s="25">
        <f t="shared" si="0"/>
        <v>0</v>
      </c>
      <c r="J17" s="26">
        <v>0.23</v>
      </c>
      <c r="K17" s="25">
        <f t="shared" si="1"/>
        <v>0</v>
      </c>
    </row>
    <row r="18" spans="3:11" s="6" customFormat="1" ht="32.25" customHeight="1">
      <c r="C18" s="10">
        <v>13</v>
      </c>
      <c r="D18" s="29" t="s">
        <v>17</v>
      </c>
      <c r="E18" s="23">
        <v>5434314</v>
      </c>
      <c r="F18" s="24" t="s">
        <v>10</v>
      </c>
      <c r="G18" s="24">
        <v>3</v>
      </c>
      <c r="H18" s="25"/>
      <c r="I18" s="25">
        <f t="shared" si="0"/>
        <v>0</v>
      </c>
      <c r="J18" s="26">
        <v>0.23</v>
      </c>
      <c r="K18" s="25">
        <f t="shared" si="1"/>
        <v>0</v>
      </c>
    </row>
    <row r="19" spans="3:11" s="6" customFormat="1" ht="32.25" customHeight="1">
      <c r="C19" s="10">
        <v>14</v>
      </c>
      <c r="D19" s="29" t="s">
        <v>17</v>
      </c>
      <c r="E19" s="23">
        <v>5434315</v>
      </c>
      <c r="F19" s="24" t="s">
        <v>10</v>
      </c>
      <c r="G19" s="24">
        <v>3</v>
      </c>
      <c r="H19" s="25"/>
      <c r="I19" s="25">
        <f t="shared" si="0"/>
        <v>0</v>
      </c>
      <c r="J19" s="26">
        <v>0.23</v>
      </c>
      <c r="K19" s="25">
        <f t="shared" si="1"/>
        <v>0</v>
      </c>
    </row>
    <row r="20" spans="3:11" s="6" customFormat="1" ht="32.25" customHeight="1">
      <c r="C20" s="10">
        <v>15</v>
      </c>
      <c r="D20" s="33" t="s">
        <v>27</v>
      </c>
      <c r="E20" s="23" t="s">
        <v>78</v>
      </c>
      <c r="F20" s="24" t="s">
        <v>10</v>
      </c>
      <c r="G20" s="24">
        <v>1</v>
      </c>
      <c r="H20" s="25"/>
      <c r="I20" s="25">
        <f t="shared" si="0"/>
        <v>0</v>
      </c>
      <c r="J20" s="26">
        <v>0.23</v>
      </c>
      <c r="K20" s="25">
        <f t="shared" si="1"/>
        <v>0</v>
      </c>
    </row>
    <row r="21" spans="3:11" s="6" customFormat="1" ht="32.25" customHeight="1">
      <c r="C21" s="10">
        <v>16</v>
      </c>
      <c r="D21" s="33" t="s">
        <v>27</v>
      </c>
      <c r="E21" s="23" t="s">
        <v>79</v>
      </c>
      <c r="F21" s="24" t="s">
        <v>10</v>
      </c>
      <c r="G21" s="24">
        <v>1</v>
      </c>
      <c r="H21" s="25"/>
      <c r="I21" s="25">
        <f t="shared" si="0"/>
        <v>0</v>
      </c>
      <c r="J21" s="26">
        <v>0.23</v>
      </c>
      <c r="K21" s="25">
        <f t="shared" si="1"/>
        <v>0</v>
      </c>
    </row>
    <row r="22" spans="3:11" s="6" customFormat="1" ht="32.25" customHeight="1">
      <c r="C22" s="10">
        <v>17</v>
      </c>
      <c r="D22" s="33" t="s">
        <v>28</v>
      </c>
      <c r="E22" s="23" t="s">
        <v>80</v>
      </c>
      <c r="F22" s="24" t="s">
        <v>10</v>
      </c>
      <c r="G22" s="24">
        <v>1</v>
      </c>
      <c r="H22" s="25"/>
      <c r="I22" s="25">
        <f t="shared" si="0"/>
        <v>0</v>
      </c>
      <c r="J22" s="26">
        <v>0.23</v>
      </c>
      <c r="K22" s="25">
        <f t="shared" si="1"/>
        <v>0</v>
      </c>
    </row>
    <row r="23" spans="3:11" s="6" customFormat="1" ht="32.25" customHeight="1">
      <c r="C23" s="10">
        <v>18</v>
      </c>
      <c r="D23" s="33" t="s">
        <v>29</v>
      </c>
      <c r="E23" s="23" t="s">
        <v>81</v>
      </c>
      <c r="F23" s="24" t="s">
        <v>10</v>
      </c>
      <c r="G23" s="24">
        <v>1</v>
      </c>
      <c r="H23" s="25"/>
      <c r="I23" s="25">
        <f t="shared" si="0"/>
        <v>0</v>
      </c>
      <c r="J23" s="26">
        <v>0.23</v>
      </c>
      <c r="K23" s="25">
        <f t="shared" si="1"/>
        <v>0</v>
      </c>
    </row>
    <row r="24" spans="3:11" s="6" customFormat="1" ht="32.25" customHeight="1">
      <c r="C24" s="10">
        <v>19</v>
      </c>
      <c r="D24" s="33" t="s">
        <v>30</v>
      </c>
      <c r="E24" s="23" t="s">
        <v>82</v>
      </c>
      <c r="F24" s="24" t="s">
        <v>97</v>
      </c>
      <c r="G24" s="24">
        <v>1</v>
      </c>
      <c r="H24" s="25"/>
      <c r="I24" s="25">
        <f t="shared" si="0"/>
        <v>0</v>
      </c>
      <c r="J24" s="26">
        <v>0.23</v>
      </c>
      <c r="K24" s="25">
        <f t="shared" si="1"/>
        <v>0</v>
      </c>
    </row>
    <row r="25" spans="3:11" s="6" customFormat="1" ht="32.25" customHeight="1">
      <c r="C25" s="10">
        <v>20</v>
      </c>
      <c r="D25" s="33" t="s">
        <v>30</v>
      </c>
      <c r="E25" s="23" t="s">
        <v>83</v>
      </c>
      <c r="F25" s="24" t="s">
        <v>97</v>
      </c>
      <c r="G25" s="24">
        <v>1</v>
      </c>
      <c r="H25" s="25"/>
      <c r="I25" s="25">
        <f t="shared" si="0"/>
        <v>0</v>
      </c>
      <c r="J25" s="26">
        <v>0.23</v>
      </c>
      <c r="K25" s="25">
        <f t="shared" si="1"/>
        <v>0</v>
      </c>
    </row>
    <row r="26" spans="3:11" s="6" customFormat="1" ht="32.25" customHeight="1">
      <c r="C26" s="10">
        <v>21</v>
      </c>
      <c r="D26" s="29" t="s">
        <v>31</v>
      </c>
      <c r="E26" s="23">
        <v>2010263</v>
      </c>
      <c r="F26" s="24" t="s">
        <v>10</v>
      </c>
      <c r="G26" s="24">
        <v>1</v>
      </c>
      <c r="H26" s="25"/>
      <c r="I26" s="25">
        <f t="shared" si="0"/>
        <v>0</v>
      </c>
      <c r="J26" s="26">
        <v>0.23</v>
      </c>
      <c r="K26" s="25">
        <f t="shared" si="1"/>
        <v>0</v>
      </c>
    </row>
    <row r="27" spans="3:11" s="6" customFormat="1" ht="32.25" customHeight="1">
      <c r="C27" s="10">
        <v>22</v>
      </c>
      <c r="D27" s="29" t="s">
        <v>32</v>
      </c>
      <c r="E27" s="23">
        <v>5412838</v>
      </c>
      <c r="F27" s="24" t="s">
        <v>10</v>
      </c>
      <c r="G27" s="24">
        <v>2</v>
      </c>
      <c r="H27" s="25"/>
      <c r="I27" s="25">
        <f t="shared" si="0"/>
        <v>0</v>
      </c>
      <c r="J27" s="26">
        <v>0.23</v>
      </c>
      <c r="K27" s="25">
        <f t="shared" si="1"/>
        <v>0</v>
      </c>
    </row>
    <row r="28" spans="3:11" s="6" customFormat="1" ht="32.25" customHeight="1">
      <c r="C28" s="10">
        <v>23</v>
      </c>
      <c r="D28" s="29" t="s">
        <v>33</v>
      </c>
      <c r="E28" s="23">
        <v>1240301</v>
      </c>
      <c r="F28" s="24" t="s">
        <v>10</v>
      </c>
      <c r="G28" s="24">
        <v>1</v>
      </c>
      <c r="H28" s="25"/>
      <c r="I28" s="25">
        <f t="shared" si="0"/>
        <v>0</v>
      </c>
      <c r="J28" s="26">
        <v>0.23</v>
      </c>
      <c r="K28" s="25">
        <f t="shared" si="1"/>
        <v>0</v>
      </c>
    </row>
    <row r="29" spans="3:11" s="6" customFormat="1" ht="32.25" customHeight="1">
      <c r="C29" s="10">
        <v>24</v>
      </c>
      <c r="D29" s="29" t="s">
        <v>32</v>
      </c>
      <c r="E29" s="23">
        <v>5413168</v>
      </c>
      <c r="F29" s="24" t="s">
        <v>10</v>
      </c>
      <c r="G29" s="24">
        <v>2</v>
      </c>
      <c r="H29" s="25"/>
      <c r="I29" s="25">
        <f t="shared" si="0"/>
        <v>0</v>
      </c>
      <c r="J29" s="26">
        <v>0.23</v>
      </c>
      <c r="K29" s="25">
        <f t="shared" si="1"/>
        <v>0</v>
      </c>
    </row>
    <row r="30" spans="3:11" s="6" customFormat="1" ht="32.25" customHeight="1">
      <c r="C30" s="10">
        <v>25</v>
      </c>
      <c r="D30" s="33" t="s">
        <v>34</v>
      </c>
      <c r="E30" s="23">
        <v>4010947</v>
      </c>
      <c r="F30" s="24" t="s">
        <v>10</v>
      </c>
      <c r="G30" s="24">
        <v>1</v>
      </c>
      <c r="H30" s="25"/>
      <c r="I30" s="25">
        <f t="shared" si="0"/>
        <v>0</v>
      </c>
      <c r="J30" s="26">
        <v>0.23</v>
      </c>
      <c r="K30" s="25">
        <f t="shared" si="1"/>
        <v>0</v>
      </c>
    </row>
    <row r="31" spans="3:11" s="6" customFormat="1" ht="32.25" customHeight="1">
      <c r="C31" s="10">
        <v>26</v>
      </c>
      <c r="D31" s="29" t="s">
        <v>35</v>
      </c>
      <c r="E31" s="23">
        <v>4011645</v>
      </c>
      <c r="F31" s="24" t="s">
        <v>10</v>
      </c>
      <c r="G31" s="24">
        <v>3</v>
      </c>
      <c r="H31" s="25"/>
      <c r="I31" s="25">
        <f t="shared" si="0"/>
        <v>0</v>
      </c>
      <c r="J31" s="26">
        <v>0.23</v>
      </c>
      <c r="K31" s="25">
        <f t="shared" si="1"/>
        <v>0</v>
      </c>
    </row>
    <row r="32" spans="3:11" s="6" customFormat="1" ht="32.25" customHeight="1">
      <c r="C32" s="10">
        <v>27</v>
      </c>
      <c r="D32" s="29" t="s">
        <v>35</v>
      </c>
      <c r="E32" s="23">
        <v>4011844</v>
      </c>
      <c r="F32" s="24" t="s">
        <v>10</v>
      </c>
      <c r="G32" s="24">
        <v>3</v>
      </c>
      <c r="H32" s="25"/>
      <c r="I32" s="25">
        <f t="shared" si="0"/>
        <v>0</v>
      </c>
      <c r="J32" s="26">
        <v>0.23</v>
      </c>
      <c r="K32" s="25">
        <f t="shared" si="1"/>
        <v>0</v>
      </c>
    </row>
    <row r="33" spans="3:11" s="6" customFormat="1" ht="32.25" customHeight="1">
      <c r="C33" s="10">
        <v>28</v>
      </c>
      <c r="D33" s="33" t="s">
        <v>36</v>
      </c>
      <c r="E33" s="23" t="s">
        <v>84</v>
      </c>
      <c r="F33" s="24" t="s">
        <v>10</v>
      </c>
      <c r="G33" s="24">
        <v>2</v>
      </c>
      <c r="H33" s="25"/>
      <c r="I33" s="25">
        <f t="shared" si="0"/>
        <v>0</v>
      </c>
      <c r="J33" s="26">
        <v>0.23</v>
      </c>
      <c r="K33" s="25">
        <f t="shared" si="1"/>
        <v>0</v>
      </c>
    </row>
    <row r="34" spans="3:11" s="6" customFormat="1" ht="32.25" customHeight="1">
      <c r="C34" s="10">
        <v>29</v>
      </c>
      <c r="D34" s="33" t="s">
        <v>36</v>
      </c>
      <c r="E34" s="23" t="s">
        <v>85</v>
      </c>
      <c r="F34" s="24" t="s">
        <v>10</v>
      </c>
      <c r="G34" s="24">
        <v>1</v>
      </c>
      <c r="H34" s="25"/>
      <c r="I34" s="25">
        <f t="shared" si="0"/>
        <v>0</v>
      </c>
      <c r="J34" s="26">
        <v>0.23</v>
      </c>
      <c r="K34" s="25">
        <f t="shared" si="1"/>
        <v>0</v>
      </c>
    </row>
    <row r="35" spans="3:11" s="6" customFormat="1" ht="32.25" customHeight="1">
      <c r="C35" s="10">
        <v>30</v>
      </c>
      <c r="D35" s="29" t="s">
        <v>37</v>
      </c>
      <c r="E35" s="23">
        <v>5247359</v>
      </c>
      <c r="F35" s="24" t="s">
        <v>10</v>
      </c>
      <c r="G35" s="24">
        <v>1</v>
      </c>
      <c r="H35" s="25"/>
      <c r="I35" s="25">
        <f t="shared" si="0"/>
        <v>0</v>
      </c>
      <c r="J35" s="26">
        <v>0.23</v>
      </c>
      <c r="K35" s="25">
        <f t="shared" si="1"/>
        <v>0</v>
      </c>
    </row>
    <row r="36" spans="3:11" s="6" customFormat="1" ht="32.25" customHeight="1">
      <c r="C36" s="10">
        <v>31</v>
      </c>
      <c r="D36" s="29" t="s">
        <v>38</v>
      </c>
      <c r="E36" s="23">
        <v>2202920</v>
      </c>
      <c r="F36" s="24" t="s">
        <v>98</v>
      </c>
      <c r="G36" s="24">
        <v>1</v>
      </c>
      <c r="H36" s="25"/>
      <c r="I36" s="25">
        <f t="shared" si="0"/>
        <v>0</v>
      </c>
      <c r="J36" s="26">
        <v>0.23</v>
      </c>
      <c r="K36" s="25">
        <f t="shared" si="1"/>
        <v>0</v>
      </c>
    </row>
    <row r="37" spans="3:11" s="6" customFormat="1" ht="32.25" customHeight="1">
      <c r="C37" s="10">
        <v>32</v>
      </c>
      <c r="D37" s="29" t="s">
        <v>39</v>
      </c>
      <c r="E37" s="23">
        <v>5247360</v>
      </c>
      <c r="F37" s="24" t="s">
        <v>98</v>
      </c>
      <c r="G37" s="24">
        <v>1</v>
      </c>
      <c r="H37" s="25"/>
      <c r="I37" s="25">
        <f t="shared" si="0"/>
        <v>0</v>
      </c>
      <c r="J37" s="26">
        <v>0.23</v>
      </c>
      <c r="K37" s="25">
        <f t="shared" si="1"/>
        <v>0</v>
      </c>
    </row>
    <row r="38" spans="3:11" s="6" customFormat="1" ht="32.25" customHeight="1">
      <c r="C38" s="10">
        <v>33</v>
      </c>
      <c r="D38" s="33" t="s">
        <v>40</v>
      </c>
      <c r="E38" s="23">
        <v>2410513</v>
      </c>
      <c r="F38" s="24" t="s">
        <v>10</v>
      </c>
      <c r="G38" s="24">
        <v>1</v>
      </c>
      <c r="H38" s="25"/>
      <c r="I38" s="25">
        <f t="shared" si="0"/>
        <v>0</v>
      </c>
      <c r="J38" s="26">
        <v>0.23</v>
      </c>
      <c r="K38" s="25">
        <f t="shared" si="1"/>
        <v>0</v>
      </c>
    </row>
    <row r="39" spans="3:11" s="6" customFormat="1" ht="32.25" customHeight="1">
      <c r="C39" s="10">
        <v>34</v>
      </c>
      <c r="D39" s="29" t="s">
        <v>41</v>
      </c>
      <c r="E39" s="23">
        <v>5412632</v>
      </c>
      <c r="F39" s="24" t="s">
        <v>10</v>
      </c>
      <c r="G39" s="24">
        <v>3</v>
      </c>
      <c r="H39" s="25"/>
      <c r="I39" s="25">
        <f t="shared" si="0"/>
        <v>0</v>
      </c>
      <c r="J39" s="26">
        <v>0.23</v>
      </c>
      <c r="K39" s="25">
        <f t="shared" si="1"/>
        <v>0</v>
      </c>
    </row>
    <row r="40" spans="3:11" s="6" customFormat="1" ht="32.25" customHeight="1">
      <c r="C40" s="10">
        <v>35</v>
      </c>
      <c r="D40" s="29" t="s">
        <v>42</v>
      </c>
      <c r="E40" s="23" t="s">
        <v>86</v>
      </c>
      <c r="F40" s="24" t="s">
        <v>10</v>
      </c>
      <c r="G40" s="24">
        <v>1</v>
      </c>
      <c r="H40" s="25"/>
      <c r="I40" s="25">
        <f t="shared" si="0"/>
        <v>0</v>
      </c>
      <c r="J40" s="26">
        <v>0.23</v>
      </c>
      <c r="K40" s="25">
        <f t="shared" si="1"/>
        <v>0</v>
      </c>
    </row>
    <row r="41" spans="3:11" s="6" customFormat="1" ht="32.25" customHeight="1">
      <c r="C41" s="10">
        <v>36</v>
      </c>
      <c r="D41" s="29" t="s">
        <v>43</v>
      </c>
      <c r="E41" s="23" t="s">
        <v>87</v>
      </c>
      <c r="F41" s="24" t="s">
        <v>10</v>
      </c>
      <c r="G41" s="24">
        <v>1</v>
      </c>
      <c r="H41" s="25"/>
      <c r="I41" s="25">
        <f t="shared" si="0"/>
        <v>0</v>
      </c>
      <c r="J41" s="26">
        <v>0.23</v>
      </c>
      <c r="K41" s="25">
        <f t="shared" si="1"/>
        <v>0</v>
      </c>
    </row>
    <row r="42" spans="3:11" s="6" customFormat="1" ht="32.25" customHeight="1">
      <c r="C42" s="10">
        <v>37</v>
      </c>
      <c r="D42" s="29" t="s">
        <v>44</v>
      </c>
      <c r="E42" s="23" t="s">
        <v>88</v>
      </c>
      <c r="F42" s="24" t="s">
        <v>10</v>
      </c>
      <c r="G42" s="24">
        <v>3</v>
      </c>
      <c r="H42" s="25"/>
      <c r="I42" s="25">
        <f t="shared" si="0"/>
        <v>0</v>
      </c>
      <c r="J42" s="26">
        <v>0.23</v>
      </c>
      <c r="K42" s="25">
        <f t="shared" si="1"/>
        <v>0</v>
      </c>
    </row>
    <row r="43" spans="3:11" s="6" customFormat="1" ht="32.25" customHeight="1">
      <c r="C43" s="10">
        <v>38</v>
      </c>
      <c r="D43" s="33" t="s">
        <v>45</v>
      </c>
      <c r="E43" s="23" t="s">
        <v>89</v>
      </c>
      <c r="F43" s="24" t="s">
        <v>10</v>
      </c>
      <c r="G43" s="24">
        <v>3</v>
      </c>
      <c r="H43" s="25"/>
      <c r="I43" s="25">
        <f t="shared" si="0"/>
        <v>0</v>
      </c>
      <c r="J43" s="26">
        <v>0.23</v>
      </c>
      <c r="K43" s="25">
        <f t="shared" si="1"/>
        <v>0</v>
      </c>
    </row>
    <row r="44" spans="3:11" s="6" customFormat="1" ht="32.25" customHeight="1">
      <c r="C44" s="10">
        <v>39</v>
      </c>
      <c r="D44" s="29" t="s">
        <v>46</v>
      </c>
      <c r="E44" s="23">
        <v>5251018</v>
      </c>
      <c r="F44" s="24" t="s">
        <v>10</v>
      </c>
      <c r="G44" s="24">
        <v>1</v>
      </c>
      <c r="H44" s="25"/>
      <c r="I44" s="25">
        <f t="shared" si="0"/>
        <v>0</v>
      </c>
      <c r="J44" s="26">
        <v>0.23</v>
      </c>
      <c r="K44" s="25">
        <f t="shared" si="1"/>
        <v>0</v>
      </c>
    </row>
    <row r="45" spans="3:11" s="6" customFormat="1" ht="32.25" customHeight="1">
      <c r="C45" s="10">
        <v>40</v>
      </c>
      <c r="D45" s="29" t="s">
        <v>47</v>
      </c>
      <c r="E45" s="23">
        <v>2520443</v>
      </c>
      <c r="F45" s="24" t="s">
        <v>10</v>
      </c>
      <c r="G45" s="24">
        <v>2</v>
      </c>
      <c r="H45" s="25"/>
      <c r="I45" s="25">
        <f t="shared" si="0"/>
        <v>0</v>
      </c>
      <c r="J45" s="26">
        <v>0.23</v>
      </c>
      <c r="K45" s="25">
        <f t="shared" si="1"/>
        <v>0</v>
      </c>
    </row>
    <row r="46" spans="3:11" s="6" customFormat="1" ht="32.25" customHeight="1">
      <c r="C46" s="10">
        <v>41</v>
      </c>
      <c r="D46" s="29" t="s">
        <v>48</v>
      </c>
      <c r="E46" s="23">
        <v>2520464</v>
      </c>
      <c r="F46" s="24" t="s">
        <v>10</v>
      </c>
      <c r="G46" s="24">
        <v>3</v>
      </c>
      <c r="H46" s="25"/>
      <c r="I46" s="25">
        <f t="shared" si="0"/>
        <v>0</v>
      </c>
      <c r="J46" s="26">
        <v>0.23</v>
      </c>
      <c r="K46" s="25">
        <f t="shared" si="1"/>
        <v>0</v>
      </c>
    </row>
    <row r="47" spans="3:11" s="6" customFormat="1" ht="32.25" customHeight="1">
      <c r="C47" s="10">
        <v>42</v>
      </c>
      <c r="D47" s="29" t="s">
        <v>47</v>
      </c>
      <c r="E47" s="23">
        <v>2520695</v>
      </c>
      <c r="F47" s="24" t="s">
        <v>10</v>
      </c>
      <c r="G47" s="24">
        <v>2</v>
      </c>
      <c r="H47" s="25"/>
      <c r="I47" s="25">
        <f t="shared" si="0"/>
        <v>0</v>
      </c>
      <c r="J47" s="26">
        <v>0.23</v>
      </c>
      <c r="K47" s="25">
        <f t="shared" si="1"/>
        <v>0</v>
      </c>
    </row>
    <row r="48" spans="3:11" s="6" customFormat="1" ht="32.25" customHeight="1">
      <c r="C48" s="10">
        <v>43</v>
      </c>
      <c r="D48" s="29" t="s">
        <v>49</v>
      </c>
      <c r="E48" s="23">
        <v>3234593</v>
      </c>
      <c r="F48" s="24" t="s">
        <v>10</v>
      </c>
      <c r="G48" s="24">
        <v>2</v>
      </c>
      <c r="H48" s="25"/>
      <c r="I48" s="25">
        <f t="shared" si="0"/>
        <v>0</v>
      </c>
      <c r="J48" s="26">
        <v>0.23</v>
      </c>
      <c r="K48" s="25">
        <f t="shared" si="1"/>
        <v>0</v>
      </c>
    </row>
    <row r="49" spans="3:11" s="6" customFormat="1" ht="32.25" customHeight="1">
      <c r="C49" s="10">
        <v>44</v>
      </c>
      <c r="D49" s="29" t="s">
        <v>50</v>
      </c>
      <c r="E49" s="23">
        <v>4011074</v>
      </c>
      <c r="F49" s="24" t="s">
        <v>10</v>
      </c>
      <c r="G49" s="24">
        <v>2</v>
      </c>
      <c r="H49" s="25"/>
      <c r="I49" s="25">
        <f t="shared" si="0"/>
        <v>0</v>
      </c>
      <c r="J49" s="26">
        <v>0.23</v>
      </c>
      <c r="K49" s="25">
        <f t="shared" si="1"/>
        <v>0</v>
      </c>
    </row>
    <row r="50" spans="3:11" s="6" customFormat="1" ht="32.25" customHeight="1">
      <c r="C50" s="10">
        <v>45</v>
      </c>
      <c r="D50" s="29" t="s">
        <v>51</v>
      </c>
      <c r="E50" s="23">
        <v>2410429</v>
      </c>
      <c r="F50" s="24" t="s">
        <v>10</v>
      </c>
      <c r="G50" s="24">
        <v>3</v>
      </c>
      <c r="H50" s="25"/>
      <c r="I50" s="25">
        <f t="shared" si="0"/>
        <v>0</v>
      </c>
      <c r="J50" s="26">
        <v>0.23</v>
      </c>
      <c r="K50" s="25">
        <f t="shared" si="1"/>
        <v>0</v>
      </c>
    </row>
    <row r="51" spans="3:11" s="6" customFormat="1" ht="32.25" customHeight="1">
      <c r="C51" s="10">
        <v>46</v>
      </c>
      <c r="D51" s="30" t="s">
        <v>52</v>
      </c>
      <c r="E51" s="23">
        <v>2204143</v>
      </c>
      <c r="F51" s="24" t="s">
        <v>10</v>
      </c>
      <c r="G51" s="24">
        <v>9</v>
      </c>
      <c r="H51" s="25"/>
      <c r="I51" s="25">
        <f t="shared" si="0"/>
        <v>0</v>
      </c>
      <c r="J51" s="26">
        <v>0.23</v>
      </c>
      <c r="K51" s="25">
        <f t="shared" si="1"/>
        <v>0</v>
      </c>
    </row>
    <row r="52" spans="3:11" s="6" customFormat="1" ht="32.25" customHeight="1">
      <c r="C52" s="10">
        <v>47</v>
      </c>
      <c r="D52" s="33" t="s">
        <v>53</v>
      </c>
      <c r="E52" s="23">
        <v>4010253</v>
      </c>
      <c r="F52" s="24" t="s">
        <v>10</v>
      </c>
      <c r="G52" s="24">
        <v>3</v>
      </c>
      <c r="H52" s="25"/>
      <c r="I52" s="25">
        <f t="shared" si="0"/>
        <v>0</v>
      </c>
      <c r="J52" s="26">
        <v>0.23</v>
      </c>
      <c r="K52" s="25">
        <f t="shared" si="1"/>
        <v>0</v>
      </c>
    </row>
    <row r="53" spans="3:11" s="6" customFormat="1" ht="32.25" customHeight="1">
      <c r="C53" s="10">
        <v>48</v>
      </c>
      <c r="D53" s="29" t="s">
        <v>54</v>
      </c>
      <c r="E53" s="23">
        <v>2410735</v>
      </c>
      <c r="F53" s="24" t="s">
        <v>10</v>
      </c>
      <c r="G53" s="24">
        <v>3</v>
      </c>
      <c r="H53" s="25"/>
      <c r="I53" s="25">
        <f t="shared" si="0"/>
        <v>0</v>
      </c>
      <c r="J53" s="26">
        <v>0.23</v>
      </c>
      <c r="K53" s="25">
        <f t="shared" si="1"/>
        <v>0</v>
      </c>
    </row>
    <row r="54" spans="3:11" s="6" customFormat="1" ht="32.25" customHeight="1">
      <c r="C54" s="10">
        <v>49</v>
      </c>
      <c r="D54" s="29" t="s">
        <v>55</v>
      </c>
      <c r="E54" s="23">
        <v>2410736</v>
      </c>
      <c r="F54" s="24" t="s">
        <v>10</v>
      </c>
      <c r="G54" s="24">
        <v>3</v>
      </c>
      <c r="H54" s="25"/>
      <c r="I54" s="25">
        <f t="shared" si="0"/>
        <v>0</v>
      </c>
      <c r="J54" s="26">
        <v>0.23</v>
      </c>
      <c r="K54" s="25">
        <f t="shared" si="1"/>
        <v>0</v>
      </c>
    </row>
    <row r="55" spans="3:11" s="6" customFormat="1" ht="32.25" customHeight="1">
      <c r="C55" s="10">
        <v>50</v>
      </c>
      <c r="D55" s="30" t="s">
        <v>52</v>
      </c>
      <c r="E55" s="23">
        <v>4011066</v>
      </c>
      <c r="F55" s="24" t="s">
        <v>10</v>
      </c>
      <c r="G55" s="24">
        <v>6</v>
      </c>
      <c r="H55" s="25"/>
      <c r="I55" s="25">
        <f t="shared" si="0"/>
        <v>0</v>
      </c>
      <c r="J55" s="26">
        <v>0.23</v>
      </c>
      <c r="K55" s="25">
        <f t="shared" si="1"/>
        <v>0</v>
      </c>
    </row>
    <row r="56" spans="3:11" s="6" customFormat="1" ht="32.25" customHeight="1">
      <c r="C56" s="10">
        <v>51</v>
      </c>
      <c r="D56" s="29" t="s">
        <v>56</v>
      </c>
      <c r="E56" s="23" t="s">
        <v>90</v>
      </c>
      <c r="F56" s="24" t="s">
        <v>10</v>
      </c>
      <c r="G56" s="24">
        <v>3</v>
      </c>
      <c r="H56" s="25"/>
      <c r="I56" s="25">
        <f t="shared" si="0"/>
        <v>0</v>
      </c>
      <c r="J56" s="26">
        <v>0.23</v>
      </c>
      <c r="K56" s="25">
        <f t="shared" si="1"/>
        <v>0</v>
      </c>
    </row>
    <row r="57" spans="3:11" s="6" customFormat="1" ht="32.25" customHeight="1">
      <c r="C57" s="10">
        <v>52</v>
      </c>
      <c r="D57" s="29" t="s">
        <v>57</v>
      </c>
      <c r="E57" s="23" t="s">
        <v>91</v>
      </c>
      <c r="F57" s="24" t="s">
        <v>10</v>
      </c>
      <c r="G57" s="24">
        <v>3</v>
      </c>
      <c r="H57" s="25"/>
      <c r="I57" s="25">
        <f t="shared" si="0"/>
        <v>0</v>
      </c>
      <c r="J57" s="26">
        <v>0.23</v>
      </c>
      <c r="K57" s="25">
        <f t="shared" si="1"/>
        <v>0</v>
      </c>
    </row>
    <row r="58" spans="3:11" s="6" customFormat="1" ht="32.25" customHeight="1">
      <c r="C58" s="10">
        <v>53</v>
      </c>
      <c r="D58" s="29" t="s">
        <v>58</v>
      </c>
      <c r="E58" s="23">
        <v>1332401</v>
      </c>
      <c r="F58" s="24" t="s">
        <v>10</v>
      </c>
      <c r="G58" s="24">
        <v>3</v>
      </c>
      <c r="H58" s="25"/>
      <c r="I58" s="25">
        <f t="shared" si="0"/>
        <v>0</v>
      </c>
      <c r="J58" s="26">
        <v>0.23</v>
      </c>
      <c r="K58" s="25">
        <f t="shared" si="1"/>
        <v>0</v>
      </c>
    </row>
    <row r="59" spans="3:11" s="6" customFormat="1" ht="32.25" customHeight="1">
      <c r="C59" s="10">
        <v>54</v>
      </c>
      <c r="D59" s="33" t="s">
        <v>59</v>
      </c>
      <c r="E59" s="23" t="s">
        <v>92</v>
      </c>
      <c r="F59" s="24" t="s">
        <v>97</v>
      </c>
      <c r="G59" s="24">
        <v>1</v>
      </c>
      <c r="H59" s="25"/>
      <c r="I59" s="25">
        <f t="shared" si="0"/>
        <v>0</v>
      </c>
      <c r="J59" s="26">
        <v>0.23</v>
      </c>
      <c r="K59" s="25">
        <f t="shared" si="1"/>
        <v>0</v>
      </c>
    </row>
    <row r="60" spans="3:11" s="6" customFormat="1" ht="32.25" customHeight="1">
      <c r="C60" s="10">
        <v>55</v>
      </c>
      <c r="D60" s="33" t="s">
        <v>22</v>
      </c>
      <c r="E60" s="23">
        <v>7547263</v>
      </c>
      <c r="F60" s="24" t="s">
        <v>10</v>
      </c>
      <c r="G60" s="24">
        <v>30</v>
      </c>
      <c r="H60" s="25"/>
      <c r="I60" s="25">
        <f t="shared" si="0"/>
        <v>0</v>
      </c>
      <c r="J60" s="26">
        <v>0.23</v>
      </c>
      <c r="K60" s="25">
        <f t="shared" si="1"/>
        <v>0</v>
      </c>
    </row>
    <row r="61" spans="3:11" s="6" customFormat="1" ht="32.25" customHeight="1">
      <c r="C61" s="10">
        <v>56</v>
      </c>
      <c r="D61" s="30" t="s">
        <v>60</v>
      </c>
      <c r="E61" s="23">
        <v>7043140</v>
      </c>
      <c r="F61" s="24" t="s">
        <v>10</v>
      </c>
      <c r="G61" s="24">
        <v>2</v>
      </c>
      <c r="H61" s="25"/>
      <c r="I61" s="25">
        <f t="shared" si="0"/>
        <v>0</v>
      </c>
      <c r="J61" s="26">
        <v>0.23</v>
      </c>
      <c r="K61" s="25">
        <f t="shared" si="1"/>
        <v>0</v>
      </c>
    </row>
    <row r="62" spans="3:11" s="6" customFormat="1" ht="32.25" customHeight="1">
      <c r="C62" s="10">
        <v>57</v>
      </c>
      <c r="D62" s="29" t="s">
        <v>24</v>
      </c>
      <c r="E62" s="23">
        <v>5436832</v>
      </c>
      <c r="F62" s="24" t="s">
        <v>10</v>
      </c>
      <c r="G62" s="24">
        <v>20</v>
      </c>
      <c r="H62" s="25"/>
      <c r="I62" s="25">
        <f t="shared" si="0"/>
        <v>0</v>
      </c>
      <c r="J62" s="26">
        <v>0.23</v>
      </c>
      <c r="K62" s="25">
        <f t="shared" si="1"/>
        <v>0</v>
      </c>
    </row>
    <row r="63" spans="3:11" s="6" customFormat="1" ht="32.25" customHeight="1">
      <c r="C63" s="10">
        <v>58</v>
      </c>
      <c r="D63" s="29" t="s">
        <v>61</v>
      </c>
      <c r="E63" s="23">
        <v>5135053</v>
      </c>
      <c r="F63" s="24" t="s">
        <v>10</v>
      </c>
      <c r="G63" s="24">
        <v>6</v>
      </c>
      <c r="H63" s="25"/>
      <c r="I63" s="25">
        <f t="shared" si="0"/>
        <v>0</v>
      </c>
      <c r="J63" s="26">
        <v>0.23</v>
      </c>
      <c r="K63" s="25">
        <f t="shared" si="1"/>
        <v>0</v>
      </c>
    </row>
    <row r="64" spans="3:11" s="6" customFormat="1" ht="32.25" customHeight="1">
      <c r="C64" s="10">
        <v>59</v>
      </c>
      <c r="D64" s="29" t="s">
        <v>62</v>
      </c>
      <c r="E64" s="23">
        <v>5436833</v>
      </c>
      <c r="F64" s="24" t="s">
        <v>10</v>
      </c>
      <c r="G64" s="24">
        <v>4</v>
      </c>
      <c r="H64" s="25"/>
      <c r="I64" s="25">
        <f t="shared" si="0"/>
        <v>0</v>
      </c>
      <c r="J64" s="26">
        <v>0.23</v>
      </c>
      <c r="K64" s="25">
        <f t="shared" si="1"/>
        <v>0</v>
      </c>
    </row>
    <row r="65" spans="3:11" s="6" customFormat="1" ht="32.25" customHeight="1">
      <c r="C65" s="10">
        <v>60</v>
      </c>
      <c r="D65" s="28" t="s">
        <v>63</v>
      </c>
      <c r="E65" s="23">
        <v>7518522</v>
      </c>
      <c r="F65" s="24" t="s">
        <v>10</v>
      </c>
      <c r="G65" s="24">
        <v>6</v>
      </c>
      <c r="H65" s="25"/>
      <c r="I65" s="25">
        <f t="shared" si="0"/>
        <v>0</v>
      </c>
      <c r="J65" s="26">
        <v>0.23</v>
      </c>
      <c r="K65" s="25">
        <f t="shared" si="1"/>
        <v>0</v>
      </c>
    </row>
    <row r="66" spans="3:11" s="6" customFormat="1" ht="32.25" customHeight="1">
      <c r="C66" s="10">
        <v>61</v>
      </c>
      <c r="D66" s="28" t="s">
        <v>64</v>
      </c>
      <c r="E66" s="23">
        <v>4010165</v>
      </c>
      <c r="F66" s="24" t="s">
        <v>10</v>
      </c>
      <c r="G66" s="24">
        <v>6</v>
      </c>
      <c r="H66" s="25"/>
      <c r="I66" s="25">
        <f t="shared" si="0"/>
        <v>0</v>
      </c>
      <c r="J66" s="26">
        <v>0.23</v>
      </c>
      <c r="K66" s="25">
        <f t="shared" si="1"/>
        <v>0</v>
      </c>
    </row>
    <row r="67" spans="3:11" s="6" customFormat="1" ht="32.25" customHeight="1">
      <c r="C67" s="10">
        <v>62</v>
      </c>
      <c r="D67" s="28" t="s">
        <v>64</v>
      </c>
      <c r="E67" s="23">
        <v>4010764</v>
      </c>
      <c r="F67" s="24" t="s">
        <v>10</v>
      </c>
      <c r="G67" s="24">
        <v>6</v>
      </c>
      <c r="H67" s="25"/>
      <c r="I67" s="25">
        <f t="shared" si="0"/>
        <v>0</v>
      </c>
      <c r="J67" s="26">
        <v>0.23</v>
      </c>
      <c r="K67" s="25">
        <f t="shared" si="1"/>
        <v>0</v>
      </c>
    </row>
    <row r="68" spans="3:11" s="6" customFormat="1" ht="32.25" customHeight="1">
      <c r="C68" s="10">
        <v>63</v>
      </c>
      <c r="D68" s="28" t="s">
        <v>65</v>
      </c>
      <c r="E68" s="23" t="s">
        <v>93</v>
      </c>
      <c r="F68" s="24" t="s">
        <v>97</v>
      </c>
      <c r="G68" s="24">
        <v>2</v>
      </c>
      <c r="H68" s="25"/>
      <c r="I68" s="25">
        <f t="shared" si="0"/>
        <v>0</v>
      </c>
      <c r="J68" s="26">
        <v>0.23</v>
      </c>
      <c r="K68" s="25">
        <f t="shared" si="1"/>
        <v>0</v>
      </c>
    </row>
    <row r="69" spans="3:11" s="6" customFormat="1" ht="32.25" customHeight="1">
      <c r="C69" s="10">
        <v>64</v>
      </c>
      <c r="D69" s="33" t="s">
        <v>66</v>
      </c>
      <c r="E69" s="23" t="s">
        <v>94</v>
      </c>
      <c r="F69" s="24" t="s">
        <v>10</v>
      </c>
      <c r="G69" s="24">
        <v>3</v>
      </c>
      <c r="H69" s="25"/>
      <c r="I69" s="25">
        <f t="shared" si="0"/>
        <v>0</v>
      </c>
      <c r="J69" s="26">
        <v>0.23</v>
      </c>
      <c r="K69" s="25">
        <f t="shared" si="1"/>
        <v>0</v>
      </c>
    </row>
    <row r="70" spans="3:11" s="6" customFormat="1" ht="32.25" customHeight="1">
      <c r="C70" s="10">
        <v>65</v>
      </c>
      <c r="D70" s="33" t="s">
        <v>67</v>
      </c>
      <c r="E70" s="23">
        <v>2410646</v>
      </c>
      <c r="F70" s="24" t="s">
        <v>10</v>
      </c>
      <c r="G70" s="24">
        <v>3</v>
      </c>
      <c r="H70" s="25"/>
      <c r="I70" s="25">
        <f t="shared" si="0"/>
        <v>0</v>
      </c>
      <c r="J70" s="26">
        <v>0.23</v>
      </c>
      <c r="K70" s="25">
        <f t="shared" si="1"/>
        <v>0</v>
      </c>
    </row>
    <row r="71" spans="3:11" s="6" customFormat="1" ht="26.25" customHeight="1">
      <c r="C71" s="10">
        <v>66</v>
      </c>
      <c r="D71" s="33" t="s">
        <v>68</v>
      </c>
      <c r="E71" s="23">
        <v>5346968</v>
      </c>
      <c r="F71" s="24" t="s">
        <v>10</v>
      </c>
      <c r="G71" s="24">
        <v>12</v>
      </c>
      <c r="H71" s="25"/>
      <c r="I71" s="25">
        <f>G71*H71</f>
        <v>0</v>
      </c>
      <c r="J71" s="26">
        <v>0.23</v>
      </c>
      <c r="K71" s="25">
        <f>I71*1.23</f>
        <v>0</v>
      </c>
    </row>
    <row r="72" spans="3:11" s="6" customFormat="1" ht="26.25" customHeight="1">
      <c r="C72" s="10">
        <v>67</v>
      </c>
      <c r="D72" s="30" t="s">
        <v>69</v>
      </c>
      <c r="E72" s="23">
        <v>5436348</v>
      </c>
      <c r="F72" s="24" t="s">
        <v>10</v>
      </c>
      <c r="G72" s="24">
        <v>4</v>
      </c>
      <c r="H72" s="25"/>
      <c r="I72" s="25">
        <f>G72*H72</f>
        <v>0</v>
      </c>
      <c r="J72" s="26">
        <v>0.23</v>
      </c>
      <c r="K72" s="25">
        <f>I72*1.23</f>
        <v>0</v>
      </c>
    </row>
    <row r="73" spans="3:11" s="6" customFormat="1" ht="26.25" customHeight="1">
      <c r="C73" s="10">
        <v>68</v>
      </c>
      <c r="D73" s="29" t="s">
        <v>70</v>
      </c>
      <c r="E73" s="23">
        <v>5244314</v>
      </c>
      <c r="F73" s="24" t="s">
        <v>10</v>
      </c>
      <c r="G73" s="24">
        <v>2</v>
      </c>
      <c r="H73" s="25"/>
      <c r="I73" s="25">
        <f>G73*H73</f>
        <v>0</v>
      </c>
      <c r="J73" s="26">
        <v>0.23</v>
      </c>
      <c r="K73" s="25">
        <f>I73*1.23</f>
        <v>0</v>
      </c>
    </row>
    <row r="74" spans="3:11" s="2" customFormat="1" ht="18.75">
      <c r="C74" s="42" t="s">
        <v>9</v>
      </c>
      <c r="D74" s="42"/>
      <c r="E74" s="42"/>
      <c r="F74" s="42"/>
      <c r="G74" s="42"/>
      <c r="H74" s="7"/>
      <c r="I74" s="21">
        <f>SUM(I6:I73)</f>
        <v>0</v>
      </c>
      <c r="J74" s="22"/>
      <c r="K74" s="21">
        <f>SUM(K6:K73)</f>
        <v>0</v>
      </c>
    </row>
  </sheetData>
  <sheetProtection/>
  <mergeCells count="3">
    <mergeCell ref="C74:G74"/>
    <mergeCell ref="C2:K2"/>
    <mergeCell ref="I1:K1"/>
  </mergeCells>
  <printOptions/>
  <pageMargins left="0.25" right="0.25" top="0.75" bottom="0.75" header="0.3" footer="0.3"/>
  <pageSetup horizontalDpi="600" verticalDpi="600" orientation="landscape" paperSize="9" scale="91" r:id="rId1"/>
  <headerFooter>
    <oddFooter>&amp;C
</oddFooter>
  </headerFooter>
  <rowBreaks count="4" manualBreakCount="4">
    <brk id="17" min="2" max="10" man="1"/>
    <brk id="34" min="2" max="10" man="1"/>
    <brk id="51" min="2" max="10" man="1"/>
    <brk id="65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4.28125" style="0" customWidth="1"/>
    <col min="2" max="2" width="46.28125" style="0" customWidth="1"/>
    <col min="3" max="3" width="7.57421875" style="0" customWidth="1"/>
    <col min="4" max="4" width="8.28125" style="0" customWidth="1"/>
    <col min="5" max="5" width="15.28125" style="0" customWidth="1"/>
    <col min="6" max="6" width="11.421875" style="0" customWidth="1"/>
    <col min="8" max="8" width="12.57421875" style="0" customWidth="1"/>
    <col min="9" max="9" width="24.140625" style="0" customWidth="1"/>
  </cols>
  <sheetData>
    <row r="1" spans="1:9" ht="17.25" customHeight="1">
      <c r="A1" s="4"/>
      <c r="B1" s="5"/>
      <c r="C1" s="4"/>
      <c r="D1" s="4"/>
      <c r="G1" s="45" t="s">
        <v>12</v>
      </c>
      <c r="H1" s="45"/>
      <c r="I1" s="45"/>
    </row>
    <row r="2" spans="1:9" ht="24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9" s="11" customFormat="1" ht="48.75" customHeight="1">
      <c r="A3" s="12" t="s">
        <v>3</v>
      </c>
      <c r="B3" s="13" t="s">
        <v>2</v>
      </c>
      <c r="C3" s="12" t="s">
        <v>0</v>
      </c>
      <c r="D3" s="14" t="s">
        <v>1</v>
      </c>
      <c r="E3" s="15" t="s">
        <v>5</v>
      </c>
      <c r="F3" s="15" t="s">
        <v>6</v>
      </c>
      <c r="G3" s="15" t="s">
        <v>7</v>
      </c>
      <c r="H3" s="15" t="s">
        <v>8</v>
      </c>
      <c r="I3" s="12" t="s">
        <v>4</v>
      </c>
    </row>
    <row r="4" spans="1:9" s="6" customFormat="1" ht="22.5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</row>
    <row r="5" spans="1:9" s="20" customFormat="1" ht="42" customHeight="1">
      <c r="A5" s="17">
        <v>1</v>
      </c>
      <c r="B5" s="18" t="s">
        <v>13</v>
      </c>
      <c r="C5" s="19" t="s">
        <v>11</v>
      </c>
      <c r="D5" s="19">
        <v>96</v>
      </c>
      <c r="E5" s="17"/>
      <c r="F5" s="17"/>
      <c r="G5" s="17"/>
      <c r="H5" s="17"/>
      <c r="I5" s="17"/>
    </row>
    <row r="6" spans="1:9" ht="18.75">
      <c r="A6" s="42" t="s">
        <v>9</v>
      </c>
      <c r="B6" s="42"/>
      <c r="C6" s="42"/>
      <c r="D6" s="42"/>
      <c r="E6" s="7"/>
      <c r="F6" s="8"/>
      <c r="G6" s="9"/>
      <c r="H6" s="8"/>
      <c r="I6" s="7"/>
    </row>
  </sheetData>
  <sheetProtection/>
  <mergeCells count="3">
    <mergeCell ref="G1:I1"/>
    <mergeCell ref="A2:I2"/>
    <mergeCell ref="A6:D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2022-05-23T06:10:09Z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1ae9d12b-e063-43e4-bcb4-a6bc8f8b2c34</vt:lpwstr>
  </property>
  <property fmtid="{D5CDD505-2E9C-101B-9397-08002B2CF9AE}" pid="3" name="bjSaver">
    <vt:lpwstr>Br4uI2jKDkC9Hlfpqp3IpESq4H4jI7xf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