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kowsk\Desktop\Mariusz zamówienia\PRZETARGI 2024\Ubrania i buty\Wszczęcie postępowania\"/>
    </mc:Choice>
  </mc:AlternateContent>
  <xr:revisionPtr revIDLastSave="0" documentId="13_ncr:1_{212F1AF4-A60E-4E18-97E8-A3A93559AB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ZĘŚĆ_NR_1" sheetId="1" r:id="rId1"/>
    <sheet name="CZĘŚĆ_NR_2" sheetId="2" r:id="rId2"/>
    <sheet name="CZĘŚĆ_NR 3" sheetId="4" r:id="rId3"/>
    <sheet name="CZĘŚĆ NR 4" sheetId="5" r:id="rId4"/>
  </sheets>
  <definedNames>
    <definedName name="_xlnm.Print_Area" localSheetId="3">'CZĘŚĆ NR 4'!$A$6:$K$19</definedName>
    <definedName name="_xlnm.Print_Area" localSheetId="2">'CZĘŚĆ_NR 3'!$A$2:$K$18</definedName>
    <definedName name="_xlnm.Print_Area" localSheetId="0">CZĘŚĆ_NR_1!$A$3:$K$25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G12" i="5" s="1"/>
  <c r="G7" i="2"/>
  <c r="G8" i="4"/>
  <c r="I8" i="4" s="1"/>
  <c r="G9" i="4"/>
  <c r="I9" i="4" s="1"/>
  <c r="J9" i="4" s="1"/>
  <c r="G10" i="4"/>
  <c r="I10" i="4" s="1"/>
  <c r="J10" i="4" s="1"/>
  <c r="G11" i="4"/>
  <c r="G7" i="4"/>
  <c r="G9" i="1"/>
  <c r="G10" i="1"/>
  <c r="I10" i="1" s="1"/>
  <c r="G11" i="1"/>
  <c r="I11" i="1" s="1"/>
  <c r="G12" i="1"/>
  <c r="G13" i="1"/>
  <c r="I13" i="1" s="1"/>
  <c r="J13" i="1" s="1"/>
  <c r="G14" i="1"/>
  <c r="I14" i="1" s="1"/>
  <c r="G15" i="1"/>
  <c r="G16" i="1"/>
  <c r="G17" i="1"/>
  <c r="I17" i="1" s="1"/>
  <c r="J17" i="1" s="1"/>
  <c r="G18" i="1"/>
  <c r="I18" i="1" s="1"/>
  <c r="G8" i="1"/>
  <c r="G8" i="2" l="1"/>
  <c r="I11" i="5"/>
  <c r="J11" i="5" s="1"/>
  <c r="J12" i="5" s="1"/>
  <c r="I7" i="2"/>
  <c r="J7" i="2" s="1"/>
  <c r="J8" i="2" s="1"/>
  <c r="J8" i="4"/>
  <c r="I15" i="1"/>
  <c r="J15" i="1" s="1"/>
  <c r="I9" i="1"/>
  <c r="J9" i="1" s="1"/>
  <c r="I11" i="4"/>
  <c r="J11" i="4" s="1"/>
  <c r="G12" i="4"/>
  <c r="I16" i="1"/>
  <c r="J16" i="1" s="1"/>
  <c r="I12" i="1"/>
  <c r="J12" i="1" s="1"/>
  <c r="J18" i="1"/>
  <c r="J14" i="1"/>
  <c r="J10" i="1"/>
  <c r="I7" i="4"/>
  <c r="J7" i="4" s="1"/>
  <c r="G19" i="1"/>
  <c r="J11" i="1"/>
  <c r="I8" i="1"/>
  <c r="J8" i="1" s="1"/>
  <c r="J12" i="4" l="1"/>
  <c r="J19" i="1"/>
</calcChain>
</file>

<file path=xl/sharedStrings.xml><?xml version="1.0" encoding="utf-8"?>
<sst xmlns="http://schemas.openxmlformats.org/spreadsheetml/2006/main" count="136" uniqueCount="85">
  <si>
    <t>L.p.</t>
  </si>
  <si>
    <t>Nazwa artykułu</t>
  </si>
  <si>
    <t>Opis artykułu</t>
  </si>
  <si>
    <t>j.m.</t>
  </si>
  <si>
    <t>1.</t>
  </si>
  <si>
    <t>spodnie robocze</t>
  </si>
  <si>
    <t>szt.</t>
  </si>
  <si>
    <t>2</t>
  </si>
  <si>
    <t>koszula flanelowa</t>
  </si>
  <si>
    <t>3*</t>
  </si>
  <si>
    <t>4</t>
  </si>
  <si>
    <t>kurtka ocieplana, przeciwdeszczowa</t>
  </si>
  <si>
    <t>fartuch roboczy</t>
  </si>
  <si>
    <t>czapka</t>
  </si>
  <si>
    <t>rękawice robocze</t>
  </si>
  <si>
    <t>para</t>
  </si>
  <si>
    <t>11</t>
  </si>
  <si>
    <t>buty robocze</t>
  </si>
  <si>
    <t>buty gumowe</t>
  </si>
  <si>
    <t>RAZEM</t>
  </si>
  <si>
    <t>……………………………………………………………..</t>
  </si>
  <si>
    <t>Podpis upoważnionego przedstawiciela Wykonawcy</t>
  </si>
  <si>
    <t>* dotyczy odzieży damskiej i męskiej</t>
  </si>
  <si>
    <t>1.*</t>
  </si>
  <si>
    <t>Kurtka typu "dla ratownika medycznego"</t>
  </si>
  <si>
    <t>Spodnie typu "dla personelu zespołów ratownictwa medycznego"</t>
  </si>
  <si>
    <t>Kamizelka typu "ratownicza" w kolorze fluo  z napisem</t>
  </si>
  <si>
    <t>5.</t>
  </si>
  <si>
    <t xml:space="preserve">czapka zgodna z opisem :
• wyposażona w regulację na rzep lub inne zapięcie,
• usztywniany daszek i przód czapki,
• rozmiar 57-62.
</t>
  </si>
  <si>
    <t xml:space="preserve">Buty robocze z godne z opisem:
• wykonane ze skóry zamszowej,
• buty typu półbut sięgające przed kostkę,
• podeszwa wykonana z tworzywa typu EVA oraz gumy, olejoodporna, benzynoodporna, antyelektrostatyczna,
• absorpcja uderzeń pod piętą,
• odporność spodu na przebicie siłą 1100N,
• stalowy podnosek wytrzymały na uderzenia z energią 200 J oraz zgniecenia do 15 kN,
• kategoria S1P SRA,
• wymagania normy EN20345 oraz EN20344,
• rozmiar 40-46.
</t>
  </si>
  <si>
    <t xml:space="preserve">Koszula flanelowa zgodna z opisem: 
• zapinana na guziki,
• z długim rękawem, 
• z kołnierzykiem,
• kieszonka na piersi z lewej strony,
• gramatura 180, wzór na materiale "szachownica", rozmiar M-XXXL
</t>
  </si>
  <si>
    <t xml:space="preserve">kurtka ocieplana, przeciwdeszczowa zgodna z opisem:
• dwuwarstwowa, warstwa wierzchnia wodo i wiatro odporna,
• kaptur odpinany,
• materiał zewnętrzny - poliester powlekany PCV wewnętrzną warstwą z niemechacącego polaru  200-260 g,
• zapinana na suwak,
• rozmiar M-XXXL.
</t>
  </si>
  <si>
    <t>Buty gumowe potocznie nazywane „Gumofilce” zgodne z opisem:
• wykonane z wysokiej jakości PCV z dodatkowym wkładem filcowym oraz wkładką, 
• powinny spełniać  normę PN- EN 20347 i PN- EN20344.
rozmiar 40-46</t>
  </si>
  <si>
    <t xml:space="preserve">Rękawice robocze zgodne z opisem:
• wykonane z przędzy bawełnianej,
• powlekane gumą w części uchwytnej i na palcach,
• powinny zapewniać dobrą i pewną chwytność dzięki przyczepnej powłoce gumowej wykonanej z lateksu,
• zakończone rękawic  elastycznym ściągaczem w nadgarstku. 
• kolor do uzgodnienia z Zamawiającym.
• rozmiar 9-10.
</t>
  </si>
  <si>
    <t>Fartuch roboczy zgodny  z opisem :
• długi lub krótki rękaw,
• materiał - 65% poliester i 35% bawełna gramatury 240 g/m²,
• fartuch zapinany na napy,
• w dolnej części wyposażony w dwie kieszenie oraz jedną w górnej.
Rozmiar M-XL</t>
  </si>
  <si>
    <t xml:space="preserve">bluza robocza </t>
  </si>
  <si>
    <t>Bluza robocza zgodna z opisem :
• wykonana z wysokiej jakości wytrzymałej tkaniny - 100 % bawełna o gramaturze 280+/-10 g/m2  w kolorze grafitowym z szarymi wstawkami.
• tkanina powinna zapewniać doskonały komfort pracy oraz wentylację,
• podwójne szwy oraz liczne solidne ryglówki wzmacniające dodatkowo miejsca szczególnie narażone na rozerwanie,
• zapinana na suwak kryty listwą zapinaną na rzepy,
• rękawy odpinane, mocowane na zamek błyskawiczny, zakończone elastycznym ściągaczem,
• pod szyją wykończona stójką, zapinaną na rzep,
• wyposażona w elastyczne ściągacze po bokach,
• wyposażona w min. 6 kieszeni w tym 2 zamykane na patkę zapinaną na rzep i 2 kieszenie zamykane na suwak,
• gwarancja stabilności rozmiarów oraz koloru po wielokrotnym praniu
• rozmiar  bluzy M-XXXL.</t>
  </si>
  <si>
    <t>….............................................................</t>
  </si>
  <si>
    <t>…......................................................................</t>
  </si>
  <si>
    <t>Bluza polarowa typu dla "ratownika"</t>
  </si>
  <si>
    <t>Spodnie typu "dla personelu zespołów ratownictwa medycznego" zgodne z opisem:
• barwa fluoroscencyjna,
• elastyczny pas,
• 2 kieszenie wsuwane, po prawej stronie preferowana kieszonka „na monety”  oraz kieszonka zapinana na suwak,
• 2 duże kieszenie na pośladkach, jedna z klapką i rzepem,
• kieszeń udowa, przegródki na narzędzia i naszyta kieszeń na telefon komórkowy z klapką i rzepem,
• podwójna kieszeń po prawej strony,  
• szlufki na pasek i zamek błyskawiczny,
• odblaskowe lamówki,
• materiał: 40% poliester i 60% bawełna, tkanina 250 g.
Rozmiar M-XL.</t>
  </si>
  <si>
    <t>Buty- półbuty skórzane</t>
  </si>
  <si>
    <t>9</t>
  </si>
  <si>
    <t>10</t>
  </si>
  <si>
    <t>6</t>
  </si>
  <si>
    <t>8</t>
  </si>
  <si>
    <t>1</t>
  </si>
  <si>
    <t>T- shirt z nadrukiem</t>
  </si>
  <si>
    <t>kurtka polarowa  z nadrukiem</t>
  </si>
  <si>
    <t xml:space="preserve">Kurtka typu "dla ratownika medycznego" zgodna z opisem:
• kurtka o barwie fluoroscencyjnej- czerwona,
• materiał typu softshell co najmniej klasy 2 w zakresie wodoszczelności. 
• wyposażona  w pasy z materiału odblaskowego. 
• kaptur doszyty na stałe i schowany w stójce (zapinany na zamek błyskawiczny spiralny) lub odpinany.
• wyposażona w min. 2 kieszenie ze skośnymi kieszeniami. 
• długość kurtki - do bioder.
• rękawy wyposażone w z regulację obwodu mankietów taśmą samosczepną,
• z przodu kurtki na wysokości klatki piersiowej co najmniej 2 kieszenie przykryte klapkami
• kurtka zapinana na zamek błyskawiczny. 
• oznakowanie przodu: po lewej stronie, naszywka z materiału odblaskowego z napisem o treści: "Szpital Nowowiejski".  Nadruk o wymiarach pola haftu 10x3 [cm] z tolerancją +/- 2 [cm]. Czcionka do uzgodnienia na etapie realizacji umowy. Rozmiar M- XL.
</t>
  </si>
  <si>
    <t>1. Norma EN ISO 20345:2022 SB z podnoskami kompozytowymi całkowicie pozbawionymi elementów metalowych, zgodnymi z normą EN ISO 22568-2:2019,
2. cholewka i język wykonane z oddychającej siatki mesh,
3. przyjemnie lekkie i oddychające, 
4. brak właściwości antystatycznych,
5. buty bez elementów metalowych i skórzanych
6. wzmocnienia z TPU w obszarach narażonych na obciążenia zapewniające większą stabilność i wytrzymałość,
7. wyściółka tekstylna ze wzmocnieniem z mikrowłókna na pięcie,
8. dopasowana anatomicznie, wyjmowana wkładka obejmująca całą powierzchnię stopy,
9. antypoślizgowa podeszwa wykonana z gumy i tworzywa EVA, zgodna z SR, odporna na wysokie temperatury do ok. 70°C,
10. Styl palców: Spiczasty nosek
11. Typ druku: Bez drukowania
12. Materiał wierzchni: PCV
13. Materiał wewnętrzny: Tkanina
14. Materiał wkładki: EVA
15. Materiał podeszwy: PCV, Rozmiar: 42-47,</t>
  </si>
  <si>
    <t>2.*</t>
  </si>
  <si>
    <t>3.*</t>
  </si>
  <si>
    <t>4.*</t>
  </si>
  <si>
    <t>* Uwaga!! Na odzieży nie mogą być: oznaczenia, napisy, symbole medyczne typu : ratownik, lekarz. Tylko wskazane przez Zamawiającego np.: kierowca, Szpital Nowowiejski.</t>
  </si>
  <si>
    <t>obuwie medyczne zgodne z opisem:
• wykonane z lekkiej i elastycznej pianki typu EVA,
• powinny dopasowywać się w trakcie chodzenia do kształtu stopy,
• wyposażone w pasek na piętę,
• perforacja na bokach i z wymienna  wkładką,
• obuwie zmywalne, łatwe do utrzymania w czystości,
• podeszwa gumowa, antypoślizgowa.,
• Rozmiar  35 - 48, , kolor biały lub czarny.
• obuwie damskie i męskie,
• norma PN-EN ISO 20347,
• wymagany certyfikat CE,
(proszę dołączyć zdjęcie poglądowe).</t>
  </si>
  <si>
    <t xml:space="preserve">obuwie                </t>
  </si>
  <si>
    <t xml:space="preserve">obuwie Rozmiar 49-51                </t>
  </si>
  <si>
    <t>obuwie medyczne zgodne z opisem:
• wykonane z lekkiej i elastycznej pianki typu EVA,
• powinny dopasowywać się w trakcie chodzenia do kształtu stopy,
• wyposażone w pasek na piętę,
• perforacja na bokach i z wymienna  wkładką,
• obuwie zmywalne, łatwe do utrzymania w czystości,
• podeszwa gumowa, antypoślizgowa.,
• Rozmiar  49-51, , kolor biały lub czarny.
• obuwie damskie i męskie,
• norma PN-EN ISO 20347,
• wymagany certyfikat CE,
(proszę dołączyć zdjęcie poglądowe).</t>
  </si>
  <si>
    <r>
      <t xml:space="preserve">Spodnie robocze </t>
    </r>
    <r>
      <rPr>
        <sz val="8"/>
        <rFont val="Times New Roman"/>
        <family val="1"/>
        <charset val="238"/>
      </rPr>
      <t>wykonane z 100% bawełny o gramaturze 280+/-10 g/ m2 w kolorze grafitowym z szarymi wstawkami . Długie, szerokie, dostępne w pasek i na szelki (regulowane)</t>
    </r>
    <r>
      <rPr>
        <sz val="8"/>
        <color rgb="FF000000"/>
        <rFont val="Times New Roman"/>
        <family val="1"/>
        <charset val="238"/>
      </rPr>
      <t>. Charakterystyka</t>
    </r>
    <r>
      <rPr>
        <sz val="8"/>
        <rFont val="Times New Roman"/>
        <family val="1"/>
        <charset val="238"/>
      </rPr>
      <t>: • tkanina zapewnia doskonały komfort pracy oraz wentylację,
• profesjonalne szycie i estetyka wykonania,
• podwójne szwy oraz liczne solidne ryglówki wzmacniające dodatkowo miejsca szczególnie narażone na rozerwanie,
• 6 kieszeni w tym 3 zamykane na pat</t>
    </r>
    <r>
      <rPr>
        <sz val="8"/>
        <color rgb="FF000000"/>
        <rFont val="Times New Roman"/>
        <family val="1"/>
        <charset val="238"/>
      </rPr>
      <t>kę zapinaną na rzep, dodatkowa kieszeń na metrówkę,
• 2 naszyte kieszenie kolanowe pozwalające na zastosowanie wymiennych nakolanników,
• stabilność rozmiarów oraz  koloru po wielokrotnym praniu. Rozmiar M-XXXL.</t>
    </r>
  </si>
  <si>
    <t>Formularz asortymentowo - cenowy (opis przedmiotu zamówienia)</t>
  </si>
  <si>
    <t>Ilość</t>
  </si>
  <si>
    <t>Nazwa artykułu spełniającego wymagania Zamawiającego (ew. marka, typ, model, pochodzenie)
Uwagi</t>
  </si>
  <si>
    <t xml:space="preserve">Stawka podatku     VAT % </t>
  </si>
  <si>
    <t>Cena jednostkowa netto</t>
  </si>
  <si>
    <t>Wartość netto (kol. 5 x kol. 6)</t>
  </si>
  <si>
    <t>Kwota  podatku VAT (kol. 7 x kol. 8)</t>
  </si>
  <si>
    <t>5*</t>
  </si>
  <si>
    <t>7*</t>
  </si>
  <si>
    <t>Wartość brutto                (kol. 7 + kol. 9)</t>
  </si>
  <si>
    <r>
      <rPr>
        <b/>
        <sz val="9"/>
        <color rgb="FF000000"/>
        <rFont val="Arial"/>
        <family val="2"/>
        <charset val="238"/>
      </rPr>
      <t xml:space="preserve">Odzież robocza     </t>
    </r>
    <r>
      <rPr>
        <b/>
        <sz val="10"/>
        <color rgb="FF000000"/>
        <rFont val="Arial CE"/>
        <charset val="238"/>
      </rPr>
      <t xml:space="preserve">                                                                             CZĘŚĆ NR 1                                             </t>
    </r>
    <r>
      <rPr>
        <b/>
        <sz val="9"/>
        <color rgb="FF000000"/>
        <rFont val="Calibri"/>
        <family val="2"/>
        <charset val="238"/>
        <scheme val="minor"/>
      </rPr>
      <t>Załącznik nr 2 do Zapytania ofertowego</t>
    </r>
  </si>
  <si>
    <t>Wartość netto        (kol. 5 x kol. 6)</t>
  </si>
  <si>
    <t>Stawka podatku VAT %</t>
  </si>
  <si>
    <t xml:space="preserve">Wartość brutto (kol. 7 + kol. 9) </t>
  </si>
  <si>
    <t>Kwota  podatku VAT   (kol. 7 x kol. 8)</t>
  </si>
  <si>
    <t>Obuwie standart                                                              CZĘŚĆ NR 2                                            Załącznik nr 2 do Zapytania ofertowego</t>
  </si>
  <si>
    <t>Kwota  podatku VAT (kol.7 x kol. 8)</t>
  </si>
  <si>
    <t>Wartość brutto (kol. 7 + kol. 9)</t>
  </si>
  <si>
    <t xml:space="preserve">         Odzież typu medycznego                                         CZĘŚĆ NR 3                                                              Załącznik nr 2 do Zapytania ofertowego</t>
  </si>
  <si>
    <t xml:space="preserve">                 Obuwie XL                                                     CZĘŚĆ NR 4                                                                     Załącznik nr 2 do Zapytania ofertowego</t>
  </si>
  <si>
    <t>….........................................................................................</t>
  </si>
  <si>
    <t>Kurtka wykonana zgodnie z opisem:
• polar z wykończeniem antypilingowym.
• polar posiadający bardzo dobre właściwości cieplne, przyjemny w dotyku,
• 2 kieszenie zasuwane zamkami błyskawicznymi oraz dodatkowa kieszeń na piersi z zamkiem, W dolnej części możliwa regulacja na gumę ze stoperami,
• na karku, barkach i łokciach powinna posiadać wzmocnienia,
• możliwość zastosowania dowolnej kolorystyki i łączenia kolorów,
• skład materiału: 100% poliester, 340-360 g.,
• Napis „Szpital Nowowiejski” po lewej stronie klatki piersiowej (napis haftowany), wymiar: 10x3 [cm],
• nadruk o wymiarach pola haftu 10x3 [cm] z tolerancją +/- 2 [cm]
• treść: Szpital Nowowiejski. Czcionka do uzgodnienia na etapie realizacji umowy.  
Rozmiar M-XXXL</t>
  </si>
  <si>
    <t xml:space="preserve">Polar, kolor fluorescencyjny- czerwony. Posiadający właściwości oddychające i hydrofobowe. Polar termoaktywny- wykończony ciepłym i miłym polarowym meszkiem skutecznie utrzymuje ciepło. Membrana oddychająca. Posiada emblamaty prostokątne odblaskowe, trwałe, miękkie: z przodu nazwa funkcji "kierowca" o wymiarach pola haftu 10x3 [cm] z tolerancją +/- 2 [cm]  i tył polara z napisem "Szpital Nowowiejski"o wymiarach pola haftu 30x10 [cm] z tolerancją +/- 4 [cm]. Czcionka do uzgodnienia na etapie realizacji umowy. Posiada czarne wstawki, wysoki kołnierzyk. Dwie kieszenie ze skośnymi otworami, zapinane na zamek błyskawiczny. Z przodu na wysokości klatki piersiowej dwie wpuszczane kieszenie o wymiarach (+/- 2 cm)  18x13 cm, z pionowymi otworami, zapinane na zamek błyskawiczny. Rękawy wykończone czarnymi mankietami. W mankietach ściągacz z wszytą gumką. Polar o grubości 280 g. </t>
  </si>
  <si>
    <t>Kamizelka typu "ratownicza" w kolorze fluo  z napisem zgodna z opisem:
• wykonana z materiału 100% poliester,
• podszewka: materiał  100% poliester,
• Ocieplenie: 100% poliester, 180 g/m2,
• dwie taśmy odblaskowe przyszyte dookoła korpusu w kamizelce HV,
• po pięć kieszeni na każdej stronie
• na całej długości zapinana na zamek błyskawiczny,
• regularny krój,
• na piersi  po lewej stronie napis "Szpital Nowowiejski", napis o wymiarach: 10x3 [cm] z tolerancją +/- 2 [cm].
Rozmiar M-XL</t>
  </si>
  <si>
    <t xml:space="preserve">podkoszulka z nadrukiem typu T-shirt zgodna z opisem :
• z krótkim rękawem, 
• z okrągłym wycięciem pod szyją,
• 100% bawełna,
• gramatura 170- 190,
• rozmiar M-XXXL, 
• z przodu po lewej stronie nadruk o wymiarach pola sitodruku 10x3 [cm] z tolerancją +/- 2 [cm], 
• na „plecach” z tyłu, nadruk o wymiarach pola sitodruku 30x10 [cm] z tolerancją +/- 4 [cm] 
• Treść: Szpital Nowowiejski. Czcionka do uzgodnienia na etapie realizacji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</si>
</sst>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zł &quot;;&quot;-&quot;#,##0.00&quot; zł &quot;;&quot; -&quot;#&quot; zł &quot;;&quot; &quot;@&quot; &quot;"/>
    <numFmt numFmtId="165" formatCode="d&quot;.&quot;mm&quot;.&quot;yyyy"/>
    <numFmt numFmtId="166" formatCode="#,##0.00&quot; &quot;[$zł-415];[Red]&quot;-&quot;#,##0.00&quot; &quot;[$zł-415]"/>
  </numFmts>
  <fonts count="19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color rgb="FF000000"/>
      <name val="Arial CE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name val="Times New Roman"/>
      <family val="1"/>
      <charset val="238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9" fontId="2" fillId="0" borderId="0" applyBorder="0" applyProtection="0"/>
    <xf numFmtId="0" fontId="4" fillId="0" borderId="0" applyNumberFormat="0" applyBorder="0" applyProtection="0"/>
    <xf numFmtId="166" fontId="4" fillId="0" borderId="0" applyBorder="0" applyProtection="0"/>
    <xf numFmtId="164" fontId="2" fillId="0" borderId="0" applyBorder="0" applyProtection="0"/>
  </cellStyleXfs>
  <cellXfs count="89">
    <xf numFmtId="0" fontId="0" fillId="0" borderId="0" xfId="0"/>
    <xf numFmtId="0" fontId="8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7" fillId="0" borderId="0" xfId="3" applyFont="1"/>
    <xf numFmtId="49" fontId="6" fillId="0" borderId="0" xfId="4" applyNumberFormat="1" applyFont="1" applyAlignment="1">
      <alignment horizontal="center" vertical="center"/>
    </xf>
    <xf numFmtId="0" fontId="7" fillId="0" borderId="0" xfId="4" applyFont="1"/>
    <xf numFmtId="0" fontId="9" fillId="0" borderId="0" xfId="0" applyFont="1"/>
    <xf numFmtId="49" fontId="7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horizontal="left" vertical="center" wrapText="1"/>
    </xf>
    <xf numFmtId="0" fontId="6" fillId="0" borderId="0" xfId="3" applyFon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/>
    <xf numFmtId="0" fontId="13" fillId="0" borderId="0" xfId="0" applyFont="1"/>
    <xf numFmtId="0" fontId="3" fillId="0" borderId="0" xfId="0" applyFont="1"/>
    <xf numFmtId="0" fontId="7" fillId="0" borderId="3" xfId="0" applyFont="1" applyBorder="1" applyAlignment="1">
      <alignment vertical="center" wrapText="1"/>
    </xf>
    <xf numFmtId="0" fontId="10" fillId="0" borderId="0" xfId="0" applyFont="1"/>
    <xf numFmtId="164" fontId="7" fillId="0" borderId="0" xfId="4" applyNumberFormat="1" applyFont="1"/>
    <xf numFmtId="164" fontId="9" fillId="0" borderId="0" xfId="0" applyNumberFormat="1" applyFont="1"/>
    <xf numFmtId="164" fontId="12" fillId="0" borderId="3" xfId="8" applyFont="1" applyBorder="1" applyAlignment="1">
      <alignment vertical="center" wrapText="1"/>
    </xf>
    <xf numFmtId="164" fontId="7" fillId="0" borderId="3" xfId="8" applyFont="1" applyBorder="1" applyAlignment="1">
      <alignment vertical="center"/>
    </xf>
    <xf numFmtId="4" fontId="9" fillId="0" borderId="3" xfId="0" applyNumberFormat="1" applyFont="1" applyBorder="1"/>
    <xf numFmtId="0" fontId="7" fillId="0" borderId="3" xfId="4" applyFont="1" applyBorder="1" applyAlignment="1">
      <alignment horizontal="center" vertical="center" wrapText="1"/>
    </xf>
    <xf numFmtId="164" fontId="7" fillId="0" borderId="3" xfId="3" applyNumberFormat="1" applyFont="1" applyBorder="1" applyAlignment="1">
      <alignment vertical="center"/>
    </xf>
    <xf numFmtId="9" fontId="7" fillId="0" borderId="3" xfId="5" applyFont="1" applyBorder="1" applyAlignment="1">
      <alignment vertical="center"/>
    </xf>
    <xf numFmtId="0" fontId="7" fillId="3" borderId="3" xfId="3" applyFont="1" applyFill="1" applyBorder="1" applyAlignment="1">
      <alignment vertical="center"/>
    </xf>
    <xf numFmtId="0" fontId="7" fillId="3" borderId="3" xfId="4" applyFont="1" applyFill="1" applyBorder="1" applyAlignment="1">
      <alignment horizontal="center" vertical="center" wrapText="1"/>
    </xf>
    <xf numFmtId="0" fontId="7" fillId="0" borderId="3" xfId="3" applyFont="1" applyBorder="1" applyAlignment="1">
      <alignment vertical="center" wrapText="1"/>
    </xf>
    <xf numFmtId="0" fontId="6" fillId="3" borderId="3" xfId="4" applyFont="1" applyFill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12" fillId="0" borderId="3" xfId="4" applyNumberFormat="1" applyFont="1" applyBorder="1" applyAlignment="1">
      <alignment horizontal="center" vertical="center" wrapText="1"/>
    </xf>
    <xf numFmtId="0" fontId="12" fillId="3" borderId="3" xfId="4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left" vertical="center" wrapText="1"/>
    </xf>
    <xf numFmtId="9" fontId="12" fillId="0" borderId="3" xfId="5" applyFont="1" applyBorder="1" applyAlignment="1">
      <alignment horizontal="center" vertical="center" wrapText="1"/>
    </xf>
    <xf numFmtId="0" fontId="12" fillId="3" borderId="3" xfId="3" applyFont="1" applyFill="1" applyBorder="1" applyAlignment="1">
      <alignment vertical="center" wrapText="1"/>
    </xf>
    <xf numFmtId="0" fontId="6" fillId="0" borderId="0" xfId="0" applyFont="1"/>
    <xf numFmtId="0" fontId="12" fillId="0" borderId="3" xfId="4" applyFont="1" applyBorder="1" applyAlignment="1">
      <alignment horizontal="center" vertical="center" wrapText="1"/>
    </xf>
    <xf numFmtId="164" fontId="12" fillId="0" borderId="3" xfId="3" applyNumberFormat="1" applyFont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2" borderId="3" xfId="4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164" fontId="6" fillId="0" borderId="3" xfId="3" applyNumberFormat="1" applyFont="1" applyBorder="1" applyAlignment="1">
      <alignment vertical="center"/>
    </xf>
    <xf numFmtId="0" fontId="6" fillId="0" borderId="3" xfId="3" applyFont="1" applyBorder="1"/>
    <xf numFmtId="164" fontId="6" fillId="0" borderId="3" xfId="4" applyNumberFormat="1" applyFont="1" applyBorder="1"/>
    <xf numFmtId="0" fontId="7" fillId="0" borderId="3" xfId="3" applyFont="1" applyBorder="1"/>
    <xf numFmtId="49" fontId="11" fillId="2" borderId="3" xfId="4" applyNumberFormat="1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164" fontId="11" fillId="0" borderId="3" xfId="3" applyNumberFormat="1" applyFont="1" applyBorder="1" applyAlignment="1">
      <alignment vertical="center" wrapText="1"/>
    </xf>
    <xf numFmtId="0" fontId="11" fillId="0" borderId="3" xfId="0" applyFont="1" applyBorder="1"/>
    <xf numFmtId="0" fontId="11" fillId="0" borderId="3" xfId="0" applyFont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0" fontId="13" fillId="0" borderId="3" xfId="0" applyFont="1" applyBorder="1"/>
    <xf numFmtId="49" fontId="10" fillId="0" borderId="3" xfId="0" applyNumberFormat="1" applyFont="1" applyBorder="1" applyAlignment="1">
      <alignment horizontal="center" vertical="center"/>
    </xf>
    <xf numFmtId="0" fontId="7" fillId="3" borderId="3" xfId="4" applyFont="1" applyFill="1" applyBorder="1" applyAlignment="1">
      <alignment horizontal="left" vertical="center" wrapText="1"/>
    </xf>
    <xf numFmtId="4" fontId="6" fillId="3" borderId="3" xfId="4" applyNumberFormat="1" applyFont="1" applyFill="1" applyBorder="1" applyAlignment="1">
      <alignment horizontal="center" vertical="center" wrapText="1"/>
    </xf>
    <xf numFmtId="9" fontId="6" fillId="3" borderId="3" xfId="4" applyNumberFormat="1" applyFont="1" applyFill="1" applyBorder="1" applyAlignment="1">
      <alignment horizontal="center" vertical="center" wrapText="1"/>
    </xf>
    <xf numFmtId="0" fontId="9" fillId="0" borderId="3" xfId="0" applyFont="1" applyBorder="1"/>
    <xf numFmtId="0" fontId="6" fillId="0" borderId="0" xfId="3" applyFont="1" applyAlignment="1">
      <alignment horizontal="center"/>
    </xf>
    <xf numFmtId="0" fontId="0" fillId="0" borderId="0" xfId="0"/>
    <xf numFmtId="49" fontId="9" fillId="0" borderId="0" xfId="0" applyNumberFormat="1" applyFont="1" applyAlignment="1">
      <alignment horizontal="left" vertical="center"/>
    </xf>
    <xf numFmtId="0" fontId="6" fillId="2" borderId="3" xfId="4" applyFont="1" applyFill="1" applyBorder="1" applyAlignment="1">
      <alignment horizontal="center" vertical="center" wrapText="1"/>
    </xf>
    <xf numFmtId="49" fontId="6" fillId="0" borderId="3" xfId="3" applyNumberFormat="1" applyFont="1" applyBorder="1" applyAlignment="1">
      <alignment horizontal="right" vertical="center"/>
    </xf>
    <xf numFmtId="0" fontId="0" fillId="0" borderId="1" xfId="0" applyBorder="1"/>
    <xf numFmtId="49" fontId="18" fillId="0" borderId="2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6" fillId="2" borderId="3" xfId="4" applyNumberFormat="1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 wrapText="1"/>
    </xf>
    <xf numFmtId="49" fontId="5" fillId="0" borderId="5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/>
    <xf numFmtId="0" fontId="11" fillId="2" borderId="3" xfId="4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49" fontId="11" fillId="2" borderId="3" xfId="4" applyNumberFormat="1" applyFont="1" applyFill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3" xfId="0" applyFont="1" applyBorder="1" applyAlignment="1">
      <alignment horizontal="right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</cellXfs>
  <cellStyles count="9">
    <cellStyle name="Heading" xfId="1" xr:uid="{00000000-0005-0000-0000-000000000000}"/>
    <cellStyle name="Heading1" xfId="2" xr:uid="{00000000-0005-0000-0000-000001000000}"/>
    <cellStyle name="Normalny" xfId="0" builtinId="0" customBuiltin="1"/>
    <cellStyle name="Normalny_Arkusz1" xfId="3" xr:uid="{00000000-0005-0000-0000-000003000000}"/>
    <cellStyle name="Normalny_Arkusz1_1" xfId="4" xr:uid="{00000000-0005-0000-0000-000004000000}"/>
    <cellStyle name="Procentowy_Arkusz1" xfId="5" xr:uid="{00000000-0005-0000-0000-000005000000}"/>
    <cellStyle name="Result" xfId="6" xr:uid="{00000000-0005-0000-0000-000006000000}"/>
    <cellStyle name="Result2" xfId="7" xr:uid="{00000000-0005-0000-0000-000007000000}"/>
    <cellStyle name="Walutowy_Arkusz1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A10" zoomScale="136" zoomScaleNormal="136" zoomScalePageLayoutView="80" workbookViewId="0">
      <selection activeCell="B10" sqref="B10"/>
    </sheetView>
  </sheetViews>
  <sheetFormatPr defaultRowHeight="13.8" x14ac:dyDescent="0.25"/>
  <cols>
    <col min="1" max="1" width="3.19921875" style="16" customWidth="1"/>
    <col min="2" max="2" width="11" customWidth="1"/>
    <col min="3" max="3" width="32.3984375" style="17" customWidth="1"/>
    <col min="4" max="4" width="5.09765625" customWidth="1"/>
    <col min="5" max="5" width="6.09765625" customWidth="1"/>
    <col min="6" max="6" width="8" customWidth="1"/>
    <col min="7" max="7" width="7.8984375" customWidth="1"/>
    <col min="8" max="8" width="6.19921875" customWidth="1"/>
    <col min="9" max="9" width="9.59765625" customWidth="1"/>
    <col min="10" max="10" width="10" customWidth="1"/>
    <col min="11" max="11" width="11.69921875" customWidth="1"/>
    <col min="12" max="12" width="9.5" customWidth="1"/>
    <col min="13" max="13" width="10.09765625" customWidth="1"/>
    <col min="14" max="253" width="8.5" customWidth="1"/>
    <col min="254" max="255" width="10.69921875" customWidth="1"/>
    <col min="256" max="256" width="9" customWidth="1"/>
  </cols>
  <sheetData>
    <row r="1" spans="1:15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5" ht="16.9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5" ht="18.600000000000001" customHeight="1" x14ac:dyDescent="0.25">
      <c r="A3" s="69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5" ht="18.600000000000001" customHeight="1" x14ac:dyDescent="0.25">
      <c r="A4" s="73" t="s">
        <v>60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5" ht="12.75" customHeight="1" x14ac:dyDescent="0.25">
      <c r="A5" s="71" t="s">
        <v>0</v>
      </c>
      <c r="B5" s="66" t="s">
        <v>1</v>
      </c>
      <c r="C5" s="66" t="s">
        <v>2</v>
      </c>
      <c r="D5" s="72" t="s">
        <v>3</v>
      </c>
      <c r="E5" s="72" t="s">
        <v>61</v>
      </c>
      <c r="F5" s="72" t="s">
        <v>64</v>
      </c>
      <c r="G5" s="72" t="s">
        <v>65</v>
      </c>
      <c r="H5" s="72" t="s">
        <v>63</v>
      </c>
      <c r="I5" s="72" t="s">
        <v>66</v>
      </c>
      <c r="J5" s="66" t="s">
        <v>69</v>
      </c>
      <c r="K5" s="66" t="s">
        <v>62</v>
      </c>
    </row>
    <row r="6" spans="1:15" ht="66.75" customHeight="1" x14ac:dyDescent="0.25">
      <c r="A6" s="71"/>
      <c r="B6" s="66"/>
      <c r="C6" s="66"/>
      <c r="D6" s="72"/>
      <c r="E6" s="72"/>
      <c r="F6" s="72"/>
      <c r="G6" s="72"/>
      <c r="H6" s="72"/>
      <c r="I6" s="72"/>
      <c r="J6" s="66"/>
      <c r="K6" s="66"/>
    </row>
    <row r="7" spans="1:15" ht="18" customHeight="1" x14ac:dyDescent="0.25">
      <c r="A7" s="45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</row>
    <row r="8" spans="1:15" ht="153" customHeight="1" x14ac:dyDescent="0.25">
      <c r="A8" s="34" t="s">
        <v>4</v>
      </c>
      <c r="B8" s="31" t="s">
        <v>5</v>
      </c>
      <c r="C8" s="20" t="s">
        <v>59</v>
      </c>
      <c r="D8" s="27" t="s">
        <v>6</v>
      </c>
      <c r="E8" s="27">
        <v>35</v>
      </c>
      <c r="F8" s="25"/>
      <c r="G8" s="28">
        <f>SUM(E8*F8)</f>
        <v>0</v>
      </c>
      <c r="H8" s="29"/>
      <c r="I8" s="25">
        <f>SUM(G8*H8)</f>
        <v>0</v>
      </c>
      <c r="J8" s="28">
        <f>SUM(G8+I8)</f>
        <v>0</v>
      </c>
      <c r="K8" s="30"/>
      <c r="L8" s="1"/>
      <c r="M8" s="2"/>
      <c r="N8" s="3"/>
      <c r="O8" s="3"/>
    </row>
    <row r="9" spans="1:15" ht="85.2" customHeight="1" x14ac:dyDescent="0.25">
      <c r="A9" s="34" t="s">
        <v>7</v>
      </c>
      <c r="B9" s="31" t="s">
        <v>8</v>
      </c>
      <c r="C9" s="20" t="s">
        <v>30</v>
      </c>
      <c r="D9" s="27" t="s">
        <v>6</v>
      </c>
      <c r="E9" s="27">
        <v>45</v>
      </c>
      <c r="F9" s="25"/>
      <c r="G9" s="28">
        <f t="shared" ref="G9:G18" si="0">SUM(E9*F9)</f>
        <v>0</v>
      </c>
      <c r="H9" s="29"/>
      <c r="I9" s="25">
        <f t="shared" ref="I9:I18" si="1">SUM(G9*H9)</f>
        <v>0</v>
      </c>
      <c r="J9" s="28">
        <f t="shared" ref="J9:J18" si="2">SUM(G9+I9)</f>
        <v>0</v>
      </c>
      <c r="K9" s="30"/>
    </row>
    <row r="10" spans="1:15" ht="152.25" customHeight="1" x14ac:dyDescent="0.25">
      <c r="A10" s="34" t="s">
        <v>9</v>
      </c>
      <c r="B10" s="31" t="s">
        <v>47</v>
      </c>
      <c r="C10" s="20" t="s">
        <v>84</v>
      </c>
      <c r="D10" s="27" t="s">
        <v>6</v>
      </c>
      <c r="E10" s="27">
        <v>100</v>
      </c>
      <c r="F10" s="25"/>
      <c r="G10" s="28">
        <f t="shared" si="0"/>
        <v>0</v>
      </c>
      <c r="H10" s="29"/>
      <c r="I10" s="25">
        <f t="shared" si="1"/>
        <v>0</v>
      </c>
      <c r="J10" s="28">
        <f t="shared" si="2"/>
        <v>0</v>
      </c>
      <c r="K10" s="30"/>
    </row>
    <row r="11" spans="1:15" ht="94.2" customHeight="1" x14ac:dyDescent="0.25">
      <c r="A11" s="34" t="s">
        <v>10</v>
      </c>
      <c r="B11" s="31" t="s">
        <v>11</v>
      </c>
      <c r="C11" s="20" t="s">
        <v>31</v>
      </c>
      <c r="D11" s="31" t="s">
        <v>6</v>
      </c>
      <c r="E11" s="27">
        <v>4</v>
      </c>
      <c r="F11" s="25"/>
      <c r="G11" s="28">
        <f t="shared" si="0"/>
        <v>0</v>
      </c>
      <c r="H11" s="29"/>
      <c r="I11" s="25">
        <f t="shared" si="1"/>
        <v>0</v>
      </c>
      <c r="J11" s="28">
        <f t="shared" si="2"/>
        <v>0</v>
      </c>
      <c r="K11" s="30"/>
    </row>
    <row r="12" spans="1:15" ht="214.5" customHeight="1" x14ac:dyDescent="0.25">
      <c r="A12" s="34" t="s">
        <v>67</v>
      </c>
      <c r="B12" s="31" t="s">
        <v>48</v>
      </c>
      <c r="C12" s="20" t="s">
        <v>81</v>
      </c>
      <c r="D12" s="27" t="s">
        <v>6</v>
      </c>
      <c r="E12" s="27">
        <v>50</v>
      </c>
      <c r="F12" s="25"/>
      <c r="G12" s="28">
        <f t="shared" si="0"/>
        <v>0</v>
      </c>
      <c r="H12" s="29"/>
      <c r="I12" s="25">
        <f t="shared" si="1"/>
        <v>0</v>
      </c>
      <c r="J12" s="28">
        <f t="shared" si="2"/>
        <v>0</v>
      </c>
      <c r="K12" s="30"/>
    </row>
    <row r="13" spans="1:15" ht="192.6" customHeight="1" x14ac:dyDescent="0.25">
      <c r="A13" s="34" t="s">
        <v>44</v>
      </c>
      <c r="B13" s="31" t="s">
        <v>35</v>
      </c>
      <c r="C13" s="20" t="s">
        <v>36</v>
      </c>
      <c r="D13" s="27" t="s">
        <v>6</v>
      </c>
      <c r="E13" s="27">
        <v>34</v>
      </c>
      <c r="F13" s="25"/>
      <c r="G13" s="28">
        <f t="shared" si="0"/>
        <v>0</v>
      </c>
      <c r="H13" s="29"/>
      <c r="I13" s="25">
        <f t="shared" si="1"/>
        <v>0</v>
      </c>
      <c r="J13" s="28">
        <f t="shared" si="2"/>
        <v>0</v>
      </c>
      <c r="K13" s="30"/>
    </row>
    <row r="14" spans="1:15" ht="91.95" customHeight="1" x14ac:dyDescent="0.25">
      <c r="A14" s="34" t="s">
        <v>68</v>
      </c>
      <c r="B14" s="31" t="s">
        <v>12</v>
      </c>
      <c r="C14" s="20" t="s">
        <v>34</v>
      </c>
      <c r="D14" s="27" t="s">
        <v>6</v>
      </c>
      <c r="E14" s="27">
        <v>10</v>
      </c>
      <c r="F14" s="25"/>
      <c r="G14" s="28">
        <f t="shared" si="0"/>
        <v>0</v>
      </c>
      <c r="H14" s="29"/>
      <c r="I14" s="25">
        <f t="shared" si="1"/>
        <v>0</v>
      </c>
      <c r="J14" s="28">
        <f t="shared" si="2"/>
        <v>0</v>
      </c>
      <c r="K14" s="30"/>
    </row>
    <row r="15" spans="1:15" ht="48.6" customHeight="1" x14ac:dyDescent="0.25">
      <c r="A15" s="34" t="s">
        <v>45</v>
      </c>
      <c r="B15" s="31" t="s">
        <v>13</v>
      </c>
      <c r="C15" s="20" t="s">
        <v>28</v>
      </c>
      <c r="D15" s="27" t="s">
        <v>6</v>
      </c>
      <c r="E15" s="27">
        <v>30</v>
      </c>
      <c r="F15" s="25"/>
      <c r="G15" s="28">
        <f t="shared" si="0"/>
        <v>0</v>
      </c>
      <c r="H15" s="29"/>
      <c r="I15" s="25">
        <f t="shared" si="1"/>
        <v>0</v>
      </c>
      <c r="J15" s="28">
        <f t="shared" si="2"/>
        <v>0</v>
      </c>
      <c r="K15" s="30"/>
    </row>
    <row r="16" spans="1:15" ht="99.6" customHeight="1" x14ac:dyDescent="0.25">
      <c r="A16" s="34" t="s">
        <v>42</v>
      </c>
      <c r="B16" s="31" t="s">
        <v>14</v>
      </c>
      <c r="C16" s="20" t="s">
        <v>33</v>
      </c>
      <c r="D16" s="27" t="s">
        <v>15</v>
      </c>
      <c r="E16" s="27">
        <v>350</v>
      </c>
      <c r="F16" s="25"/>
      <c r="G16" s="28">
        <f t="shared" si="0"/>
        <v>0</v>
      </c>
      <c r="H16" s="29"/>
      <c r="I16" s="25">
        <f t="shared" si="1"/>
        <v>0</v>
      </c>
      <c r="J16" s="28">
        <f t="shared" si="2"/>
        <v>0</v>
      </c>
      <c r="K16" s="30"/>
    </row>
    <row r="17" spans="1:11" ht="135" customHeight="1" x14ac:dyDescent="0.25">
      <c r="A17" s="34" t="s">
        <v>43</v>
      </c>
      <c r="B17" s="31" t="s">
        <v>17</v>
      </c>
      <c r="C17" s="20" t="s">
        <v>29</v>
      </c>
      <c r="D17" s="27" t="s">
        <v>15</v>
      </c>
      <c r="E17" s="27">
        <v>20</v>
      </c>
      <c r="F17" s="25"/>
      <c r="G17" s="28">
        <f t="shared" si="0"/>
        <v>0</v>
      </c>
      <c r="H17" s="29"/>
      <c r="I17" s="25">
        <f t="shared" si="1"/>
        <v>0</v>
      </c>
      <c r="J17" s="28">
        <f t="shared" si="2"/>
        <v>0</v>
      </c>
      <c r="K17" s="30"/>
    </row>
    <row r="18" spans="1:11" ht="70.2" customHeight="1" x14ac:dyDescent="0.25">
      <c r="A18" s="34" t="s">
        <v>16</v>
      </c>
      <c r="B18" s="31" t="s">
        <v>18</v>
      </c>
      <c r="C18" s="20" t="s">
        <v>32</v>
      </c>
      <c r="D18" s="27" t="s">
        <v>15</v>
      </c>
      <c r="E18" s="27">
        <v>4</v>
      </c>
      <c r="F18" s="25"/>
      <c r="G18" s="28">
        <f t="shared" si="0"/>
        <v>0</v>
      </c>
      <c r="H18" s="29"/>
      <c r="I18" s="25">
        <f t="shared" si="1"/>
        <v>0</v>
      </c>
      <c r="J18" s="28">
        <f t="shared" si="2"/>
        <v>0</v>
      </c>
      <c r="K18" s="30"/>
    </row>
    <row r="19" spans="1:11" ht="27.75" customHeight="1" x14ac:dyDescent="0.25">
      <c r="A19" s="67" t="s">
        <v>19</v>
      </c>
      <c r="B19" s="67"/>
      <c r="C19" s="67"/>
      <c r="D19" s="67"/>
      <c r="E19" s="67"/>
      <c r="F19" s="67"/>
      <c r="G19" s="47">
        <f>SUM(G8:G18)</f>
        <v>0</v>
      </c>
      <c r="H19" s="48"/>
      <c r="I19" s="49"/>
      <c r="J19" s="49">
        <f>SUM(J8:J18)</f>
        <v>0</v>
      </c>
      <c r="K19" s="50"/>
    </row>
    <row r="20" spans="1:11" ht="28.5" customHeight="1" x14ac:dyDescent="0.25">
      <c r="A20" s="5"/>
      <c r="B20" s="6"/>
      <c r="C20" s="6"/>
      <c r="D20" s="6"/>
      <c r="E20" s="6"/>
      <c r="F20" s="6"/>
      <c r="G20" s="22"/>
      <c r="H20" s="6"/>
      <c r="I20" s="7"/>
      <c r="J20" s="23"/>
      <c r="K20" s="6"/>
    </row>
    <row r="21" spans="1:11" ht="19.5" customHeight="1" x14ac:dyDescent="0.25">
      <c r="A21" s="8"/>
      <c r="B21" s="4"/>
      <c r="C21" s="4"/>
      <c r="D21" s="4"/>
      <c r="E21" s="4"/>
      <c r="F21" s="4"/>
      <c r="G21" s="63" t="s">
        <v>20</v>
      </c>
      <c r="H21" s="63"/>
      <c r="I21" s="63"/>
      <c r="J21" s="63"/>
      <c r="K21" s="63"/>
    </row>
    <row r="22" spans="1:11" ht="25.5" customHeight="1" x14ac:dyDescent="0.25">
      <c r="A22" s="8"/>
      <c r="B22" s="4"/>
      <c r="C22" s="4"/>
      <c r="D22" s="4"/>
      <c r="E22" s="4"/>
      <c r="F22" s="9"/>
      <c r="G22" s="63" t="s">
        <v>21</v>
      </c>
      <c r="H22" s="63"/>
      <c r="I22" s="63"/>
      <c r="J22" s="63"/>
      <c r="K22" s="63"/>
    </row>
    <row r="23" spans="1:11" x14ac:dyDescent="0.25">
      <c r="A23" s="64"/>
      <c r="B23" s="64"/>
      <c r="C23" s="64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65" t="s">
        <v>22</v>
      </c>
      <c r="B24" s="65"/>
      <c r="C24" s="65"/>
      <c r="D24" s="7"/>
      <c r="E24" s="7"/>
      <c r="F24" s="7"/>
      <c r="G24" s="7"/>
      <c r="H24" s="7"/>
      <c r="I24" s="7"/>
      <c r="J24" s="7"/>
    </row>
    <row r="25" spans="1:11" x14ac:dyDescent="0.25">
      <c r="A25" s="11"/>
      <c r="B25" s="7"/>
      <c r="C25" s="12"/>
      <c r="D25" s="7"/>
      <c r="E25" s="7"/>
      <c r="F25" s="7"/>
      <c r="G25" s="7"/>
      <c r="H25" s="7"/>
      <c r="I25" s="7"/>
      <c r="J25" s="7"/>
    </row>
    <row r="26" spans="1:11" x14ac:dyDescent="0.25">
      <c r="A26" s="11"/>
      <c r="B26" s="7"/>
      <c r="C26" s="12"/>
      <c r="D26" s="7"/>
      <c r="E26" s="7"/>
      <c r="F26" s="7"/>
      <c r="G26" s="7"/>
      <c r="H26" s="7"/>
      <c r="I26" s="7"/>
      <c r="J26" s="7"/>
    </row>
    <row r="27" spans="1:11" x14ac:dyDescent="0.25">
      <c r="A27" s="11"/>
      <c r="B27" s="7"/>
      <c r="C27" s="12"/>
      <c r="D27" s="7"/>
      <c r="E27" s="7"/>
      <c r="F27" s="7"/>
      <c r="G27" s="7"/>
      <c r="H27" s="7"/>
      <c r="I27" s="7"/>
      <c r="J27" s="7"/>
    </row>
    <row r="28" spans="1:11" x14ac:dyDescent="0.25">
      <c r="A28" s="11"/>
      <c r="B28" s="7"/>
      <c r="C28" s="12"/>
      <c r="D28" s="7"/>
      <c r="E28" s="7"/>
      <c r="F28" s="7"/>
      <c r="G28" s="7"/>
      <c r="H28" s="7"/>
      <c r="I28" s="7"/>
      <c r="J28" s="7"/>
    </row>
    <row r="29" spans="1:11" x14ac:dyDescent="0.25">
      <c r="A29" s="11"/>
      <c r="B29" s="7"/>
      <c r="C29" s="12"/>
      <c r="D29" s="7"/>
      <c r="E29" s="7"/>
      <c r="F29" s="7"/>
      <c r="G29" s="7"/>
      <c r="H29" s="7"/>
      <c r="I29" s="7"/>
      <c r="J29" s="7"/>
    </row>
    <row r="30" spans="1:11" x14ac:dyDescent="0.25">
      <c r="A30" s="11"/>
      <c r="B30" s="7"/>
      <c r="C30" s="12"/>
      <c r="D30" s="7"/>
      <c r="E30" s="7"/>
      <c r="F30" s="7"/>
      <c r="G30" s="13"/>
      <c r="H30" s="14"/>
      <c r="I30" s="14"/>
      <c r="J30" s="14"/>
      <c r="K30" s="14"/>
    </row>
    <row r="31" spans="1:11" x14ac:dyDescent="0.25">
      <c r="A31" s="11"/>
      <c r="B31" s="7"/>
      <c r="C31" s="12"/>
      <c r="D31" s="7"/>
      <c r="E31" s="7"/>
      <c r="F31" s="7"/>
      <c r="G31" s="13"/>
      <c r="H31" s="15"/>
      <c r="I31" s="15"/>
      <c r="J31" s="15"/>
      <c r="K31" s="15"/>
    </row>
    <row r="32" spans="1:11" x14ac:dyDescent="0.25">
      <c r="A32" s="11"/>
      <c r="B32" s="7"/>
      <c r="C32" s="12"/>
      <c r="D32" s="7"/>
      <c r="E32" s="7"/>
      <c r="F32" s="7"/>
      <c r="G32" s="13"/>
      <c r="H32" s="13"/>
      <c r="I32" s="13"/>
      <c r="J32" s="13"/>
      <c r="K32" s="3"/>
    </row>
    <row r="33" spans="1:12" x14ac:dyDescent="0.25">
      <c r="A33" s="11"/>
      <c r="B33" s="7"/>
      <c r="C33" s="12"/>
      <c r="D33" s="7"/>
      <c r="E33" s="7"/>
      <c r="F33" s="7"/>
      <c r="G33" s="7"/>
      <c r="H33" s="7"/>
      <c r="I33" s="7"/>
      <c r="J33" s="7"/>
    </row>
    <row r="34" spans="1:12" ht="12.75" customHeight="1" x14ac:dyDescent="0.25">
      <c r="A34" s="11"/>
      <c r="B34" s="7"/>
      <c r="C34" s="12"/>
      <c r="D34" s="7"/>
      <c r="E34" s="7"/>
      <c r="F34" s="7"/>
      <c r="G34" s="7"/>
      <c r="H34" s="7"/>
      <c r="I34" s="7"/>
      <c r="J34" s="7"/>
      <c r="L34" s="3"/>
    </row>
    <row r="35" spans="1:12" ht="12.75" customHeight="1" x14ac:dyDescent="0.25">
      <c r="A35" s="11"/>
      <c r="B35" s="7"/>
      <c r="C35" s="12"/>
      <c r="D35" s="7"/>
      <c r="E35" s="7"/>
      <c r="F35" s="7"/>
      <c r="G35" s="7"/>
      <c r="H35" s="7"/>
      <c r="I35" s="7"/>
      <c r="J35" s="7"/>
      <c r="L35" s="15"/>
    </row>
    <row r="36" spans="1:12" x14ac:dyDescent="0.25">
      <c r="A36" s="11"/>
      <c r="B36" s="7"/>
      <c r="C36" s="12"/>
      <c r="D36" s="7"/>
      <c r="E36" s="7"/>
      <c r="F36" s="7"/>
      <c r="G36" s="7"/>
      <c r="H36" s="7"/>
      <c r="I36" s="7"/>
      <c r="J36" s="7"/>
      <c r="L36" s="3"/>
    </row>
    <row r="37" spans="1:12" x14ac:dyDescent="0.25">
      <c r="A37" s="11"/>
      <c r="B37" s="7"/>
      <c r="C37" s="12"/>
      <c r="D37" s="7"/>
      <c r="E37" s="7"/>
      <c r="F37" s="7"/>
      <c r="G37" s="7"/>
      <c r="H37" s="7"/>
      <c r="I37" s="7"/>
      <c r="J37" s="7"/>
    </row>
    <row r="38" spans="1:12" x14ac:dyDescent="0.25">
      <c r="A38" s="11"/>
      <c r="B38" s="7"/>
      <c r="C38" s="12"/>
      <c r="D38" s="7"/>
      <c r="E38" s="7"/>
      <c r="F38" s="7"/>
      <c r="G38" s="7"/>
      <c r="H38" s="7"/>
      <c r="I38" s="7"/>
      <c r="J38" s="7"/>
    </row>
    <row r="39" spans="1:12" x14ac:dyDescent="0.25">
      <c r="A39" s="11"/>
      <c r="B39" s="7"/>
      <c r="C39" s="12"/>
      <c r="D39" s="7"/>
      <c r="E39" s="7"/>
      <c r="F39" s="7"/>
      <c r="G39" s="7"/>
      <c r="H39" s="7"/>
      <c r="I39" s="7"/>
      <c r="J39" s="7"/>
    </row>
    <row r="40" spans="1:12" x14ac:dyDescent="0.25">
      <c r="A40" s="11"/>
      <c r="B40" s="7"/>
      <c r="C40" s="12"/>
      <c r="D40" s="7"/>
      <c r="E40" s="7"/>
      <c r="F40" s="7"/>
      <c r="G40" s="7"/>
      <c r="H40" s="7"/>
      <c r="I40" s="7"/>
      <c r="J40" s="7"/>
    </row>
    <row r="41" spans="1:12" x14ac:dyDescent="0.25">
      <c r="A41" s="11"/>
      <c r="B41" s="7"/>
      <c r="C41" s="12"/>
      <c r="D41" s="7"/>
      <c r="E41" s="7"/>
      <c r="F41" s="7"/>
      <c r="G41" s="7"/>
      <c r="H41" s="7"/>
      <c r="I41" s="7"/>
      <c r="J41" s="7"/>
    </row>
    <row r="42" spans="1:12" x14ac:dyDescent="0.25">
      <c r="A42" s="11"/>
      <c r="B42" s="7"/>
      <c r="C42" s="12"/>
      <c r="D42" s="7"/>
      <c r="E42" s="7"/>
      <c r="F42" s="7"/>
      <c r="G42" s="7"/>
      <c r="H42" s="7"/>
      <c r="I42" s="7"/>
      <c r="J42" s="7"/>
    </row>
    <row r="43" spans="1:12" x14ac:dyDescent="0.25">
      <c r="A43" s="11"/>
      <c r="B43" s="7"/>
      <c r="C43" s="12"/>
      <c r="D43" s="7"/>
      <c r="E43" s="7"/>
      <c r="F43" s="7"/>
      <c r="G43" s="7"/>
      <c r="H43" s="7"/>
      <c r="I43" s="7"/>
      <c r="J43" s="7"/>
    </row>
    <row r="44" spans="1:12" x14ac:dyDescent="0.25">
      <c r="A44" s="11"/>
      <c r="B44" s="7"/>
      <c r="C44" s="12"/>
      <c r="D44" s="7"/>
      <c r="E44" s="7"/>
      <c r="F44" s="7"/>
      <c r="G44" s="7"/>
      <c r="H44" s="7"/>
      <c r="I44" s="7"/>
      <c r="J44" s="7"/>
    </row>
  </sheetData>
  <mergeCells count="20"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A4:K4"/>
    <mergeCell ref="G5:G6"/>
    <mergeCell ref="H5:H6"/>
    <mergeCell ref="I5:I6"/>
    <mergeCell ref="J5:J6"/>
    <mergeCell ref="G21:K21"/>
    <mergeCell ref="G22:K22"/>
    <mergeCell ref="A23:C23"/>
    <mergeCell ref="A24:C24"/>
    <mergeCell ref="K5:K6"/>
    <mergeCell ref="A19:F19"/>
  </mergeCells>
  <pageMargins left="0.98425196850393704" right="0.98425196850393704" top="0.98425196850393704" bottom="0.98425196850393704" header="0.31496062992125984" footer="0.31496062992125984"/>
  <pageSetup paperSize="9" fitToHeight="0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zoomScale="118" zoomScaleNormal="118" zoomScalePageLayoutView="80" workbookViewId="0">
      <selection activeCell="A2" sqref="A2:K13"/>
    </sheetView>
  </sheetViews>
  <sheetFormatPr defaultRowHeight="13.8" x14ac:dyDescent="0.25"/>
  <cols>
    <col min="1" max="1" width="4" customWidth="1"/>
    <col min="2" max="2" width="10.69921875" customWidth="1"/>
    <col min="3" max="3" width="31.09765625" customWidth="1"/>
    <col min="4" max="4" width="6" customWidth="1"/>
    <col min="5" max="5" width="5.5" customWidth="1"/>
    <col min="6" max="6" width="9.69921875" customWidth="1"/>
    <col min="7" max="7" width="10" customWidth="1"/>
    <col min="8" max="8" width="6" customWidth="1"/>
    <col min="9" max="9" width="8" customWidth="1"/>
    <col min="10" max="10" width="9.69921875" customWidth="1"/>
    <col min="11" max="255" width="10.69921875" customWidth="1"/>
    <col min="256" max="256" width="9" customWidth="1"/>
  </cols>
  <sheetData>
    <row r="1" spans="1:14" ht="16.9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4" ht="19.649999999999999" customHeight="1" x14ac:dyDescent="0.25">
      <c r="A2" s="80" t="s">
        <v>75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4" ht="19.649999999999999" customHeight="1" x14ac:dyDescent="0.25">
      <c r="A3" s="82" t="s">
        <v>60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4" ht="12.75" customHeight="1" x14ac:dyDescent="0.25">
      <c r="A4" s="81" t="s">
        <v>0</v>
      </c>
      <c r="B4" s="77" t="s">
        <v>1</v>
      </c>
      <c r="C4" s="77" t="s">
        <v>2</v>
      </c>
      <c r="D4" s="77" t="s">
        <v>3</v>
      </c>
      <c r="E4" s="77" t="s">
        <v>61</v>
      </c>
      <c r="F4" s="77" t="s">
        <v>64</v>
      </c>
      <c r="G4" s="77" t="s">
        <v>71</v>
      </c>
      <c r="H4" s="77" t="s">
        <v>72</v>
      </c>
      <c r="I4" s="77" t="s">
        <v>74</v>
      </c>
      <c r="J4" s="77" t="s">
        <v>73</v>
      </c>
      <c r="K4" s="77" t="s">
        <v>62</v>
      </c>
    </row>
    <row r="5" spans="1:14" ht="66.150000000000006" customHeight="1" x14ac:dyDescent="0.25">
      <c r="A5" s="81"/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ht="22.5" customHeight="1" x14ac:dyDescent="0.25">
      <c r="A6" s="51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</row>
    <row r="7" spans="1:14" ht="201.75" customHeight="1" x14ac:dyDescent="0.25">
      <c r="A7" s="36" t="s">
        <v>46</v>
      </c>
      <c r="B7" s="37" t="s">
        <v>56</v>
      </c>
      <c r="C7" s="38" t="s">
        <v>55</v>
      </c>
      <c r="D7" s="42" t="s">
        <v>15</v>
      </c>
      <c r="E7" s="42">
        <v>470</v>
      </c>
      <c r="F7" s="24"/>
      <c r="G7" s="43">
        <f>SUM(E7*F7)</f>
        <v>0</v>
      </c>
      <c r="H7" s="39"/>
      <c r="I7" s="24">
        <f>SUM(G7*H7)</f>
        <v>0</v>
      </c>
      <c r="J7" s="43">
        <f>SUM(G7:I7)</f>
        <v>0</v>
      </c>
      <c r="K7" s="40"/>
    </row>
    <row r="8" spans="1:14" ht="18.75" customHeight="1" x14ac:dyDescent="0.3">
      <c r="A8" s="78" t="s">
        <v>19</v>
      </c>
      <c r="B8" s="78"/>
      <c r="C8" s="78"/>
      <c r="D8" s="78"/>
      <c r="E8" s="78"/>
      <c r="F8" s="78"/>
      <c r="G8" s="53">
        <f>SUM(G7)</f>
        <v>0</v>
      </c>
      <c r="H8" s="54"/>
      <c r="I8" s="55"/>
      <c r="J8" s="56">
        <f>SUM(J7)</f>
        <v>0</v>
      </c>
      <c r="K8" s="57"/>
    </row>
    <row r="9" spans="1:14" ht="24.75" customHeight="1" x14ac:dyDescent="0.25">
      <c r="A9" s="11"/>
      <c r="B9" s="7"/>
      <c r="C9" s="7"/>
      <c r="D9" s="7"/>
      <c r="E9" s="7"/>
      <c r="F9" s="7"/>
      <c r="G9" s="7"/>
      <c r="H9" s="7"/>
      <c r="I9" s="7"/>
      <c r="J9" s="7"/>
    </row>
    <row r="10" spans="1:14" x14ac:dyDescent="0.25">
      <c r="A10" s="10"/>
      <c r="B10" s="10"/>
      <c r="C10" s="10"/>
      <c r="D10" s="7"/>
      <c r="E10" s="7"/>
      <c r="F10" s="7"/>
      <c r="G10" s="7"/>
      <c r="H10" s="7"/>
      <c r="I10" s="7"/>
      <c r="J10" s="7"/>
      <c r="K10" s="7"/>
    </row>
    <row r="11" spans="1:14" x14ac:dyDescent="0.25">
      <c r="A11" s="10"/>
      <c r="B11" s="10"/>
      <c r="C11" s="1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11"/>
      <c r="B12" s="7"/>
      <c r="C12" s="7"/>
      <c r="D12" s="7"/>
      <c r="E12" s="21"/>
      <c r="F12" s="21" t="s">
        <v>37</v>
      </c>
      <c r="G12" s="21"/>
      <c r="H12" s="21"/>
      <c r="I12" s="21"/>
      <c r="J12" s="21"/>
      <c r="L12" s="7"/>
      <c r="M12" s="7"/>
      <c r="N12" s="7"/>
    </row>
    <row r="13" spans="1:14" x14ac:dyDescent="0.25">
      <c r="A13" s="11"/>
      <c r="B13" s="7"/>
      <c r="C13" s="7"/>
      <c r="D13" s="7"/>
      <c r="E13" s="79" t="s">
        <v>21</v>
      </c>
      <c r="F13" s="79"/>
      <c r="G13" s="79"/>
      <c r="H13" s="79"/>
      <c r="I13" s="79"/>
      <c r="J13" s="79"/>
      <c r="K13" s="14"/>
      <c r="L13" s="7"/>
      <c r="M13" s="7"/>
      <c r="N13" s="7"/>
    </row>
    <row r="14" spans="1:14" x14ac:dyDescent="0.25">
      <c r="A14" s="11"/>
      <c r="B14" s="7"/>
      <c r="C14" s="7"/>
      <c r="D14" s="7"/>
      <c r="E14" s="7"/>
      <c r="F14" s="7"/>
      <c r="G14" s="13"/>
      <c r="H14" s="15"/>
      <c r="I14" s="15"/>
      <c r="J14" s="15"/>
      <c r="K14" s="15"/>
    </row>
    <row r="15" spans="1:14" ht="15.15" customHeight="1" x14ac:dyDescent="0.25">
      <c r="A15" s="11"/>
      <c r="B15" s="7"/>
      <c r="C15" s="7"/>
      <c r="D15" s="7"/>
      <c r="E15" s="7"/>
      <c r="F15" s="76"/>
      <c r="G15" s="76"/>
      <c r="H15" s="76"/>
      <c r="I15" s="76"/>
      <c r="J15" s="76"/>
      <c r="K15" s="3"/>
      <c r="L15" s="3"/>
    </row>
    <row r="16" spans="1:14" x14ac:dyDescent="0.25">
      <c r="A16" s="11"/>
      <c r="B16" s="7"/>
      <c r="C16" s="7"/>
      <c r="D16" s="7"/>
      <c r="E16" s="7"/>
      <c r="F16" s="7"/>
      <c r="G16" s="7"/>
      <c r="H16" s="7"/>
      <c r="I16" s="7"/>
      <c r="J16" s="7"/>
      <c r="L16" s="15"/>
    </row>
    <row r="17" spans="12:12" x14ac:dyDescent="0.25">
      <c r="L17" s="3"/>
    </row>
  </sheetData>
  <mergeCells count="17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A3:K3"/>
    <mergeCell ref="F15:J15"/>
    <mergeCell ref="H4:H5"/>
    <mergeCell ref="I4:I5"/>
    <mergeCell ref="J4:J5"/>
    <mergeCell ref="K4:K5"/>
    <mergeCell ref="A8:F8"/>
    <mergeCell ref="E13:J13"/>
  </mergeCells>
  <pageMargins left="0.98425196850393704" right="0.98425196850393704" top="0.98425196850393704" bottom="0.98425196850393704" header="0.31496062992125984" footer="0.31496062992125984"/>
  <pageSetup paperSize="9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2C43-F94C-4D08-960E-A094D9068378}">
  <sheetPr>
    <pageSetUpPr fitToPage="1"/>
  </sheetPr>
  <dimension ref="A1:M22"/>
  <sheetViews>
    <sheetView topLeftCell="A12" zoomScale="95" zoomScaleNormal="95" zoomScalePageLayoutView="39" workbookViewId="0">
      <selection sqref="A1:K18"/>
    </sheetView>
  </sheetViews>
  <sheetFormatPr defaultRowHeight="13.8" x14ac:dyDescent="0.25"/>
  <cols>
    <col min="1" max="1" width="3.69921875" customWidth="1"/>
    <col min="2" max="2" width="9.59765625" customWidth="1"/>
    <col min="3" max="3" width="32.59765625" customWidth="1"/>
    <col min="4" max="4" width="4.69921875" customWidth="1"/>
    <col min="5" max="5" width="7.19921875" customWidth="1"/>
    <col min="6" max="6" width="8" customWidth="1"/>
    <col min="7" max="7" width="10.5" customWidth="1"/>
    <col min="8" max="8" width="6.59765625" customWidth="1"/>
    <col min="9" max="9" width="6.8984375" customWidth="1"/>
    <col min="10" max="10" width="10" customWidth="1"/>
    <col min="11" max="11" width="12.69921875" customWidth="1"/>
    <col min="12" max="255" width="10.69921875" customWidth="1"/>
  </cols>
  <sheetData>
    <row r="1" spans="1:13" ht="18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19.2" customHeight="1" x14ac:dyDescent="0.25">
      <c r="A2" s="88" t="s">
        <v>78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19.2" customHeight="1" x14ac:dyDescent="0.25">
      <c r="A3" s="87" t="s">
        <v>60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3" ht="12.75" customHeight="1" x14ac:dyDescent="0.25">
      <c r="A4" s="71" t="s">
        <v>0</v>
      </c>
      <c r="B4" s="66" t="s">
        <v>1</v>
      </c>
      <c r="C4" s="66" t="s">
        <v>2</v>
      </c>
      <c r="D4" s="66" t="s">
        <v>3</v>
      </c>
      <c r="E4" s="66" t="s">
        <v>61</v>
      </c>
      <c r="F4" s="66" t="s">
        <v>64</v>
      </c>
      <c r="G4" s="66" t="s">
        <v>65</v>
      </c>
      <c r="H4" s="66" t="s">
        <v>72</v>
      </c>
      <c r="I4" s="66" t="s">
        <v>76</v>
      </c>
      <c r="J4" s="66" t="s">
        <v>77</v>
      </c>
      <c r="K4" s="66" t="s">
        <v>62</v>
      </c>
    </row>
    <row r="5" spans="1:13" ht="57" customHeight="1" x14ac:dyDescent="0.25">
      <c r="A5" s="71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3" ht="12.75" customHeight="1" x14ac:dyDescent="0.25">
      <c r="A6" s="45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</row>
    <row r="7" spans="1:13" ht="236.25" customHeight="1" x14ac:dyDescent="0.25">
      <c r="A7" s="33" t="s">
        <v>23</v>
      </c>
      <c r="B7" s="31" t="s">
        <v>24</v>
      </c>
      <c r="C7" s="59" t="s">
        <v>49</v>
      </c>
      <c r="D7" s="33" t="s">
        <v>6</v>
      </c>
      <c r="E7" s="44">
        <v>4</v>
      </c>
      <c r="F7" s="33"/>
      <c r="G7" s="60">
        <f>SUM(E7*F7)</f>
        <v>0</v>
      </c>
      <c r="H7" s="61"/>
      <c r="I7" s="60">
        <f>SUM(G7*H7)</f>
        <v>0</v>
      </c>
      <c r="J7" s="60">
        <f>SUM(G7+I7)</f>
        <v>0</v>
      </c>
      <c r="K7" s="33"/>
      <c r="L7" s="7"/>
    </row>
    <row r="8" spans="1:13" ht="200.25" customHeight="1" x14ac:dyDescent="0.25">
      <c r="A8" s="33" t="s">
        <v>51</v>
      </c>
      <c r="B8" s="31" t="s">
        <v>39</v>
      </c>
      <c r="C8" s="59" t="s">
        <v>82</v>
      </c>
      <c r="D8" s="33"/>
      <c r="E8" s="44">
        <v>4</v>
      </c>
      <c r="F8" s="33"/>
      <c r="G8" s="60">
        <f>SUM(E8*F8)</f>
        <v>0</v>
      </c>
      <c r="H8" s="61"/>
      <c r="I8" s="60">
        <f>SUM(G8*H8)</f>
        <v>0</v>
      </c>
      <c r="J8" s="60">
        <f>SUM(G8+I8)</f>
        <v>0</v>
      </c>
      <c r="K8" s="33"/>
      <c r="L8" s="7"/>
    </row>
    <row r="9" spans="1:13" ht="176.25" customHeight="1" x14ac:dyDescent="0.25">
      <c r="A9" s="33" t="s">
        <v>52</v>
      </c>
      <c r="B9" s="31" t="s">
        <v>25</v>
      </c>
      <c r="C9" s="59" t="s">
        <v>40</v>
      </c>
      <c r="D9" s="33" t="s">
        <v>6</v>
      </c>
      <c r="E9" s="44">
        <v>4</v>
      </c>
      <c r="F9" s="33"/>
      <c r="G9" s="60">
        <f t="shared" ref="G9:G11" si="0">SUM(E9*F9)</f>
        <v>0</v>
      </c>
      <c r="H9" s="61"/>
      <c r="I9" s="60">
        <f t="shared" ref="I9:I11" si="1">SUM(G9*H9)</f>
        <v>0</v>
      </c>
      <c r="J9" s="60">
        <f t="shared" ref="J9:J11" si="2">SUM(G9+I9)</f>
        <v>0</v>
      </c>
      <c r="K9" s="33"/>
      <c r="L9" s="7"/>
    </row>
    <row r="10" spans="1:13" ht="160.5" customHeight="1" x14ac:dyDescent="0.25">
      <c r="A10" s="33" t="s">
        <v>53</v>
      </c>
      <c r="B10" s="31" t="s">
        <v>26</v>
      </c>
      <c r="C10" s="59" t="s">
        <v>83</v>
      </c>
      <c r="D10" s="33" t="s">
        <v>6</v>
      </c>
      <c r="E10" s="44">
        <v>4</v>
      </c>
      <c r="F10" s="33"/>
      <c r="G10" s="60">
        <f t="shared" si="0"/>
        <v>0</v>
      </c>
      <c r="H10" s="61"/>
      <c r="I10" s="60">
        <f t="shared" si="1"/>
        <v>0</v>
      </c>
      <c r="J10" s="60">
        <f t="shared" si="2"/>
        <v>0</v>
      </c>
      <c r="K10" s="33"/>
      <c r="L10" s="7"/>
      <c r="M10" s="19"/>
    </row>
    <row r="11" spans="1:13" ht="280.5" customHeight="1" x14ac:dyDescent="0.25">
      <c r="A11" s="33" t="s">
        <v>27</v>
      </c>
      <c r="B11" s="31" t="s">
        <v>41</v>
      </c>
      <c r="C11" s="32" t="s">
        <v>50</v>
      </c>
      <c r="D11" s="33"/>
      <c r="E11" s="44">
        <v>5</v>
      </c>
      <c r="F11" s="33"/>
      <c r="G11" s="60">
        <f t="shared" si="0"/>
        <v>0</v>
      </c>
      <c r="H11" s="61"/>
      <c r="I11" s="60">
        <f t="shared" si="1"/>
        <v>0</v>
      </c>
      <c r="J11" s="60">
        <f t="shared" si="2"/>
        <v>0</v>
      </c>
      <c r="K11" s="33"/>
      <c r="L11" s="7"/>
    </row>
    <row r="12" spans="1:13" ht="21" customHeight="1" x14ac:dyDescent="0.25">
      <c r="A12" s="58"/>
      <c r="B12" s="86" t="s">
        <v>19</v>
      </c>
      <c r="C12" s="86"/>
      <c r="D12" s="86"/>
      <c r="E12" s="86"/>
      <c r="F12" s="86"/>
      <c r="G12" s="26">
        <f>SUM(G7:G11)</f>
        <v>0</v>
      </c>
      <c r="H12" s="62"/>
      <c r="I12" s="26"/>
      <c r="J12" s="26">
        <f>SUM(J7:J11)</f>
        <v>0</v>
      </c>
      <c r="K12" s="62"/>
      <c r="L12" s="7"/>
    </row>
    <row r="13" spans="1:13" ht="29.25" customHeight="1" x14ac:dyDescent="0.25">
      <c r="A13" s="64"/>
      <c r="B13" s="64"/>
      <c r="C13" s="64"/>
      <c r="D13" s="7"/>
      <c r="E13" s="7"/>
      <c r="F13" s="7"/>
      <c r="G13" s="7"/>
      <c r="H13" s="7"/>
      <c r="I13" s="7"/>
      <c r="J13" s="7"/>
      <c r="K13" s="7"/>
      <c r="L13" s="7"/>
    </row>
    <row r="14" spans="1:13" ht="55.5" customHeight="1" x14ac:dyDescent="0.25">
      <c r="A14" s="35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7"/>
    </row>
    <row r="15" spans="1:13" x14ac:dyDescent="0.25">
      <c r="A15" s="35"/>
      <c r="B15" s="13"/>
      <c r="C15" s="13"/>
      <c r="D15" s="13"/>
      <c r="E15" s="13"/>
      <c r="F15" s="13"/>
      <c r="G15" s="13"/>
      <c r="H15" s="14"/>
      <c r="I15" s="15"/>
      <c r="J15" s="14"/>
      <c r="K15" s="14"/>
      <c r="L15" s="7"/>
    </row>
    <row r="16" spans="1:13" ht="33.75" customHeight="1" x14ac:dyDescent="0.25">
      <c r="A16" s="11"/>
      <c r="B16" s="7"/>
      <c r="C16" s="7"/>
      <c r="D16" s="7"/>
      <c r="E16" s="7"/>
      <c r="F16" s="7"/>
      <c r="G16" s="13"/>
      <c r="H16" s="84" t="s">
        <v>38</v>
      </c>
      <c r="I16" s="84"/>
      <c r="J16" s="84"/>
      <c r="K16" s="84"/>
      <c r="L16" s="7"/>
    </row>
    <row r="17" spans="1:12" x14ac:dyDescent="0.25">
      <c r="A17" s="11"/>
      <c r="B17" s="7"/>
      <c r="C17" s="7"/>
      <c r="D17" s="7"/>
      <c r="E17" s="7"/>
      <c r="F17" s="7"/>
      <c r="G17" s="13"/>
      <c r="H17" s="41" t="s">
        <v>21</v>
      </c>
      <c r="I17" s="41"/>
      <c r="J17" s="41"/>
      <c r="K17" s="41"/>
      <c r="L17" s="7"/>
    </row>
    <row r="18" spans="1:12" ht="14.4" x14ac:dyDescent="0.3">
      <c r="A18" s="11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3"/>
    </row>
    <row r="19" spans="1:12" ht="14.4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41"/>
    </row>
    <row r="20" spans="1:12" ht="14.4" x14ac:dyDescent="0.3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3"/>
    </row>
    <row r="21" spans="1:12" ht="14.4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2" ht="14.4" x14ac:dyDescent="0.3">
      <c r="B22" s="18"/>
      <c r="C22" s="18"/>
      <c r="D22" s="18"/>
      <c r="E22" s="18"/>
      <c r="F22" s="18"/>
      <c r="G22" s="18"/>
      <c r="H22" s="18"/>
      <c r="J22" s="18"/>
      <c r="K22" s="18"/>
    </row>
  </sheetData>
  <mergeCells count="18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H16:K16"/>
    <mergeCell ref="B14:K14"/>
    <mergeCell ref="B12:F12"/>
    <mergeCell ref="A13:C13"/>
    <mergeCell ref="A3:K3"/>
  </mergeCells>
  <pageMargins left="0.98425196850393704" right="0.98425196850393704" top="0.98425196850393704" bottom="0.98425196850393704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E91F-FA38-4A18-AB0D-0105A360C1F9}">
  <dimension ref="A5:K19"/>
  <sheetViews>
    <sheetView zoomScaleNormal="100" workbookViewId="0">
      <selection activeCell="L24" sqref="L24"/>
    </sheetView>
  </sheetViews>
  <sheetFormatPr defaultRowHeight="13.8" x14ac:dyDescent="0.25"/>
  <cols>
    <col min="1" max="1" width="6.5" customWidth="1"/>
    <col min="3" max="3" width="22.19921875" customWidth="1"/>
    <col min="4" max="4" width="6.19921875" customWidth="1"/>
    <col min="5" max="5" width="5.3984375" customWidth="1"/>
    <col min="7" max="7" width="9.19921875" customWidth="1"/>
    <col min="8" max="8" width="7.09765625" customWidth="1"/>
    <col min="9" max="9" width="8.69921875" customWidth="1"/>
    <col min="10" max="10" width="10.19921875" customWidth="1"/>
    <col min="11" max="11" width="13.19921875" customWidth="1"/>
  </cols>
  <sheetData>
    <row r="5" spans="1:11" ht="5.25" customHeight="1" x14ac:dyDescent="0.25"/>
    <row r="6" spans="1:11" ht="25.5" customHeight="1" x14ac:dyDescent="0.25">
      <c r="A6" s="88" t="s">
        <v>79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25.5" customHeight="1" x14ac:dyDescent="0.25">
      <c r="A7" s="87" t="s">
        <v>60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x14ac:dyDescent="0.25">
      <c r="A8" s="81" t="s">
        <v>0</v>
      </c>
      <c r="B8" s="77" t="s">
        <v>1</v>
      </c>
      <c r="C8" s="77" t="s">
        <v>2</v>
      </c>
      <c r="D8" s="77" t="s">
        <v>3</v>
      </c>
      <c r="E8" s="77" t="s">
        <v>61</v>
      </c>
      <c r="F8" s="77" t="s">
        <v>64</v>
      </c>
      <c r="G8" s="77" t="s">
        <v>65</v>
      </c>
      <c r="H8" s="77" t="s">
        <v>72</v>
      </c>
      <c r="I8" s="77" t="s">
        <v>66</v>
      </c>
      <c r="J8" s="77" t="s">
        <v>77</v>
      </c>
      <c r="K8" s="77" t="s">
        <v>62</v>
      </c>
    </row>
    <row r="9" spans="1:11" ht="88.95" customHeight="1" x14ac:dyDescent="0.25">
      <c r="A9" s="81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x14ac:dyDescent="0.25">
      <c r="A10" s="51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</row>
    <row r="11" spans="1:11" ht="200.4" customHeight="1" x14ac:dyDescent="0.25">
      <c r="A11" s="36" t="s">
        <v>46</v>
      </c>
      <c r="B11" s="37" t="s">
        <v>57</v>
      </c>
      <c r="C11" s="38" t="s">
        <v>58</v>
      </c>
      <c r="D11" s="42" t="s">
        <v>15</v>
      </c>
      <c r="E11" s="42">
        <v>4</v>
      </c>
      <c r="F11" s="24"/>
      <c r="G11" s="43">
        <f>SUM(E11*F11)</f>
        <v>0</v>
      </c>
      <c r="H11" s="39"/>
      <c r="I11" s="24">
        <f>SUM(G11*H11)</f>
        <v>0</v>
      </c>
      <c r="J11" s="43">
        <f>SUM(G11+I11)</f>
        <v>0</v>
      </c>
      <c r="K11" s="40"/>
    </row>
    <row r="12" spans="1:11" ht="14.4" x14ac:dyDescent="0.3">
      <c r="A12" s="78" t="s">
        <v>19</v>
      </c>
      <c r="B12" s="78"/>
      <c r="C12" s="78"/>
      <c r="D12" s="78"/>
      <c r="E12" s="78"/>
      <c r="F12" s="78"/>
      <c r="G12" s="53">
        <f>SUM(G11)</f>
        <v>0</v>
      </c>
      <c r="H12" s="54"/>
      <c r="I12" s="55"/>
      <c r="J12" s="56">
        <f>SUM(J11)</f>
        <v>0</v>
      </c>
      <c r="K12" s="57"/>
    </row>
    <row r="13" spans="1:11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</row>
    <row r="14" spans="1:11" x14ac:dyDescent="0.25">
      <c r="A14" s="65"/>
      <c r="B14" s="65"/>
      <c r="C14" s="65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10"/>
      <c r="B15" s="10"/>
      <c r="C15" s="10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10"/>
      <c r="B16" s="10"/>
      <c r="C16" s="10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11"/>
      <c r="B17" s="7"/>
      <c r="C17" s="7"/>
      <c r="D17" s="7"/>
      <c r="E17" s="21"/>
      <c r="F17" s="21" t="s">
        <v>80</v>
      </c>
      <c r="G17" s="21"/>
      <c r="H17" s="21"/>
      <c r="I17" s="21"/>
      <c r="J17" s="21"/>
    </row>
    <row r="18" spans="1:11" x14ac:dyDescent="0.25">
      <c r="A18" s="11"/>
      <c r="B18" s="7"/>
      <c r="C18" s="7"/>
      <c r="D18" s="7"/>
      <c r="E18" s="79" t="s">
        <v>21</v>
      </c>
      <c r="F18" s="79"/>
      <c r="G18" s="79"/>
      <c r="H18" s="79"/>
      <c r="I18" s="79"/>
      <c r="J18" s="79"/>
      <c r="K18" s="14"/>
    </row>
    <row r="19" spans="1:11" x14ac:dyDescent="0.25">
      <c r="A19" s="11"/>
      <c r="B19" s="7"/>
      <c r="C19" s="7"/>
      <c r="D19" s="7"/>
      <c r="E19" s="7"/>
      <c r="F19" s="7"/>
      <c r="G19" s="13"/>
      <c r="H19" s="15"/>
      <c r="I19" s="15"/>
      <c r="J19" s="15"/>
      <c r="K19" s="15"/>
    </row>
  </sheetData>
  <mergeCells count="16">
    <mergeCell ref="A14:C14"/>
    <mergeCell ref="A7:K7"/>
    <mergeCell ref="E18:J18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2:F12"/>
  </mergeCells>
  <pageMargins left="0.98425196850393704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34474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CZĘŚĆ_NR_1</vt:lpstr>
      <vt:lpstr>CZĘŚĆ_NR_2</vt:lpstr>
      <vt:lpstr>CZĘŚĆ_NR 3</vt:lpstr>
      <vt:lpstr>CZĘŚĆ NR 4</vt:lpstr>
      <vt:lpstr>'CZĘŚĆ NR 4'!Obszar_wydruku</vt:lpstr>
      <vt:lpstr>'CZĘŚĆ_NR 3'!Obszar_wydruku</vt:lpstr>
      <vt:lpstr>CZĘŚĆ_NR_1!Obszar_wydruku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Mikołajski</dc:creator>
  <cp:lastModifiedBy>mrakowsk@zespol.local</cp:lastModifiedBy>
  <cp:revision>7</cp:revision>
  <cp:lastPrinted>2024-08-21T12:27:35Z</cp:lastPrinted>
  <dcterms:created xsi:type="dcterms:W3CDTF">2023-03-17T13:51:58Z</dcterms:created>
  <dcterms:modified xsi:type="dcterms:W3CDTF">2024-08-21T12:29:14Z</dcterms:modified>
</cp:coreProperties>
</file>