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mowy 2022\DRÓB I PRZETWORY DROBIOWE 2022\styczeń 2022\"/>
    </mc:Choice>
  </mc:AlternateContent>
  <bookViews>
    <workbookView xWindow="240" yWindow="45" windowWidth="7380" windowHeight="6660" firstSheet="1" activeTab="3"/>
  </bookViews>
  <sheets>
    <sheet name="ZAŁĄCZNIK 2A do SIWZ - Powidz" sheetId="1" r:id="rId1"/>
    <sheet name="ZAŁĄCZNIK 2B do SIWZ - Jarocin" sheetId="2" r:id="rId2"/>
    <sheet name="ZAŁĄCZNIK 2 C- POWIDZ" sheetId="10" r:id="rId3"/>
    <sheet name="ZAŁĄCZNIK 2D- JAROCIN" sheetId="11" r:id="rId4"/>
  </sheets>
  <calcPr calcId="162913"/>
</workbook>
</file>

<file path=xl/calcChain.xml><?xml version="1.0" encoding="utf-8"?>
<calcChain xmlns="http://schemas.openxmlformats.org/spreadsheetml/2006/main">
  <c r="J32" i="11" l="1"/>
  <c r="K32" i="11" s="1"/>
  <c r="F32" i="11"/>
  <c r="G32" i="11" s="1"/>
  <c r="J31" i="11"/>
  <c r="K31" i="11" s="1"/>
  <c r="F31" i="11"/>
  <c r="L31" i="11" s="1"/>
  <c r="J30" i="11"/>
  <c r="K30" i="11" s="1"/>
  <c r="F30" i="11"/>
  <c r="G30" i="11" s="1"/>
  <c r="J29" i="11"/>
  <c r="K29" i="11" s="1"/>
  <c r="F29" i="11"/>
  <c r="J28" i="11"/>
  <c r="K28" i="11" s="1"/>
  <c r="F28" i="11"/>
  <c r="G28" i="11" s="1"/>
  <c r="J27" i="11"/>
  <c r="K27" i="11" s="1"/>
  <c r="F27" i="11"/>
  <c r="L27" i="11" s="1"/>
  <c r="J33" i="10"/>
  <c r="K33" i="10" s="1"/>
  <c r="F33" i="10"/>
  <c r="G33" i="10" s="1"/>
  <c r="J32" i="10"/>
  <c r="K32" i="10" s="1"/>
  <c r="F32" i="10"/>
  <c r="G32" i="10" s="1"/>
  <c r="J31" i="10"/>
  <c r="K31" i="10" s="1"/>
  <c r="F31" i="10"/>
  <c r="G31" i="10" s="1"/>
  <c r="J30" i="10"/>
  <c r="K30" i="10" s="1"/>
  <c r="F30" i="10"/>
  <c r="L30" i="10" s="1"/>
  <c r="J29" i="10"/>
  <c r="K29" i="10" s="1"/>
  <c r="F29" i="10"/>
  <c r="G29" i="10" s="1"/>
  <c r="J28" i="10"/>
  <c r="K28" i="10" s="1"/>
  <c r="F28" i="10"/>
  <c r="G28" i="10" s="1"/>
  <c r="J27" i="10"/>
  <c r="K27" i="10" s="1"/>
  <c r="F27" i="10"/>
  <c r="G27" i="10" s="1"/>
  <c r="L29" i="11" l="1"/>
  <c r="G29" i="11"/>
  <c r="G27" i="11"/>
  <c r="G31" i="11"/>
  <c r="K33" i="11"/>
  <c r="L30" i="11"/>
  <c r="L28" i="11"/>
  <c r="L32" i="11"/>
  <c r="G30" i="10"/>
  <c r="K34" i="10"/>
  <c r="L27" i="10"/>
  <c r="L31" i="10"/>
  <c r="L28" i="10"/>
  <c r="L32" i="10"/>
  <c r="L29" i="10"/>
  <c r="L33" i="10"/>
  <c r="J33" i="1" l="1"/>
  <c r="J34" i="1"/>
  <c r="J35" i="1"/>
  <c r="K35" i="1"/>
  <c r="F33" i="1"/>
  <c r="G33" i="1" s="1"/>
  <c r="F32" i="1"/>
  <c r="L32" i="1" s="1"/>
  <c r="J32" i="1"/>
  <c r="K32" i="1" s="1"/>
  <c r="J31" i="2"/>
  <c r="K31" i="2" s="1"/>
  <c r="F31" i="2"/>
  <c r="J30" i="2"/>
  <c r="K30" i="2" s="1"/>
  <c r="F30" i="2"/>
  <c r="G30" i="2" s="1"/>
  <c r="J29" i="2"/>
  <c r="K29" i="2" s="1"/>
  <c r="F29" i="2"/>
  <c r="G29" i="2" s="1"/>
  <c r="J28" i="2"/>
  <c r="K28" i="2" s="1"/>
  <c r="F28" i="2"/>
  <c r="J27" i="2"/>
  <c r="K27" i="2" s="1"/>
  <c r="F27" i="2"/>
  <c r="L28" i="2" l="1"/>
  <c r="L33" i="1"/>
  <c r="K32" i="2"/>
  <c r="L27" i="2"/>
  <c r="L30" i="2"/>
  <c r="L31" i="2"/>
  <c r="G28" i="2"/>
  <c r="K33" i="1"/>
  <c r="G32" i="1"/>
  <c r="G27" i="2"/>
  <c r="G31" i="2"/>
  <c r="L29" i="2"/>
  <c r="F35" i="1" l="1"/>
  <c r="L35" i="1" s="1"/>
  <c r="F34" i="1"/>
  <c r="J31" i="1"/>
  <c r="K31" i="1" s="1"/>
  <c r="F31" i="1"/>
  <c r="G31" i="1" s="1"/>
  <c r="J30" i="1"/>
  <c r="K30" i="1" s="1"/>
  <c r="F30" i="1"/>
  <c r="L30" i="1" s="1"/>
  <c r="J29" i="1"/>
  <c r="K29" i="1" s="1"/>
  <c r="F29" i="1"/>
  <c r="L29" i="1" s="1"/>
  <c r="J28" i="1"/>
  <c r="K28" i="1" s="1"/>
  <c r="F28" i="1"/>
  <c r="G28" i="1" s="1"/>
  <c r="J27" i="1"/>
  <c r="K27" i="1" s="1"/>
  <c r="F27" i="1"/>
  <c r="L27" i="1" s="1"/>
  <c r="L34" i="1" l="1"/>
  <c r="K34" i="1"/>
  <c r="K36" i="1" s="1"/>
  <c r="G35" i="1"/>
  <c r="L31" i="1"/>
  <c r="G27" i="1"/>
  <c r="G30" i="1"/>
  <c r="L28" i="1"/>
  <c r="G29" i="1"/>
  <c r="G34" i="1"/>
</calcChain>
</file>

<file path=xl/sharedStrings.xml><?xml version="1.0" encoding="utf-8"?>
<sst xmlns="http://schemas.openxmlformats.org/spreadsheetml/2006/main" count="166" uniqueCount="50">
  <si>
    <r>
      <t>Załącznik nr 2A do</t>
    </r>
    <r>
      <rPr>
        <sz val="12"/>
        <color theme="1"/>
        <rFont val="Arial"/>
        <family val="2"/>
        <charset val="238"/>
      </rPr>
      <t xml:space="preserve"> </t>
    </r>
    <r>
      <rPr>
        <b/>
        <sz val="12"/>
        <color theme="1"/>
        <rFont val="Arial"/>
        <family val="2"/>
        <charset val="238"/>
      </rPr>
      <t>SIWZ</t>
    </r>
  </si>
  <si>
    <t>(pieczęć firmowa)</t>
  </si>
  <si>
    <t xml:space="preserve">Załącznik nr ….. do umowy </t>
  </si>
  <si>
    <t xml:space="preserve">Nazwa(y)Wykonawcy (ów):  </t>
  </si>
  <si>
    <t xml:space="preserve">   ………………………………………………………………...</t>
  </si>
  <si>
    <t>Siedziba</t>
  </si>
  <si>
    <t xml:space="preserve">  …………………………………………………………………</t>
  </si>
  <si>
    <t>FORMULARZ CENOWY – ZADANIE NR 1</t>
  </si>
  <si>
    <t>Dostawa drobiu i wędlin drobiowych do 33. Bazy Lotnictwa Transportowego w Powidzu</t>
  </si>
  <si>
    <t>Lp.</t>
  </si>
  <si>
    <t>Przedmiot zamówienia</t>
  </si>
  <si>
    <t>Jednostka miary</t>
  </si>
  <si>
    <t>Ilość podstawowa</t>
  </si>
  <si>
    <t>Opcja</t>
  </si>
  <si>
    <t>Ilość podstawowa + opcja</t>
  </si>
  <si>
    <t>Cena jednostkowa netto w zł</t>
  </si>
  <si>
    <t>Stawka podatku VAT</t>
  </si>
  <si>
    <t>Cena jednostkowa brutto w zł</t>
  </si>
  <si>
    <t>Wartość podstawowa brutto (kol.4 x kol. 9)</t>
  </si>
  <si>
    <t>Wartość opcji brutto (kol. 5 x kol. 9)</t>
  </si>
  <si>
    <t>Noga z kurczaka mrożona</t>
  </si>
  <si>
    <t>kg</t>
  </si>
  <si>
    <t>Noga z kurczaka</t>
  </si>
  <si>
    <t>Filet z piersi kurczaka mrożony</t>
  </si>
  <si>
    <t>Filet z piersi kurczaka</t>
  </si>
  <si>
    <t>Filet z piersi indyka mrożony</t>
  </si>
  <si>
    <t xml:space="preserve">Wątroba z kurczaka </t>
  </si>
  <si>
    <t>Żołądki kurczaka</t>
  </si>
  <si>
    <t>Kabanosy drobiowe</t>
  </si>
  <si>
    <t>Kiełbasa szynkowa drobiowa</t>
  </si>
  <si>
    <t>Parówki z fileta kurczaka</t>
  </si>
  <si>
    <t>Szynka drobiowa</t>
  </si>
  <si>
    <t>Szynka z indyka</t>
  </si>
  <si>
    <t>RAZEM:</t>
  </si>
  <si>
    <t>Sumę wartości podstawowej brutto należy wpisać w Formularzu ofertowym – załącznik nr 1 do SIWZ.</t>
  </si>
  <si>
    <t xml:space="preserve">UWAGA! Należy podać tylko "cenę jednostkową netto w zł" (kolumna 7) oraz "stawkę podatku VAT" ( kolumna 8), następnie kolumny 9 - 11 zostaną obliczone automatycznie. </t>
  </si>
  <si>
    <t xml:space="preserve">Data, ........................................                                                          </t>
  </si>
  <si>
    <t>……………………………………………………………</t>
  </si>
  <si>
    <t>/podpis Wykonawcy lub upoważnioneg przedstawiciela</t>
  </si>
  <si>
    <t xml:space="preserve">          Wykonawcy do reprezentowania Wykonawcy/</t>
  </si>
  <si>
    <r>
      <t>Załącznik nr 2B do</t>
    </r>
    <r>
      <rPr>
        <sz val="12"/>
        <color theme="1"/>
        <rFont val="Arial"/>
        <family val="2"/>
        <charset val="238"/>
      </rPr>
      <t xml:space="preserve"> </t>
    </r>
    <r>
      <rPr>
        <b/>
        <sz val="12"/>
        <color theme="1"/>
        <rFont val="Arial"/>
        <family val="2"/>
        <charset val="238"/>
      </rPr>
      <t>SIWZ</t>
    </r>
  </si>
  <si>
    <t>FORMULARZ CENOWY – ZADANIE NR 2</t>
  </si>
  <si>
    <t>Dostawa drobiu i wędlin drobiowych do 16. batalionu remontu lotnisk w Jarocinie</t>
  </si>
  <si>
    <t>Wątroba z kurczaka</t>
  </si>
  <si>
    <t>Kiełbasa szynka drobiowa</t>
  </si>
  <si>
    <t>Filet z piersi kaczki</t>
  </si>
  <si>
    <t>Kurczak- tuszka</t>
  </si>
  <si>
    <t>Filet z piersi kurczaka wędzony</t>
  </si>
  <si>
    <t>Mortadela drobiowa</t>
  </si>
  <si>
    <t>Mortadela droboiwa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</si>
</sst>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0" fillId="0" borderId="0"/>
  </cellStyleXfs>
  <cellXfs count="44">
    <xf numFmtId="0" fontId="0" fillId="0" borderId="0" xfId="0"/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Border="1"/>
    <xf numFmtId="0" fontId="1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4" fontId="0" fillId="0" borderId="3" xfId="0" applyNumberFormat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0" fontId="1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1" fontId="8" fillId="0" borderId="6" xfId="0" applyNumberFormat="1" applyFont="1" applyBorder="1" applyAlignment="1">
      <alignment horizontal="right" vertical="center" wrapText="1"/>
    </xf>
    <xf numFmtId="0" fontId="0" fillId="0" borderId="7" xfId="0" applyBorder="1"/>
    <xf numFmtId="1" fontId="7" fillId="0" borderId="6" xfId="0" applyNumberFormat="1" applyFont="1" applyBorder="1" applyAlignment="1">
      <alignment horizontal="right" vertical="center" wrapText="1"/>
    </xf>
    <xf numFmtId="2" fontId="0" fillId="2" borderId="3" xfId="0" applyNumberFormat="1" applyFill="1" applyBorder="1"/>
    <xf numFmtId="0" fontId="2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9" fillId="0" borderId="0" xfId="0" applyFont="1"/>
    <xf numFmtId="0" fontId="9" fillId="0" borderId="0" xfId="1" applyFont="1"/>
    <xf numFmtId="0" fontId="9" fillId="0" borderId="0" xfId="0" applyFont="1" applyAlignment="1"/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" fontId="7" fillId="0" borderId="4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center" vertical="center"/>
    </xf>
    <xf numFmtId="2" fontId="0" fillId="2" borderId="6" xfId="0" applyNumberFormat="1" applyFill="1" applyBorder="1"/>
    <xf numFmtId="0" fontId="1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right" vertical="center" wrapText="1"/>
    </xf>
    <xf numFmtId="0" fontId="0" fillId="0" borderId="3" xfId="0" applyBorder="1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2">
    <cellStyle name="Normalny" xfId="0" builtinId="0"/>
    <cellStyle name="Normalny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50"/>
  <sheetViews>
    <sheetView topLeftCell="A13" zoomScale="80" zoomScaleNormal="80" workbookViewId="0">
      <selection activeCell="P35" sqref="P35"/>
    </sheetView>
  </sheetViews>
  <sheetFormatPr defaultRowHeight="15" x14ac:dyDescent="0.25"/>
  <cols>
    <col min="3" max="3" width="49" customWidth="1"/>
    <col min="5" max="5" width="12" customWidth="1"/>
    <col min="6" max="6" width="11.7109375" customWidth="1"/>
    <col min="7" max="7" width="12.140625" customWidth="1"/>
    <col min="8" max="9" width="11.7109375" customWidth="1"/>
    <col min="10" max="10" width="12.28515625" customWidth="1"/>
    <col min="11" max="11" width="13.85546875" customWidth="1"/>
    <col min="12" max="12" width="14.42578125" customWidth="1"/>
  </cols>
  <sheetData>
    <row r="2" spans="3:12" ht="15.75" x14ac:dyDescent="0.25">
      <c r="L2" s="1" t="s">
        <v>0</v>
      </c>
    </row>
    <row r="5" spans="3:12" x14ac:dyDescent="0.25">
      <c r="C5" s="2" t="s">
        <v>1</v>
      </c>
    </row>
    <row r="8" spans="3:12" ht="15.75" x14ac:dyDescent="0.25">
      <c r="J8" s="41" t="s">
        <v>2</v>
      </c>
      <c r="K8" s="41"/>
      <c r="L8" s="41"/>
    </row>
    <row r="12" spans="3:12" ht="15.75" x14ac:dyDescent="0.25">
      <c r="C12" s="3" t="s">
        <v>3</v>
      </c>
      <c r="D12" s="3" t="s">
        <v>4</v>
      </c>
      <c r="E12" s="4"/>
      <c r="F12" s="4"/>
      <c r="G12" s="4"/>
      <c r="H12" s="4"/>
      <c r="J12" s="4"/>
      <c r="K12" s="4"/>
      <c r="L12" s="4"/>
    </row>
    <row r="13" spans="3:12" ht="15.75" x14ac:dyDescent="0.25">
      <c r="C13" s="3"/>
      <c r="D13" s="4"/>
      <c r="E13" s="4"/>
      <c r="F13" s="4"/>
      <c r="G13" s="4"/>
      <c r="H13" s="4"/>
      <c r="I13" s="4"/>
      <c r="J13" s="4"/>
      <c r="K13" s="4"/>
      <c r="L13" s="4"/>
    </row>
    <row r="14" spans="3:12" ht="15.75" x14ac:dyDescent="0.25">
      <c r="C14" s="3" t="s">
        <v>5</v>
      </c>
      <c r="D14" s="3" t="s">
        <v>4</v>
      </c>
      <c r="E14" s="4"/>
      <c r="F14" s="4"/>
      <c r="G14" s="4"/>
      <c r="H14" s="4"/>
      <c r="K14" s="4"/>
      <c r="L14" s="4"/>
    </row>
    <row r="15" spans="3:12" ht="15.75" x14ac:dyDescent="0.25">
      <c r="C15" s="3"/>
      <c r="D15" s="4"/>
      <c r="E15" s="4"/>
      <c r="F15" s="4"/>
      <c r="G15" s="4"/>
      <c r="H15" s="4"/>
      <c r="I15" s="4"/>
      <c r="J15" s="4"/>
      <c r="K15" s="4"/>
      <c r="L15" s="4"/>
    </row>
    <row r="16" spans="3:12" ht="15.75" x14ac:dyDescent="0.25">
      <c r="C16" s="4"/>
      <c r="D16" s="3" t="s">
        <v>6</v>
      </c>
      <c r="E16" s="4"/>
      <c r="F16" s="4"/>
      <c r="G16" s="4"/>
      <c r="H16" s="4"/>
      <c r="K16" s="4"/>
      <c r="L16" s="4"/>
    </row>
    <row r="17" spans="2:18" ht="15.75" x14ac:dyDescent="0.25">
      <c r="C17" s="4"/>
      <c r="D17" s="3"/>
      <c r="E17" s="4"/>
      <c r="F17" s="4"/>
      <c r="G17" s="4"/>
      <c r="H17" s="4"/>
      <c r="K17" s="4"/>
      <c r="L17" s="4"/>
    </row>
    <row r="18" spans="2:18" ht="15" customHeight="1" x14ac:dyDescent="0.25">
      <c r="B18" s="42" t="s">
        <v>7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</row>
    <row r="19" spans="2:18" ht="15" customHeight="1" x14ac:dyDescent="0.25">
      <c r="B19" s="43" t="s">
        <v>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</row>
    <row r="21" spans="2:18" ht="15.75" thickBot="1" x14ac:dyDescent="0.3"/>
    <row r="22" spans="2:18" ht="103.5" customHeight="1" x14ac:dyDescent="0.25">
      <c r="B22" s="39" t="s">
        <v>9</v>
      </c>
      <c r="C22" s="39" t="s">
        <v>10</v>
      </c>
      <c r="D22" s="39" t="s">
        <v>11</v>
      </c>
      <c r="E22" s="39" t="s">
        <v>12</v>
      </c>
      <c r="F22" s="39" t="s">
        <v>13</v>
      </c>
      <c r="G22" s="39" t="s">
        <v>14</v>
      </c>
      <c r="H22" s="39" t="s">
        <v>15</v>
      </c>
      <c r="I22" s="39" t="s">
        <v>16</v>
      </c>
      <c r="J22" s="39" t="s">
        <v>17</v>
      </c>
      <c r="K22" s="39" t="s">
        <v>18</v>
      </c>
      <c r="L22" s="39" t="s">
        <v>19</v>
      </c>
    </row>
    <row r="23" spans="2:18" x14ac:dyDescent="0.25"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</row>
    <row r="24" spans="2:18" x14ac:dyDescent="0.25"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</row>
    <row r="25" spans="2:18" ht="15.75" thickBot="1" x14ac:dyDescent="0.3"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</row>
    <row r="26" spans="2:18" ht="15.75" thickBot="1" x14ac:dyDescent="0.3">
      <c r="B26" s="5">
        <v>1</v>
      </c>
      <c r="C26" s="6">
        <v>2</v>
      </c>
      <c r="D26" s="6">
        <v>3</v>
      </c>
      <c r="E26" s="6">
        <v>4</v>
      </c>
      <c r="F26" s="6">
        <v>5</v>
      </c>
      <c r="G26" s="6">
        <v>6</v>
      </c>
      <c r="H26" s="5">
        <v>7</v>
      </c>
      <c r="I26" s="5">
        <v>8</v>
      </c>
      <c r="J26" s="5">
        <v>9</v>
      </c>
      <c r="K26" s="5">
        <v>10</v>
      </c>
      <c r="L26" s="5">
        <v>11</v>
      </c>
      <c r="Q26" s="7"/>
      <c r="R26" s="7"/>
    </row>
    <row r="27" spans="2:18" ht="16.5" thickBot="1" x14ac:dyDescent="0.3">
      <c r="B27" s="6">
        <v>1</v>
      </c>
      <c r="C27" s="8" t="s">
        <v>20</v>
      </c>
      <c r="D27" s="9" t="s">
        <v>21</v>
      </c>
      <c r="E27" s="10">
        <v>1100</v>
      </c>
      <c r="F27" s="11">
        <f>E27*0.9</f>
        <v>990</v>
      </c>
      <c r="G27" s="12">
        <f>E27+F27</f>
        <v>2090</v>
      </c>
      <c r="H27" s="13"/>
      <c r="I27" s="14"/>
      <c r="J27" s="13">
        <f>$H27+($H27*$I27)</f>
        <v>0</v>
      </c>
      <c r="K27" s="15">
        <f>$E27*$J27</f>
        <v>0</v>
      </c>
      <c r="L27" s="16">
        <f>$F27*$J27</f>
        <v>0</v>
      </c>
    </row>
    <row r="28" spans="2:18" ht="16.5" thickBot="1" x14ac:dyDescent="0.3">
      <c r="B28" s="6">
        <v>2</v>
      </c>
      <c r="C28" s="17" t="s">
        <v>22</v>
      </c>
      <c r="D28" s="18" t="s">
        <v>21</v>
      </c>
      <c r="E28" s="19">
        <v>200</v>
      </c>
      <c r="F28" s="11">
        <f t="shared" ref="F28:F35" si="0">E28*0.9</f>
        <v>180</v>
      </c>
      <c r="G28" s="12">
        <f t="shared" ref="G28:G35" si="1">E28+F28</f>
        <v>380</v>
      </c>
      <c r="H28" s="13"/>
      <c r="I28" s="14"/>
      <c r="J28" s="13">
        <f t="shared" ref="J28:J35" si="2">$H28+($H28*$I28)</f>
        <v>0</v>
      </c>
      <c r="K28" s="15">
        <f t="shared" ref="K28:K35" si="3">$E28*$J28</f>
        <v>0</v>
      </c>
      <c r="L28" s="16">
        <f t="shared" ref="L28:L35" si="4">$F28*$J28</f>
        <v>0</v>
      </c>
    </row>
    <row r="29" spans="2:18" ht="16.5" thickBot="1" x14ac:dyDescent="0.3">
      <c r="B29" s="6">
        <v>3</v>
      </c>
      <c r="C29" s="17" t="s">
        <v>23</v>
      </c>
      <c r="D29" s="18" t="s">
        <v>21</v>
      </c>
      <c r="E29" s="19">
        <v>580</v>
      </c>
      <c r="F29" s="11">
        <f t="shared" si="0"/>
        <v>522</v>
      </c>
      <c r="G29" s="12">
        <f t="shared" si="1"/>
        <v>1102</v>
      </c>
      <c r="H29" s="13"/>
      <c r="I29" s="14"/>
      <c r="J29" s="13">
        <f t="shared" si="2"/>
        <v>0</v>
      </c>
      <c r="K29" s="15">
        <f t="shared" si="3"/>
        <v>0</v>
      </c>
      <c r="L29" s="16">
        <f t="shared" si="4"/>
        <v>0</v>
      </c>
    </row>
    <row r="30" spans="2:18" ht="16.5" thickBot="1" x14ac:dyDescent="0.3">
      <c r="B30" s="6">
        <v>4</v>
      </c>
      <c r="C30" s="17" t="s">
        <v>24</v>
      </c>
      <c r="D30" s="18" t="s">
        <v>21</v>
      </c>
      <c r="E30" s="19">
        <v>200</v>
      </c>
      <c r="F30" s="11">
        <f t="shared" si="0"/>
        <v>180</v>
      </c>
      <c r="G30" s="12">
        <f t="shared" si="1"/>
        <v>380</v>
      </c>
      <c r="H30" s="13"/>
      <c r="I30" s="14"/>
      <c r="J30" s="13">
        <f t="shared" si="2"/>
        <v>0</v>
      </c>
      <c r="K30" s="15">
        <f t="shared" si="3"/>
        <v>0</v>
      </c>
      <c r="L30" s="16">
        <f t="shared" si="4"/>
        <v>0</v>
      </c>
      <c r="N30" s="7"/>
    </row>
    <row r="31" spans="2:18" ht="16.5" thickBot="1" x14ac:dyDescent="0.3">
      <c r="B31" s="6">
        <v>5</v>
      </c>
      <c r="C31" s="17" t="s">
        <v>25</v>
      </c>
      <c r="D31" s="18" t="s">
        <v>21</v>
      </c>
      <c r="E31" s="19">
        <v>90</v>
      </c>
      <c r="F31" s="11">
        <f t="shared" si="0"/>
        <v>81</v>
      </c>
      <c r="G31" s="12">
        <f t="shared" si="1"/>
        <v>171</v>
      </c>
      <c r="H31" s="13"/>
      <c r="I31" s="14"/>
      <c r="J31" s="13">
        <f t="shared" si="2"/>
        <v>0</v>
      </c>
      <c r="K31" s="15">
        <f t="shared" si="3"/>
        <v>0</v>
      </c>
      <c r="L31" s="16">
        <f t="shared" si="4"/>
        <v>0</v>
      </c>
      <c r="M31" s="20"/>
      <c r="N31" s="7"/>
      <c r="O31" s="7"/>
    </row>
    <row r="32" spans="2:18" ht="16.5" thickBot="1" x14ac:dyDescent="0.3">
      <c r="B32" s="6">
        <v>6</v>
      </c>
      <c r="C32" s="17" t="s">
        <v>45</v>
      </c>
      <c r="D32" s="18" t="s">
        <v>21</v>
      </c>
      <c r="E32" s="21">
        <v>5</v>
      </c>
      <c r="F32" s="11">
        <f t="shared" si="0"/>
        <v>4.5</v>
      </c>
      <c r="G32" s="12">
        <f t="shared" si="1"/>
        <v>9.5</v>
      </c>
      <c r="H32" s="13"/>
      <c r="I32" s="14"/>
      <c r="J32" s="13">
        <f t="shared" si="2"/>
        <v>0</v>
      </c>
      <c r="K32" s="15">
        <f t="shared" si="3"/>
        <v>0</v>
      </c>
      <c r="L32" s="16">
        <f t="shared" si="4"/>
        <v>0</v>
      </c>
    </row>
    <row r="33" spans="2:12" ht="16.5" thickBot="1" x14ac:dyDescent="0.3">
      <c r="B33" s="6">
        <v>7</v>
      </c>
      <c r="C33" s="17" t="s">
        <v>46</v>
      </c>
      <c r="D33" s="18" t="s">
        <v>21</v>
      </c>
      <c r="E33" s="21">
        <v>50</v>
      </c>
      <c r="F33" s="11">
        <f t="shared" si="0"/>
        <v>45</v>
      </c>
      <c r="G33" s="12">
        <f t="shared" si="1"/>
        <v>95</v>
      </c>
      <c r="H33" s="13"/>
      <c r="I33" s="14"/>
      <c r="J33" s="13">
        <f t="shared" si="2"/>
        <v>0</v>
      </c>
      <c r="K33" s="15">
        <f t="shared" si="3"/>
        <v>0</v>
      </c>
      <c r="L33" s="16">
        <f t="shared" si="4"/>
        <v>0</v>
      </c>
    </row>
    <row r="34" spans="2:12" ht="16.5" thickBot="1" x14ac:dyDescent="0.3">
      <c r="B34" s="6">
        <v>8</v>
      </c>
      <c r="C34" s="17" t="s">
        <v>26</v>
      </c>
      <c r="D34" s="18" t="s">
        <v>21</v>
      </c>
      <c r="E34" s="21">
        <v>90</v>
      </c>
      <c r="F34" s="11">
        <f t="shared" si="0"/>
        <v>81</v>
      </c>
      <c r="G34" s="12">
        <f t="shared" si="1"/>
        <v>171</v>
      </c>
      <c r="H34" s="13"/>
      <c r="I34" s="14"/>
      <c r="J34" s="13">
        <f t="shared" si="2"/>
        <v>0</v>
      </c>
      <c r="K34" s="15">
        <f t="shared" si="3"/>
        <v>0</v>
      </c>
      <c r="L34" s="16">
        <f t="shared" si="4"/>
        <v>0</v>
      </c>
    </row>
    <row r="35" spans="2:12" ht="16.5" thickBot="1" x14ac:dyDescent="0.3">
      <c r="B35" s="6">
        <v>9</v>
      </c>
      <c r="C35" s="8" t="s">
        <v>27</v>
      </c>
      <c r="D35" s="9" t="s">
        <v>21</v>
      </c>
      <c r="E35" s="10">
        <v>220</v>
      </c>
      <c r="F35" s="11">
        <f t="shared" si="0"/>
        <v>198</v>
      </c>
      <c r="G35" s="11">
        <f t="shared" si="1"/>
        <v>418</v>
      </c>
      <c r="H35" s="13"/>
      <c r="I35" s="14"/>
      <c r="J35" s="13">
        <f t="shared" si="2"/>
        <v>0</v>
      </c>
      <c r="K35" s="15">
        <f t="shared" si="3"/>
        <v>0</v>
      </c>
      <c r="L35" s="16">
        <f t="shared" si="4"/>
        <v>0</v>
      </c>
    </row>
    <row r="36" spans="2:12" ht="15.75" thickBot="1" x14ac:dyDescent="0.3">
      <c r="J36" s="32" t="s">
        <v>33</v>
      </c>
      <c r="K36" s="33">
        <f>SUM(K27:K35)</f>
        <v>0</v>
      </c>
      <c r="L36" s="16">
        <v>0</v>
      </c>
    </row>
    <row r="39" spans="2:12" x14ac:dyDescent="0.25">
      <c r="C39" s="23" t="s">
        <v>34</v>
      </c>
      <c r="D39" s="23"/>
      <c r="E39" s="23"/>
      <c r="F39" s="23"/>
      <c r="G39" s="23"/>
      <c r="H39" s="23"/>
      <c r="I39" s="23"/>
      <c r="J39" s="23"/>
    </row>
    <row r="41" spans="2:12" x14ac:dyDescent="0.25">
      <c r="B41" s="24" t="s">
        <v>35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</row>
    <row r="42" spans="2:12" x14ac:dyDescent="0.25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</row>
    <row r="46" spans="2:12" x14ac:dyDescent="0.25">
      <c r="C46" s="25" t="s">
        <v>36</v>
      </c>
      <c r="I46" s="26" t="s">
        <v>37</v>
      </c>
      <c r="J46" s="26"/>
      <c r="K46" s="27"/>
      <c r="L46" s="27"/>
    </row>
    <row r="47" spans="2:12" x14ac:dyDescent="0.25">
      <c r="I47" s="28" t="s">
        <v>38</v>
      </c>
      <c r="J47" s="28"/>
      <c r="K47" s="27"/>
      <c r="L47" s="27"/>
    </row>
    <row r="48" spans="2:12" x14ac:dyDescent="0.25">
      <c r="I48" s="26" t="s">
        <v>39</v>
      </c>
      <c r="J48" s="26"/>
      <c r="K48" s="27"/>
      <c r="L48" s="27"/>
    </row>
    <row r="49" spans="10:10" x14ac:dyDescent="0.25">
      <c r="J49" s="29"/>
    </row>
    <row r="50" spans="10:10" x14ac:dyDescent="0.25">
      <c r="J50" s="30"/>
    </row>
  </sheetData>
  <mergeCells count="14">
    <mergeCell ref="I22:I25"/>
    <mergeCell ref="J22:J25"/>
    <mergeCell ref="K22:K25"/>
    <mergeCell ref="L22:L25"/>
    <mergeCell ref="J8:L8"/>
    <mergeCell ref="B18:L18"/>
    <mergeCell ref="B19:L19"/>
    <mergeCell ref="B22:B25"/>
    <mergeCell ref="C22:C25"/>
    <mergeCell ref="D22:D25"/>
    <mergeCell ref="E22:E25"/>
    <mergeCell ref="F22:F25"/>
    <mergeCell ref="G22:G25"/>
    <mergeCell ref="H22:H25"/>
  </mergeCells>
  <pageMargins left="0.7" right="0.7" top="0.75" bottom="0.75" header="0.3" footer="0.3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46"/>
  <sheetViews>
    <sheetView topLeftCell="B16" zoomScale="120" zoomScaleNormal="120" workbookViewId="0">
      <selection activeCell="C45" sqref="C45"/>
    </sheetView>
  </sheetViews>
  <sheetFormatPr defaultRowHeight="15" x14ac:dyDescent="0.25"/>
  <cols>
    <col min="3" max="3" width="37" customWidth="1"/>
    <col min="5" max="5" width="12" customWidth="1"/>
    <col min="6" max="6" width="11.7109375" customWidth="1"/>
    <col min="7" max="7" width="12.140625" customWidth="1"/>
    <col min="8" max="9" width="11.7109375" customWidth="1"/>
    <col min="10" max="10" width="12.28515625" customWidth="1"/>
    <col min="11" max="11" width="13.85546875" customWidth="1"/>
    <col min="12" max="12" width="14.42578125" customWidth="1"/>
  </cols>
  <sheetData>
    <row r="2" spans="3:12" ht="15.75" x14ac:dyDescent="0.25">
      <c r="L2" s="1" t="s">
        <v>40</v>
      </c>
    </row>
    <row r="5" spans="3:12" x14ac:dyDescent="0.25">
      <c r="C5" s="2" t="s">
        <v>1</v>
      </c>
    </row>
    <row r="8" spans="3:12" ht="15.75" x14ac:dyDescent="0.25">
      <c r="J8" s="41" t="s">
        <v>2</v>
      </c>
      <c r="K8" s="41"/>
      <c r="L8" s="41"/>
    </row>
    <row r="12" spans="3:12" ht="15.75" x14ac:dyDescent="0.25">
      <c r="C12" s="3" t="s">
        <v>3</v>
      </c>
      <c r="D12" s="3" t="s">
        <v>4</v>
      </c>
      <c r="E12" s="4"/>
      <c r="F12" s="4"/>
      <c r="G12" s="4"/>
      <c r="H12" s="4"/>
      <c r="J12" s="4"/>
      <c r="K12" s="4"/>
      <c r="L12" s="4"/>
    </row>
    <row r="13" spans="3:12" ht="15.75" x14ac:dyDescent="0.25">
      <c r="C13" s="3"/>
      <c r="D13" s="4"/>
      <c r="E13" s="4"/>
      <c r="F13" s="4"/>
      <c r="G13" s="4"/>
      <c r="H13" s="4"/>
      <c r="I13" s="4"/>
      <c r="J13" s="4"/>
      <c r="K13" s="4"/>
      <c r="L13" s="4"/>
    </row>
    <row r="14" spans="3:12" ht="15.75" x14ac:dyDescent="0.25">
      <c r="C14" s="3" t="s">
        <v>5</v>
      </c>
      <c r="D14" s="3" t="s">
        <v>4</v>
      </c>
      <c r="E14" s="4"/>
      <c r="F14" s="4"/>
      <c r="G14" s="4"/>
      <c r="H14" s="4"/>
      <c r="K14" s="4"/>
      <c r="L14" s="4"/>
    </row>
    <row r="15" spans="3:12" ht="15.75" x14ac:dyDescent="0.25">
      <c r="C15" s="3"/>
      <c r="D15" s="4"/>
      <c r="E15" s="4"/>
      <c r="F15" s="4"/>
      <c r="G15" s="4"/>
      <c r="H15" s="4"/>
      <c r="I15" s="4"/>
      <c r="J15" s="4"/>
      <c r="K15" s="4"/>
      <c r="L15" s="4"/>
    </row>
    <row r="16" spans="3:12" ht="15.75" x14ac:dyDescent="0.25">
      <c r="C16" s="4"/>
      <c r="D16" s="3" t="s">
        <v>6</v>
      </c>
      <c r="E16" s="4"/>
      <c r="F16" s="4"/>
      <c r="G16" s="4"/>
      <c r="H16" s="4"/>
      <c r="K16" s="4"/>
      <c r="L16" s="4"/>
    </row>
    <row r="17" spans="2:18" ht="15.75" x14ac:dyDescent="0.25">
      <c r="C17" s="4"/>
      <c r="D17" s="3"/>
      <c r="E17" s="4"/>
      <c r="F17" s="4"/>
      <c r="G17" s="4"/>
      <c r="H17" s="4"/>
      <c r="K17" s="4"/>
      <c r="L17" s="4"/>
    </row>
    <row r="18" spans="2:18" ht="15" customHeight="1" x14ac:dyDescent="0.25">
      <c r="B18" s="42" t="s">
        <v>41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</row>
    <row r="19" spans="2:18" ht="15" customHeight="1" x14ac:dyDescent="0.25">
      <c r="B19" s="43" t="s">
        <v>42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</row>
    <row r="21" spans="2:18" ht="15.75" thickBot="1" x14ac:dyDescent="0.3"/>
    <row r="22" spans="2:18" ht="103.5" customHeight="1" x14ac:dyDescent="0.25">
      <c r="B22" s="39" t="s">
        <v>9</v>
      </c>
      <c r="C22" s="39" t="s">
        <v>10</v>
      </c>
      <c r="D22" s="39" t="s">
        <v>11</v>
      </c>
      <c r="E22" s="39" t="s">
        <v>12</v>
      </c>
      <c r="F22" s="39" t="s">
        <v>13</v>
      </c>
      <c r="G22" s="39" t="s">
        <v>14</v>
      </c>
      <c r="H22" s="39" t="s">
        <v>15</v>
      </c>
      <c r="I22" s="39" t="s">
        <v>16</v>
      </c>
      <c r="J22" s="39" t="s">
        <v>17</v>
      </c>
      <c r="K22" s="39" t="s">
        <v>18</v>
      </c>
      <c r="L22" s="39" t="s">
        <v>19</v>
      </c>
    </row>
    <row r="23" spans="2:18" x14ac:dyDescent="0.25"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</row>
    <row r="24" spans="2:18" x14ac:dyDescent="0.25"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</row>
    <row r="25" spans="2:18" ht="15.75" thickBot="1" x14ac:dyDescent="0.3"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</row>
    <row r="26" spans="2:18" ht="15.75" thickBot="1" x14ac:dyDescent="0.3">
      <c r="B26" s="5">
        <v>1</v>
      </c>
      <c r="C26" s="6">
        <v>2</v>
      </c>
      <c r="D26" s="6">
        <v>3</v>
      </c>
      <c r="E26" s="6">
        <v>4</v>
      </c>
      <c r="F26" s="6">
        <v>5</v>
      </c>
      <c r="G26" s="6">
        <v>6</v>
      </c>
      <c r="H26" s="5">
        <v>7</v>
      </c>
      <c r="I26" s="5">
        <v>8</v>
      </c>
      <c r="J26" s="5">
        <v>9</v>
      </c>
      <c r="K26" s="5">
        <v>10</v>
      </c>
      <c r="L26" s="5">
        <v>11</v>
      </c>
      <c r="Q26" s="7"/>
      <c r="R26" s="7"/>
    </row>
    <row r="27" spans="2:18" ht="16.5" thickBot="1" x14ac:dyDescent="0.3">
      <c r="B27" s="6">
        <v>1</v>
      </c>
      <c r="C27" s="17" t="s">
        <v>20</v>
      </c>
      <c r="D27" s="18" t="s">
        <v>21</v>
      </c>
      <c r="E27" s="19">
        <v>300</v>
      </c>
      <c r="F27" s="11">
        <f t="shared" ref="F27:F31" si="0">E27*0.9</f>
        <v>270</v>
      </c>
      <c r="G27" s="31">
        <f t="shared" ref="G27:G31" si="1">E27+F27</f>
        <v>570</v>
      </c>
      <c r="H27" s="13"/>
      <c r="I27" s="14"/>
      <c r="J27" s="13">
        <f t="shared" ref="J27:J31" si="2">$H27+($H27*$I27)</f>
        <v>0</v>
      </c>
      <c r="K27" s="15">
        <f t="shared" ref="K27:K31" si="3">$E27*$J27</f>
        <v>0</v>
      </c>
      <c r="L27" s="16">
        <f t="shared" ref="L27:L31" si="4">$F27*$J27</f>
        <v>0</v>
      </c>
    </row>
    <row r="28" spans="2:18" ht="16.5" thickBot="1" x14ac:dyDescent="0.3">
      <c r="B28" s="6">
        <v>2</v>
      </c>
      <c r="C28" s="17" t="s">
        <v>23</v>
      </c>
      <c r="D28" s="18" t="s">
        <v>21</v>
      </c>
      <c r="E28" s="19">
        <v>80</v>
      </c>
      <c r="F28" s="11">
        <f t="shared" si="0"/>
        <v>72</v>
      </c>
      <c r="G28" s="31">
        <f t="shared" si="1"/>
        <v>152</v>
      </c>
      <c r="H28" s="13"/>
      <c r="I28" s="14"/>
      <c r="J28" s="13">
        <f t="shared" si="2"/>
        <v>0</v>
      </c>
      <c r="K28" s="15">
        <f t="shared" si="3"/>
        <v>0</v>
      </c>
      <c r="L28" s="16">
        <f t="shared" si="4"/>
        <v>0</v>
      </c>
      <c r="N28" s="7"/>
    </row>
    <row r="29" spans="2:18" ht="16.5" thickBot="1" x14ac:dyDescent="0.3">
      <c r="B29" s="6">
        <v>3</v>
      </c>
      <c r="C29" s="17" t="s">
        <v>25</v>
      </c>
      <c r="D29" s="18" t="s">
        <v>21</v>
      </c>
      <c r="E29" s="19">
        <v>40</v>
      </c>
      <c r="F29" s="11">
        <f t="shared" si="0"/>
        <v>36</v>
      </c>
      <c r="G29" s="31">
        <f t="shared" si="1"/>
        <v>76</v>
      </c>
      <c r="H29" s="13"/>
      <c r="I29" s="14"/>
      <c r="J29" s="13">
        <f t="shared" si="2"/>
        <v>0</v>
      </c>
      <c r="K29" s="15">
        <f t="shared" si="3"/>
        <v>0</v>
      </c>
      <c r="L29" s="16">
        <f t="shared" si="4"/>
        <v>0</v>
      </c>
      <c r="M29" s="20"/>
      <c r="N29" s="7"/>
      <c r="O29" s="7"/>
    </row>
    <row r="30" spans="2:18" ht="16.5" thickBot="1" x14ac:dyDescent="0.3">
      <c r="B30" s="6">
        <v>4</v>
      </c>
      <c r="C30" s="17" t="s">
        <v>43</v>
      </c>
      <c r="D30" s="18" t="s">
        <v>21</v>
      </c>
      <c r="E30" s="21">
        <v>50</v>
      </c>
      <c r="F30" s="11">
        <f t="shared" si="0"/>
        <v>45</v>
      </c>
      <c r="G30" s="31">
        <f t="shared" si="1"/>
        <v>95</v>
      </c>
      <c r="H30" s="13"/>
      <c r="I30" s="14"/>
      <c r="J30" s="13">
        <f t="shared" si="2"/>
        <v>0</v>
      </c>
      <c r="K30" s="15">
        <f t="shared" si="3"/>
        <v>0</v>
      </c>
      <c r="L30" s="16">
        <f t="shared" si="4"/>
        <v>0</v>
      </c>
    </row>
    <row r="31" spans="2:18" ht="16.5" thickBot="1" x14ac:dyDescent="0.3">
      <c r="B31" s="6">
        <v>5</v>
      </c>
      <c r="C31" s="17" t="s">
        <v>27</v>
      </c>
      <c r="D31" s="18" t="s">
        <v>21</v>
      </c>
      <c r="E31" s="21">
        <v>20</v>
      </c>
      <c r="F31" s="11">
        <f t="shared" si="0"/>
        <v>18</v>
      </c>
      <c r="G31" s="31">
        <f t="shared" si="1"/>
        <v>38</v>
      </c>
      <c r="H31" s="13"/>
      <c r="I31" s="14"/>
      <c r="J31" s="13">
        <f t="shared" si="2"/>
        <v>0</v>
      </c>
      <c r="K31" s="15">
        <f t="shared" si="3"/>
        <v>0</v>
      </c>
      <c r="L31" s="16">
        <f t="shared" si="4"/>
        <v>0</v>
      </c>
    </row>
    <row r="32" spans="2:18" ht="15.75" thickBot="1" x14ac:dyDescent="0.3">
      <c r="J32" s="32" t="s">
        <v>33</v>
      </c>
      <c r="K32" s="22">
        <f>SUM(K27:K31)</f>
        <v>0</v>
      </c>
      <c r="L32" s="16">
        <v>0</v>
      </c>
    </row>
    <row r="35" spans="2:12" x14ac:dyDescent="0.25">
      <c r="C35" s="23" t="s">
        <v>34</v>
      </c>
      <c r="D35" s="23"/>
      <c r="E35" s="23"/>
      <c r="F35" s="23"/>
      <c r="G35" s="23"/>
      <c r="H35" s="23"/>
      <c r="I35" s="23"/>
      <c r="J35" s="23"/>
    </row>
    <row r="37" spans="2:12" x14ac:dyDescent="0.25">
      <c r="B37" s="24" t="s">
        <v>35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2:12" x14ac:dyDescent="0.25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</row>
    <row r="42" spans="2:12" x14ac:dyDescent="0.25">
      <c r="C42" s="25" t="s">
        <v>36</v>
      </c>
      <c r="I42" s="26" t="s">
        <v>37</v>
      </c>
      <c r="J42" s="26"/>
      <c r="K42" s="27"/>
      <c r="L42" s="27"/>
    </row>
    <row r="43" spans="2:12" x14ac:dyDescent="0.25">
      <c r="I43" s="28" t="s">
        <v>38</v>
      </c>
      <c r="J43" s="28"/>
      <c r="K43" s="27"/>
      <c r="L43" s="27"/>
    </row>
    <row r="44" spans="2:12" x14ac:dyDescent="0.25">
      <c r="I44" s="26" t="s">
        <v>39</v>
      </c>
      <c r="J44" s="26"/>
      <c r="K44" s="27"/>
      <c r="L44" s="27"/>
    </row>
    <row r="45" spans="2:12" x14ac:dyDescent="0.25">
      <c r="J45" s="29"/>
    </row>
    <row r="46" spans="2:12" x14ac:dyDescent="0.25">
      <c r="J46" s="30"/>
    </row>
  </sheetData>
  <mergeCells count="14">
    <mergeCell ref="I22:I25"/>
    <mergeCell ref="J22:J25"/>
    <mergeCell ref="K22:K25"/>
    <mergeCell ref="L22:L25"/>
    <mergeCell ref="J8:L8"/>
    <mergeCell ref="B18:L18"/>
    <mergeCell ref="B19:L19"/>
    <mergeCell ref="B22:B25"/>
    <mergeCell ref="C22:C25"/>
    <mergeCell ref="D22:D25"/>
    <mergeCell ref="E22:E25"/>
    <mergeCell ref="F22:F25"/>
    <mergeCell ref="G22:G25"/>
    <mergeCell ref="H22:H25"/>
  </mergeCells>
  <pageMargins left="0.7" right="0.7" top="0.75" bottom="0.75" header="0.3" footer="0.3"/>
  <pageSetup paperSize="9" scale="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8"/>
  <sheetViews>
    <sheetView topLeftCell="A19" workbookViewId="0">
      <selection activeCell="C43" sqref="C43"/>
    </sheetView>
  </sheetViews>
  <sheetFormatPr defaultRowHeight="15" x14ac:dyDescent="0.25"/>
  <cols>
    <col min="3" max="3" width="49" customWidth="1"/>
    <col min="5" max="5" width="12" customWidth="1"/>
    <col min="6" max="6" width="11.7109375" customWidth="1"/>
    <col min="7" max="7" width="12.140625" customWidth="1"/>
    <col min="8" max="9" width="11.7109375" customWidth="1"/>
    <col min="10" max="10" width="12.28515625" customWidth="1"/>
    <col min="11" max="11" width="13.85546875" customWidth="1"/>
    <col min="12" max="12" width="14.42578125" customWidth="1"/>
  </cols>
  <sheetData>
    <row r="2" spans="3:12" ht="15.75" x14ac:dyDescent="0.25">
      <c r="L2" s="1" t="s">
        <v>0</v>
      </c>
    </row>
    <row r="5" spans="3:12" x14ac:dyDescent="0.25">
      <c r="C5" s="2" t="s">
        <v>1</v>
      </c>
    </row>
    <row r="8" spans="3:12" ht="15.75" x14ac:dyDescent="0.25">
      <c r="J8" s="41" t="s">
        <v>2</v>
      </c>
      <c r="K8" s="41"/>
      <c r="L8" s="41"/>
    </row>
    <row r="12" spans="3:12" ht="15.75" x14ac:dyDescent="0.25">
      <c r="C12" s="3" t="s">
        <v>3</v>
      </c>
      <c r="D12" s="3" t="s">
        <v>4</v>
      </c>
      <c r="E12" s="4"/>
      <c r="F12" s="4"/>
      <c r="G12" s="4"/>
      <c r="H12" s="4"/>
      <c r="J12" s="4"/>
      <c r="K12" s="4"/>
      <c r="L12" s="4"/>
    </row>
    <row r="13" spans="3:12" ht="15.75" x14ac:dyDescent="0.25">
      <c r="C13" s="3"/>
      <c r="D13" s="4"/>
      <c r="E13" s="4"/>
      <c r="F13" s="4"/>
      <c r="G13" s="4"/>
      <c r="H13" s="4"/>
      <c r="I13" s="4"/>
      <c r="J13" s="4"/>
      <c r="K13" s="4"/>
      <c r="L13" s="4"/>
    </row>
    <row r="14" spans="3:12" ht="15.75" x14ac:dyDescent="0.25">
      <c r="C14" s="3" t="s">
        <v>5</v>
      </c>
      <c r="D14" s="3" t="s">
        <v>4</v>
      </c>
      <c r="E14" s="4"/>
      <c r="F14" s="4"/>
      <c r="G14" s="4"/>
      <c r="H14" s="4"/>
      <c r="K14" s="4"/>
      <c r="L14" s="4"/>
    </row>
    <row r="15" spans="3:12" ht="15.75" x14ac:dyDescent="0.25">
      <c r="C15" s="3"/>
      <c r="D15" s="4"/>
      <c r="E15" s="4"/>
      <c r="F15" s="4"/>
      <c r="G15" s="4"/>
      <c r="H15" s="4"/>
      <c r="I15" s="4"/>
      <c r="J15" s="4"/>
      <c r="K15" s="4"/>
      <c r="L15" s="4"/>
    </row>
    <row r="16" spans="3:12" ht="15.75" x14ac:dyDescent="0.25">
      <c r="C16" s="4"/>
      <c r="D16" s="3" t="s">
        <v>6</v>
      </c>
      <c r="E16" s="4"/>
      <c r="F16" s="4"/>
      <c r="G16" s="4"/>
      <c r="H16" s="4"/>
      <c r="K16" s="4"/>
      <c r="L16" s="4"/>
    </row>
    <row r="17" spans="2:18" ht="15.75" x14ac:dyDescent="0.25">
      <c r="C17" s="4"/>
      <c r="D17" s="3"/>
      <c r="E17" s="4"/>
      <c r="F17" s="4"/>
      <c r="G17" s="4"/>
      <c r="H17" s="4"/>
      <c r="K17" s="4"/>
      <c r="L17" s="4"/>
    </row>
    <row r="18" spans="2:18" ht="15" customHeight="1" x14ac:dyDescent="0.25">
      <c r="B18" s="42" t="s">
        <v>7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</row>
    <row r="19" spans="2:18" ht="15" customHeight="1" x14ac:dyDescent="0.25">
      <c r="B19" s="43" t="s">
        <v>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</row>
    <row r="21" spans="2:18" ht="15.75" thickBot="1" x14ac:dyDescent="0.3"/>
    <row r="22" spans="2:18" ht="103.5" customHeight="1" x14ac:dyDescent="0.25">
      <c r="B22" s="39" t="s">
        <v>9</v>
      </c>
      <c r="C22" s="39" t="s">
        <v>10</v>
      </c>
      <c r="D22" s="39" t="s">
        <v>11</v>
      </c>
      <c r="E22" s="39" t="s">
        <v>12</v>
      </c>
      <c r="F22" s="39" t="s">
        <v>13</v>
      </c>
      <c r="G22" s="39" t="s">
        <v>14</v>
      </c>
      <c r="H22" s="39" t="s">
        <v>15</v>
      </c>
      <c r="I22" s="39" t="s">
        <v>16</v>
      </c>
      <c r="J22" s="39" t="s">
        <v>17</v>
      </c>
      <c r="K22" s="39" t="s">
        <v>18</v>
      </c>
      <c r="L22" s="39" t="s">
        <v>19</v>
      </c>
    </row>
    <row r="23" spans="2:18" x14ac:dyDescent="0.25"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</row>
    <row r="24" spans="2:18" x14ac:dyDescent="0.25"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</row>
    <row r="25" spans="2:18" ht="15.75" thickBot="1" x14ac:dyDescent="0.3"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</row>
    <row r="26" spans="2:18" ht="15.75" thickBot="1" x14ac:dyDescent="0.3">
      <c r="B26" s="5">
        <v>1</v>
      </c>
      <c r="C26" s="6">
        <v>2</v>
      </c>
      <c r="D26" s="6">
        <v>3</v>
      </c>
      <c r="E26" s="6">
        <v>4</v>
      </c>
      <c r="F26" s="6">
        <v>5</v>
      </c>
      <c r="G26" s="6">
        <v>6</v>
      </c>
      <c r="H26" s="5">
        <v>7</v>
      </c>
      <c r="I26" s="5">
        <v>8</v>
      </c>
      <c r="J26" s="5">
        <v>9</v>
      </c>
      <c r="K26" s="5">
        <v>10</v>
      </c>
      <c r="L26" s="5">
        <v>11</v>
      </c>
      <c r="Q26" s="7"/>
      <c r="R26" s="7"/>
    </row>
    <row r="27" spans="2:18" ht="16.5" thickBot="1" x14ac:dyDescent="0.3">
      <c r="B27" s="6">
        <v>1</v>
      </c>
      <c r="C27" s="8" t="s">
        <v>28</v>
      </c>
      <c r="D27" s="9" t="s">
        <v>21</v>
      </c>
      <c r="E27" s="10">
        <v>50</v>
      </c>
      <c r="F27" s="11">
        <f t="shared" ref="F27:F31" si="0">E27*0.9</f>
        <v>45</v>
      </c>
      <c r="G27" s="11">
        <f t="shared" ref="G27:G31" si="1">E27+F27</f>
        <v>95</v>
      </c>
      <c r="H27" s="13"/>
      <c r="I27" s="14"/>
      <c r="J27" s="13">
        <f t="shared" ref="J27:J33" si="2">$H27+($H27*$I27)</f>
        <v>0</v>
      </c>
      <c r="K27" s="15">
        <f t="shared" ref="K27:K33" si="3">$E27*$J27</f>
        <v>0</v>
      </c>
      <c r="L27" s="16">
        <f t="shared" ref="L27:L33" si="4">$F27*$J27</f>
        <v>0</v>
      </c>
    </row>
    <row r="28" spans="2:18" ht="16.5" thickBot="1" x14ac:dyDescent="0.3">
      <c r="B28" s="6">
        <v>2</v>
      </c>
      <c r="C28" s="8" t="s">
        <v>29</v>
      </c>
      <c r="D28" s="9" t="s">
        <v>21</v>
      </c>
      <c r="E28" s="10">
        <v>60</v>
      </c>
      <c r="F28" s="11">
        <f t="shared" si="0"/>
        <v>54</v>
      </c>
      <c r="G28" s="11">
        <f t="shared" si="1"/>
        <v>114</v>
      </c>
      <c r="H28" s="13"/>
      <c r="I28" s="14"/>
      <c r="J28" s="13">
        <f t="shared" si="2"/>
        <v>0</v>
      </c>
      <c r="K28" s="15">
        <f t="shared" si="3"/>
        <v>0</v>
      </c>
      <c r="L28" s="16">
        <f t="shared" si="4"/>
        <v>0</v>
      </c>
    </row>
    <row r="29" spans="2:18" ht="16.5" thickBot="1" x14ac:dyDescent="0.3">
      <c r="B29" s="6">
        <v>3</v>
      </c>
      <c r="C29" s="8" t="s">
        <v>30</v>
      </c>
      <c r="D29" s="9" t="s">
        <v>21</v>
      </c>
      <c r="E29" s="10">
        <v>220</v>
      </c>
      <c r="F29" s="11">
        <f t="shared" si="0"/>
        <v>198</v>
      </c>
      <c r="G29" s="11">
        <f t="shared" si="1"/>
        <v>418</v>
      </c>
      <c r="H29" s="13"/>
      <c r="I29" s="14"/>
      <c r="J29" s="13">
        <f t="shared" si="2"/>
        <v>0</v>
      </c>
      <c r="K29" s="15">
        <f t="shared" si="3"/>
        <v>0</v>
      </c>
      <c r="L29" s="16">
        <f t="shared" si="4"/>
        <v>0</v>
      </c>
    </row>
    <row r="30" spans="2:18" ht="16.5" thickBot="1" x14ac:dyDescent="0.3">
      <c r="B30" s="6">
        <v>4</v>
      </c>
      <c r="C30" s="8" t="s">
        <v>47</v>
      </c>
      <c r="D30" s="9" t="s">
        <v>21</v>
      </c>
      <c r="E30" s="10">
        <v>5</v>
      </c>
      <c r="F30" s="11">
        <f t="shared" si="0"/>
        <v>4.5</v>
      </c>
      <c r="G30" s="11">
        <f t="shared" si="1"/>
        <v>9.5</v>
      </c>
      <c r="H30" s="13"/>
      <c r="I30" s="14"/>
      <c r="J30" s="13">
        <f t="shared" si="2"/>
        <v>0</v>
      </c>
      <c r="K30" s="15">
        <f t="shared" si="3"/>
        <v>0</v>
      </c>
      <c r="L30" s="16">
        <f t="shared" si="4"/>
        <v>0</v>
      </c>
    </row>
    <row r="31" spans="2:18" ht="16.5" thickBot="1" x14ac:dyDescent="0.3">
      <c r="B31" s="6">
        <v>5</v>
      </c>
      <c r="C31" s="8" t="s">
        <v>31</v>
      </c>
      <c r="D31" s="9" t="s">
        <v>21</v>
      </c>
      <c r="E31" s="10">
        <v>60</v>
      </c>
      <c r="F31" s="11">
        <f t="shared" si="0"/>
        <v>54</v>
      </c>
      <c r="G31" s="11">
        <f t="shared" si="1"/>
        <v>114</v>
      </c>
      <c r="H31" s="13"/>
      <c r="I31" s="14"/>
      <c r="J31" s="13">
        <f t="shared" si="2"/>
        <v>0</v>
      </c>
      <c r="K31" s="15">
        <f t="shared" si="3"/>
        <v>0</v>
      </c>
      <c r="L31" s="16">
        <f t="shared" si="4"/>
        <v>0</v>
      </c>
    </row>
    <row r="32" spans="2:18" ht="16.5" thickBot="1" x14ac:dyDescent="0.3">
      <c r="B32" s="6">
        <v>6</v>
      </c>
      <c r="C32" s="8" t="s">
        <v>32</v>
      </c>
      <c r="D32" s="9" t="s">
        <v>21</v>
      </c>
      <c r="E32" s="10">
        <v>70</v>
      </c>
      <c r="F32" s="11">
        <f>E32*0.9</f>
        <v>63</v>
      </c>
      <c r="G32" s="11">
        <f>E32+F32</f>
        <v>133</v>
      </c>
      <c r="H32" s="13"/>
      <c r="I32" s="14"/>
      <c r="J32" s="13">
        <f t="shared" si="2"/>
        <v>0</v>
      </c>
      <c r="K32" s="15">
        <f t="shared" si="3"/>
        <v>0</v>
      </c>
      <c r="L32" s="16">
        <f t="shared" si="4"/>
        <v>0</v>
      </c>
    </row>
    <row r="33" spans="2:12" ht="16.5" thickBot="1" x14ac:dyDescent="0.3">
      <c r="B33" s="6">
        <v>7</v>
      </c>
      <c r="C33" s="34" t="s">
        <v>48</v>
      </c>
      <c r="D33" s="35" t="s">
        <v>21</v>
      </c>
      <c r="E33" s="36">
        <v>5</v>
      </c>
      <c r="F33" s="37">
        <f>E33*0.9</f>
        <v>4.5</v>
      </c>
      <c r="G33" s="37">
        <f>E33+F33</f>
        <v>9.5</v>
      </c>
      <c r="H33" s="38"/>
      <c r="I33" s="38"/>
      <c r="J33" s="13">
        <f t="shared" si="2"/>
        <v>0</v>
      </c>
      <c r="K33" s="15">
        <f t="shared" si="3"/>
        <v>0</v>
      </c>
      <c r="L33" s="16">
        <f t="shared" si="4"/>
        <v>0</v>
      </c>
    </row>
    <row r="34" spans="2:12" ht="15.75" thickBot="1" x14ac:dyDescent="0.3">
      <c r="J34" s="32" t="s">
        <v>33</v>
      </c>
      <c r="K34" s="33">
        <f>SUM(K27:K32)</f>
        <v>0</v>
      </c>
      <c r="L34" s="16">
        <v>0</v>
      </c>
    </row>
    <row r="37" spans="2:12" x14ac:dyDescent="0.25">
      <c r="C37" s="23" t="s">
        <v>34</v>
      </c>
      <c r="D37" s="23"/>
      <c r="E37" s="23"/>
      <c r="F37" s="23"/>
      <c r="G37" s="23"/>
      <c r="H37" s="23"/>
      <c r="I37" s="23"/>
      <c r="J37" s="23"/>
    </row>
    <row r="39" spans="2:12" x14ac:dyDescent="0.25">
      <c r="B39" s="24" t="s">
        <v>35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</row>
    <row r="40" spans="2:12" x14ac:dyDescent="0.25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</row>
    <row r="44" spans="2:12" x14ac:dyDescent="0.25">
      <c r="C44" s="25" t="s">
        <v>36</v>
      </c>
      <c r="I44" s="26" t="s">
        <v>37</v>
      </c>
      <c r="J44" s="26"/>
      <c r="K44" s="27"/>
      <c r="L44" s="27"/>
    </row>
    <row r="45" spans="2:12" x14ac:dyDescent="0.25">
      <c r="I45" s="28" t="s">
        <v>38</v>
      </c>
      <c r="J45" s="28"/>
      <c r="K45" s="27"/>
      <c r="L45" s="27"/>
    </row>
    <row r="46" spans="2:12" x14ac:dyDescent="0.25">
      <c r="I46" s="26" t="s">
        <v>39</v>
      </c>
      <c r="J46" s="26"/>
      <c r="K46" s="27"/>
      <c r="L46" s="27"/>
    </row>
    <row r="47" spans="2:12" x14ac:dyDescent="0.25">
      <c r="J47" s="29"/>
    </row>
    <row r="48" spans="2:12" x14ac:dyDescent="0.25">
      <c r="J48" s="30"/>
    </row>
  </sheetData>
  <mergeCells count="14">
    <mergeCell ref="I22:I25"/>
    <mergeCell ref="J22:J25"/>
    <mergeCell ref="K22:K25"/>
    <mergeCell ref="L22:L25"/>
    <mergeCell ref="J8:L8"/>
    <mergeCell ref="B18:L18"/>
    <mergeCell ref="B19:L19"/>
    <mergeCell ref="B22:B25"/>
    <mergeCell ref="C22:C25"/>
    <mergeCell ref="D22:D25"/>
    <mergeCell ref="E22:E25"/>
    <mergeCell ref="F22:F25"/>
    <mergeCell ref="G22:G25"/>
    <mergeCell ref="H22:H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7"/>
  <sheetViews>
    <sheetView tabSelected="1" topLeftCell="A7" workbookViewId="0">
      <selection activeCell="H53" sqref="H53"/>
    </sheetView>
  </sheetViews>
  <sheetFormatPr defaultRowHeight="15" x14ac:dyDescent="0.25"/>
  <cols>
    <col min="3" max="3" width="37" customWidth="1"/>
    <col min="5" max="5" width="12" customWidth="1"/>
    <col min="6" max="6" width="11.7109375" customWidth="1"/>
    <col min="7" max="7" width="12.140625" customWidth="1"/>
    <col min="8" max="9" width="11.7109375" customWidth="1"/>
    <col min="10" max="10" width="12.28515625" customWidth="1"/>
    <col min="11" max="11" width="13.85546875" customWidth="1"/>
    <col min="12" max="12" width="14.42578125" customWidth="1"/>
  </cols>
  <sheetData>
    <row r="2" spans="3:12" ht="15.75" x14ac:dyDescent="0.25">
      <c r="L2" s="1" t="s">
        <v>40</v>
      </c>
    </row>
    <row r="5" spans="3:12" x14ac:dyDescent="0.25">
      <c r="C5" s="2" t="s">
        <v>1</v>
      </c>
    </row>
    <row r="8" spans="3:12" ht="15.75" x14ac:dyDescent="0.25">
      <c r="J8" s="41" t="s">
        <v>2</v>
      </c>
      <c r="K8" s="41"/>
      <c r="L8" s="41"/>
    </row>
    <row r="12" spans="3:12" ht="15.75" x14ac:dyDescent="0.25">
      <c r="C12" s="3" t="s">
        <v>3</v>
      </c>
      <c r="D12" s="3" t="s">
        <v>4</v>
      </c>
      <c r="E12" s="4"/>
      <c r="F12" s="4"/>
      <c r="G12" s="4"/>
      <c r="H12" s="4"/>
      <c r="J12" s="4"/>
      <c r="K12" s="4"/>
      <c r="L12" s="4"/>
    </row>
    <row r="13" spans="3:12" ht="15.75" x14ac:dyDescent="0.25">
      <c r="C13" s="3"/>
      <c r="D13" s="4"/>
      <c r="E13" s="4"/>
      <c r="F13" s="4"/>
      <c r="G13" s="4"/>
      <c r="H13" s="4"/>
      <c r="I13" s="4"/>
      <c r="J13" s="4"/>
      <c r="K13" s="4"/>
      <c r="L13" s="4"/>
    </row>
    <row r="14" spans="3:12" ht="15.75" x14ac:dyDescent="0.25">
      <c r="C14" s="3" t="s">
        <v>5</v>
      </c>
      <c r="D14" s="3" t="s">
        <v>4</v>
      </c>
      <c r="E14" s="4"/>
      <c r="F14" s="4"/>
      <c r="G14" s="4"/>
      <c r="H14" s="4"/>
      <c r="K14" s="4"/>
      <c r="L14" s="4"/>
    </row>
    <row r="15" spans="3:12" ht="15.75" x14ac:dyDescent="0.25">
      <c r="C15" s="3"/>
      <c r="D15" s="4"/>
      <c r="E15" s="4"/>
      <c r="F15" s="4"/>
      <c r="G15" s="4"/>
      <c r="H15" s="4"/>
      <c r="I15" s="4"/>
      <c r="J15" s="4"/>
      <c r="K15" s="4"/>
      <c r="L15" s="4"/>
    </row>
    <row r="16" spans="3:12" ht="15.75" x14ac:dyDescent="0.25">
      <c r="C16" s="4"/>
      <c r="D16" s="3" t="s">
        <v>6</v>
      </c>
      <c r="E16" s="4"/>
      <c r="F16" s="4"/>
      <c r="G16" s="4"/>
      <c r="H16" s="4"/>
      <c r="K16" s="4"/>
      <c r="L16" s="4"/>
    </row>
    <row r="17" spans="2:18" ht="15.75" x14ac:dyDescent="0.25">
      <c r="C17" s="4"/>
      <c r="D17" s="3"/>
      <c r="E17" s="4"/>
      <c r="F17" s="4"/>
      <c r="G17" s="4"/>
      <c r="H17" s="4"/>
      <c r="K17" s="4"/>
      <c r="L17" s="4"/>
    </row>
    <row r="18" spans="2:18" ht="15" customHeight="1" x14ac:dyDescent="0.25">
      <c r="B18" s="42" t="s">
        <v>41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</row>
    <row r="19" spans="2:18" ht="15" customHeight="1" x14ac:dyDescent="0.25">
      <c r="B19" s="43" t="s">
        <v>42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</row>
    <row r="21" spans="2:18" ht="15.75" thickBot="1" x14ac:dyDescent="0.3"/>
    <row r="22" spans="2:18" ht="103.5" customHeight="1" x14ac:dyDescent="0.25">
      <c r="B22" s="39" t="s">
        <v>9</v>
      </c>
      <c r="C22" s="39" t="s">
        <v>10</v>
      </c>
      <c r="D22" s="39" t="s">
        <v>11</v>
      </c>
      <c r="E22" s="39" t="s">
        <v>12</v>
      </c>
      <c r="F22" s="39" t="s">
        <v>13</v>
      </c>
      <c r="G22" s="39" t="s">
        <v>14</v>
      </c>
      <c r="H22" s="39" t="s">
        <v>15</v>
      </c>
      <c r="I22" s="39" t="s">
        <v>16</v>
      </c>
      <c r="J22" s="39" t="s">
        <v>17</v>
      </c>
      <c r="K22" s="39" t="s">
        <v>18</v>
      </c>
      <c r="L22" s="39" t="s">
        <v>19</v>
      </c>
    </row>
    <row r="23" spans="2:18" x14ac:dyDescent="0.25"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</row>
    <row r="24" spans="2:18" x14ac:dyDescent="0.25"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</row>
    <row r="25" spans="2:18" ht="15.75" thickBot="1" x14ac:dyDescent="0.3"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</row>
    <row r="26" spans="2:18" ht="15.75" thickBot="1" x14ac:dyDescent="0.3">
      <c r="B26" s="5">
        <v>1</v>
      </c>
      <c r="C26" s="6">
        <v>2</v>
      </c>
      <c r="D26" s="6">
        <v>3</v>
      </c>
      <c r="E26" s="6">
        <v>4</v>
      </c>
      <c r="F26" s="6">
        <v>5</v>
      </c>
      <c r="G26" s="6">
        <v>6</v>
      </c>
      <c r="H26" s="5">
        <v>7</v>
      </c>
      <c r="I26" s="5">
        <v>8</v>
      </c>
      <c r="J26" s="5">
        <v>9</v>
      </c>
      <c r="K26" s="5">
        <v>10</v>
      </c>
      <c r="L26" s="5">
        <v>11</v>
      </c>
      <c r="Q26" s="7"/>
      <c r="R26" s="7"/>
    </row>
    <row r="27" spans="2:18" ht="16.5" thickBot="1" x14ac:dyDescent="0.3">
      <c r="B27" s="6">
        <v>2</v>
      </c>
      <c r="C27" s="17" t="s">
        <v>28</v>
      </c>
      <c r="D27" s="18" t="s">
        <v>21</v>
      </c>
      <c r="E27" s="21">
        <v>20</v>
      </c>
      <c r="F27" s="11">
        <f t="shared" ref="F27:F30" si="0">E27*0.9</f>
        <v>18</v>
      </c>
      <c r="G27" s="31">
        <f t="shared" ref="G27:G30" si="1">E27+F27</f>
        <v>38</v>
      </c>
      <c r="H27" s="13"/>
      <c r="I27" s="14"/>
      <c r="J27" s="13">
        <f t="shared" ref="J27:J30" si="2">$H27+($H27*$I27)</f>
        <v>0</v>
      </c>
      <c r="K27" s="15">
        <f t="shared" ref="K27:K30" si="3">$E27*$J27</f>
        <v>0</v>
      </c>
      <c r="L27" s="16">
        <f t="shared" ref="L27:L30" si="4">$F27*$J27</f>
        <v>0</v>
      </c>
    </row>
    <row r="28" spans="2:18" ht="16.5" thickBot="1" x14ac:dyDescent="0.3">
      <c r="B28" s="5">
        <v>3</v>
      </c>
      <c r="C28" s="17" t="s">
        <v>44</v>
      </c>
      <c r="D28" s="18" t="s">
        <v>21</v>
      </c>
      <c r="E28" s="21">
        <v>10</v>
      </c>
      <c r="F28" s="11">
        <f t="shared" si="0"/>
        <v>9</v>
      </c>
      <c r="G28" s="31">
        <f t="shared" si="1"/>
        <v>19</v>
      </c>
      <c r="H28" s="13"/>
      <c r="I28" s="14"/>
      <c r="J28" s="13">
        <f t="shared" si="2"/>
        <v>0</v>
      </c>
      <c r="K28" s="15">
        <f t="shared" si="3"/>
        <v>0</v>
      </c>
      <c r="L28" s="16">
        <f t="shared" si="4"/>
        <v>0</v>
      </c>
    </row>
    <row r="29" spans="2:18" ht="16.5" thickBot="1" x14ac:dyDescent="0.3">
      <c r="B29" s="6">
        <v>4</v>
      </c>
      <c r="C29" s="17" t="s">
        <v>30</v>
      </c>
      <c r="D29" s="18" t="s">
        <v>21</v>
      </c>
      <c r="E29" s="21">
        <v>20</v>
      </c>
      <c r="F29" s="11">
        <f t="shared" si="0"/>
        <v>18</v>
      </c>
      <c r="G29" s="31">
        <f t="shared" si="1"/>
        <v>38</v>
      </c>
      <c r="H29" s="13"/>
      <c r="I29" s="14"/>
      <c r="J29" s="13">
        <f t="shared" si="2"/>
        <v>0</v>
      </c>
      <c r="K29" s="15">
        <f t="shared" si="3"/>
        <v>0</v>
      </c>
      <c r="L29" s="16">
        <f t="shared" si="4"/>
        <v>0</v>
      </c>
    </row>
    <row r="30" spans="2:18" ht="16.5" thickBot="1" x14ac:dyDescent="0.3">
      <c r="B30" s="5">
        <v>5</v>
      </c>
      <c r="C30" s="17" t="s">
        <v>31</v>
      </c>
      <c r="D30" s="18" t="s">
        <v>21</v>
      </c>
      <c r="E30" s="21">
        <v>10</v>
      </c>
      <c r="F30" s="11">
        <f t="shared" si="0"/>
        <v>9</v>
      </c>
      <c r="G30" s="31">
        <f t="shared" si="1"/>
        <v>19</v>
      </c>
      <c r="H30" s="13"/>
      <c r="I30" s="14"/>
      <c r="J30" s="13">
        <f t="shared" si="2"/>
        <v>0</v>
      </c>
      <c r="K30" s="15">
        <f t="shared" si="3"/>
        <v>0</v>
      </c>
      <c r="L30" s="16">
        <f t="shared" si="4"/>
        <v>0</v>
      </c>
    </row>
    <row r="31" spans="2:18" ht="16.5" thickBot="1" x14ac:dyDescent="0.3">
      <c r="B31" s="6">
        <v>6</v>
      </c>
      <c r="C31" s="8" t="s">
        <v>32</v>
      </c>
      <c r="D31" s="9" t="s">
        <v>21</v>
      </c>
      <c r="E31" s="10">
        <v>10</v>
      </c>
      <c r="F31" s="11">
        <f>E31*0.9</f>
        <v>9</v>
      </c>
      <c r="G31" s="10">
        <f>E31+F31</f>
        <v>19</v>
      </c>
      <c r="H31" s="13"/>
      <c r="I31" s="14"/>
      <c r="J31" s="13">
        <f>$H31+($H31*$I31)</f>
        <v>0</v>
      </c>
      <c r="K31" s="15">
        <f>$E31*$J31</f>
        <v>0</v>
      </c>
      <c r="L31" s="16">
        <f>$F31*$J31</f>
        <v>0</v>
      </c>
    </row>
    <row r="32" spans="2:18" ht="16.5" thickBot="1" x14ac:dyDescent="0.3">
      <c r="B32" s="5">
        <v>7</v>
      </c>
      <c r="C32" s="34" t="s">
        <v>49</v>
      </c>
      <c r="D32" s="35" t="s">
        <v>21</v>
      </c>
      <c r="E32" s="36">
        <v>5</v>
      </c>
      <c r="F32" s="37">
        <f>E32*0.9</f>
        <v>4.5</v>
      </c>
      <c r="G32" s="37">
        <f>E32+F32</f>
        <v>9.5</v>
      </c>
      <c r="H32" s="38"/>
      <c r="I32" s="38"/>
      <c r="J32" s="13">
        <f>$H32+($H32*$I32)</f>
        <v>0</v>
      </c>
      <c r="K32" s="15">
        <f>$E32*$J32</f>
        <v>0</v>
      </c>
      <c r="L32" s="16">
        <f>$F32*$J32</f>
        <v>0</v>
      </c>
    </row>
    <row r="33" spans="2:12" ht="15.75" thickBot="1" x14ac:dyDescent="0.3">
      <c r="J33" s="32" t="s">
        <v>33</v>
      </c>
      <c r="K33" s="22">
        <f>SUM(K27:K31)</f>
        <v>0</v>
      </c>
      <c r="L33" s="16">
        <v>0</v>
      </c>
    </row>
    <row r="36" spans="2:12" x14ac:dyDescent="0.25">
      <c r="C36" s="23" t="s">
        <v>34</v>
      </c>
      <c r="D36" s="23"/>
      <c r="E36" s="23"/>
      <c r="F36" s="23"/>
      <c r="G36" s="23"/>
      <c r="H36" s="23"/>
      <c r="I36" s="23"/>
      <c r="J36" s="23"/>
    </row>
    <row r="38" spans="2:12" x14ac:dyDescent="0.25">
      <c r="B38" s="24" t="s">
        <v>35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</row>
    <row r="39" spans="2:12" x14ac:dyDescent="0.25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</row>
    <row r="43" spans="2:12" x14ac:dyDescent="0.25">
      <c r="C43" s="25" t="s">
        <v>36</v>
      </c>
      <c r="I43" s="26" t="s">
        <v>37</v>
      </c>
      <c r="J43" s="26"/>
      <c r="K43" s="27"/>
      <c r="L43" s="27"/>
    </row>
    <row r="44" spans="2:12" x14ac:dyDescent="0.25">
      <c r="I44" s="28" t="s">
        <v>38</v>
      </c>
      <c r="J44" s="28"/>
      <c r="K44" s="27"/>
      <c r="L44" s="27"/>
    </row>
    <row r="45" spans="2:12" x14ac:dyDescent="0.25">
      <c r="I45" s="26" t="s">
        <v>39</v>
      </c>
      <c r="J45" s="26"/>
      <c r="K45" s="27"/>
      <c r="L45" s="27"/>
    </row>
    <row r="46" spans="2:12" x14ac:dyDescent="0.25">
      <c r="J46" s="29"/>
    </row>
    <row r="47" spans="2:12" x14ac:dyDescent="0.25">
      <c r="J47" s="30"/>
    </row>
  </sheetData>
  <mergeCells count="14">
    <mergeCell ref="I22:I25"/>
    <mergeCell ref="J22:J25"/>
    <mergeCell ref="K22:K25"/>
    <mergeCell ref="L22:L25"/>
    <mergeCell ref="J8:L8"/>
    <mergeCell ref="B18:L18"/>
    <mergeCell ref="B19:L19"/>
    <mergeCell ref="B22:B25"/>
    <mergeCell ref="C22:C25"/>
    <mergeCell ref="D22:D25"/>
    <mergeCell ref="E22:E25"/>
    <mergeCell ref="F22:F25"/>
    <mergeCell ref="G22:G25"/>
    <mergeCell ref="H22:H2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B1F8986C-7353-4056-BDEB-831F4B0B655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ZAŁĄCZNIK 2A do SIWZ - Powidz</vt:lpstr>
      <vt:lpstr>ZAŁĄCZNIK 2B do SIWZ - Jarocin</vt:lpstr>
      <vt:lpstr>ZAŁĄCZNIK 2 C- POWIDZ</vt:lpstr>
      <vt:lpstr>ZAŁĄCZNIK 2D- JAROCIN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Lewandowski Krystian</dc:creator>
  <cp:lastModifiedBy>Lewandowski Krystian</cp:lastModifiedBy>
  <dcterms:created xsi:type="dcterms:W3CDTF">2021-11-01T17:15:42Z</dcterms:created>
  <dcterms:modified xsi:type="dcterms:W3CDTF">2022-01-12T06:35:09Z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a4bad843-e156-4466-9c48-770ce502cb0b</vt:lpwstr>
  </property>
  <property fmtid="{D5CDD505-2E9C-101B-9397-08002B2CF9AE}" pid="3" name="bjSaver">
    <vt:lpwstr>v7QlV+7SzazTqpYV0wP9Ey3lERZTJOIb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