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Zamówienia_publiczne\Przetargi 2024\1_ZP_2024 - leki\Wyniki\"/>
    </mc:Choice>
  </mc:AlternateContent>
  <xr:revisionPtr revIDLastSave="0" documentId="8_{136C2F07-D1EA-4321-94A0-AAB8D60C0678}" xr6:coauthVersionLast="47" xr6:coauthVersionMax="47" xr10:uidLastSave="{00000000-0000-0000-0000-000000000000}"/>
  <bookViews>
    <workbookView xWindow="-28920" yWindow="-120" windowWidth="29040" windowHeight="15720" xr2:uid="{2DD207E3-F69B-4705-9B35-4F4472FC8ADE}"/>
  </bookViews>
  <sheets>
    <sheet name="Arkusz1" sheetId="1" r:id="rId1"/>
  </sheets>
  <definedNames>
    <definedName name="_xlnm.Print_Area" localSheetId="0">Arkusz1!$A$1:$V$11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" i="1" l="1"/>
  <c r="S9" i="1"/>
  <c r="S8" i="1"/>
  <c r="Q9" i="1"/>
  <c r="K11" i="1"/>
  <c r="M9" i="1"/>
  <c r="I10" i="1"/>
  <c r="I11" i="1"/>
  <c r="I8" i="1"/>
  <c r="G8" i="1"/>
  <c r="E8" i="1"/>
</calcChain>
</file>

<file path=xl/sharedStrings.xml><?xml version="1.0" encoding="utf-8"?>
<sst xmlns="http://schemas.openxmlformats.org/spreadsheetml/2006/main" count="24" uniqueCount="15">
  <si>
    <t>Nazwa albo imię i nazwisko oraz siedziba lub miejsce prowadzonej działalności gospodarczej albo miejsce zamieszkania Wykonawcy</t>
  </si>
  <si>
    <t>Nr oferty</t>
  </si>
  <si>
    <t>Numer części</t>
  </si>
  <si>
    <t>cena oferty w zł brutto</t>
  </si>
  <si>
    <t>unieważniona</t>
  </si>
  <si>
    <t>Ilość punktów w kryterium cena</t>
  </si>
  <si>
    <t xml:space="preserve">Punktacja przyznana ofertom Wykonawców </t>
  </si>
  <si>
    <r>
      <rPr>
        <b/>
        <sz val="9"/>
        <color theme="1"/>
        <rFont val="Arial"/>
        <family val="2"/>
        <charset val="238"/>
      </rPr>
      <t xml:space="preserve">Baxter Polska Sp. z o.o.          </t>
    </r>
    <r>
      <rPr>
        <sz val="9"/>
        <color theme="1"/>
        <rFont val="Arial"/>
        <family val="2"/>
        <charset val="238"/>
      </rPr>
      <t xml:space="preserve">                      ul. Kruczkowskiego 8, 00-380 Warszawa woj. mazowieckie NIP: 827 18 18 828 (duże przedsiębiorstwo)</t>
    </r>
  </si>
  <si>
    <r>
      <rPr>
        <b/>
        <sz val="9"/>
        <color theme="1"/>
        <rFont val="Arial"/>
        <family val="2"/>
        <charset val="238"/>
      </rPr>
      <t xml:space="preserve">Takeda Pharma Sp. z o.o.      </t>
    </r>
    <r>
      <rPr>
        <sz val="9"/>
        <color theme="1"/>
        <rFont val="Arial"/>
        <family val="2"/>
        <charset val="238"/>
      </rPr>
      <t xml:space="preserve">                           ul. Prosta 68, 00-838 Warszawa woj. mazowieckie, NIP 5262108132 (duże przedsiębiorstwo)</t>
    </r>
  </si>
  <si>
    <r>
      <rPr>
        <b/>
        <sz val="9"/>
        <color theme="1"/>
        <rFont val="Arial"/>
        <family val="2"/>
        <charset val="238"/>
      </rPr>
      <t>Egis Polska Dystrybucja Sp. z o.o.</t>
    </r>
    <r>
      <rPr>
        <sz val="9"/>
        <color theme="1"/>
        <rFont val="Arial"/>
        <family val="2"/>
        <charset val="238"/>
      </rPr>
      <t xml:space="preserve">
ul. Komitetu Obrony Robotników 45 D
02-146 Warszawa, NIP 525 23 41 849 (duże przedsiębiorstwo)</t>
    </r>
  </si>
  <si>
    <r>
      <rPr>
        <b/>
        <sz val="9"/>
        <color theme="1"/>
        <rFont val="Arial"/>
        <family val="2"/>
        <charset val="238"/>
      </rPr>
      <t>Centrala Farmaceutyczna CEFARM SA</t>
    </r>
    <r>
      <rPr>
        <sz val="9"/>
        <color theme="1"/>
        <rFont val="Arial"/>
        <family val="2"/>
        <charset val="238"/>
      </rPr>
      <t xml:space="preserve"> ul. Jana Kazimierza 16, 01-248 Warszawa woj. mazowieckie NIP: 525 00 04 220, (duże przedsiębiorstwo)</t>
    </r>
  </si>
  <si>
    <r>
      <rPr>
        <b/>
        <sz val="9"/>
        <color theme="1"/>
        <rFont val="Arial"/>
        <family val="2"/>
        <charset val="238"/>
      </rPr>
      <t>Urtica Sp. z o.o.</t>
    </r>
    <r>
      <rPr>
        <sz val="9"/>
        <color theme="1"/>
        <rFont val="Arial"/>
        <family val="2"/>
        <charset val="238"/>
      </rPr>
      <t xml:space="preserve">                                           ul. Krzemieniecka 120, 54-613 Wrocław woj. dolnośląskie  NIP: 894-25-56-799 (duże przedsiębiorstwo)</t>
    </r>
  </si>
  <si>
    <r>
      <rPr>
        <b/>
        <sz val="9"/>
        <color theme="1"/>
        <rFont val="Arial"/>
        <family val="2"/>
        <charset val="238"/>
      </rPr>
      <t>SALUS INTERNATIONAL Sp. z o.o.</t>
    </r>
    <r>
      <rPr>
        <sz val="9"/>
        <color theme="1"/>
        <rFont val="Arial"/>
        <family val="2"/>
        <charset val="238"/>
      </rPr>
      <t xml:space="preserve">              ul. Gen. Kazimierza Pułaskiego 9
40-273 Katowice, woj. śląskie NIP: 6340125442 (duże przedsiębiorstwo)</t>
    </r>
  </si>
  <si>
    <r>
      <rPr>
        <b/>
        <sz val="9"/>
        <color theme="1"/>
        <rFont val="Arial"/>
        <family val="2"/>
        <charset val="238"/>
      </rPr>
      <t xml:space="preserve">ASCLEPIOS S.A.                                          </t>
    </r>
    <r>
      <rPr>
        <sz val="9"/>
        <color theme="1"/>
        <rFont val="Arial"/>
        <family val="2"/>
        <charset val="238"/>
      </rPr>
      <t>ul. Hubska 44, 50-502 Wrocław woj. dolnośląskie NIP 648-10-08-230 (duże przedsiębiorstwo)</t>
    </r>
  </si>
  <si>
    <r>
      <rPr>
        <b/>
        <sz val="9"/>
        <color theme="1"/>
        <rFont val="Arial"/>
        <family val="2"/>
        <charset val="238"/>
      </rPr>
      <t>Bialmed Sp. z o.o.</t>
    </r>
    <r>
      <rPr>
        <sz val="9"/>
        <color theme="1"/>
        <rFont val="Arial"/>
        <family val="2"/>
        <charset val="238"/>
      </rPr>
      <t xml:space="preserve">                                     ul. Kazimierzowska 46/48 lok. 35, 02-546 Warszawa woj. mazowieckie NIP: 849-00-00-039 (średnie przedsiębiorstwo)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</si>
</sst>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0" borderId="1" xfId="0" applyFont="1" applyBorder="1"/>
    <xf numFmtId="2" fontId="3" fillId="0" borderId="2" xfId="0" applyNumberFormat="1" applyFont="1" applyBorder="1" applyAlignment="1">
      <alignment wrapText="1"/>
    </xf>
    <xf numFmtId="0" fontId="2" fillId="0" borderId="2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4" borderId="6" xfId="0" applyFont="1" applyFill="1" applyBorder="1" applyAlignment="1">
      <alignment horizontal="center" vertical="center" textRotation="90" wrapText="1" readingOrder="1"/>
    </xf>
    <xf numFmtId="164" fontId="3" fillId="3" borderId="1" xfId="0" applyNumberFormat="1" applyFont="1" applyFill="1" applyBorder="1"/>
    <xf numFmtId="2" fontId="3" fillId="3" borderId="1" xfId="0" applyNumberFormat="1" applyFont="1" applyFill="1" applyBorder="1"/>
    <xf numFmtId="164" fontId="3" fillId="5" borderId="1" xfId="0" applyNumberFormat="1" applyFont="1" applyFill="1" applyBorder="1"/>
    <xf numFmtId="2" fontId="3" fillId="5" borderId="1" xfId="0" applyNumberFormat="1" applyFont="1" applyFill="1" applyBorder="1"/>
    <xf numFmtId="164" fontId="2" fillId="4" borderId="6" xfId="0" applyNumberFormat="1" applyFont="1" applyFill="1" applyBorder="1" applyAlignment="1">
      <alignment horizontal="center" vertical="center" textRotation="90"/>
    </xf>
    <xf numFmtId="0" fontId="4" fillId="4" borderId="7" xfId="0" applyFont="1" applyFill="1" applyBorder="1" applyAlignment="1">
      <alignment horizontal="center" vertical="center" textRotation="90" wrapText="1" readingOrder="1"/>
    </xf>
    <xf numFmtId="164" fontId="2" fillId="4" borderId="7" xfId="0" applyNumberFormat="1" applyFont="1" applyFill="1" applyBorder="1" applyAlignment="1">
      <alignment horizontal="center" vertical="center" textRotation="90"/>
    </xf>
    <xf numFmtId="0" fontId="4" fillId="4" borderId="2" xfId="0" applyFont="1" applyFill="1" applyBorder="1" applyAlignment="1">
      <alignment horizontal="center" vertical="center" textRotation="90" wrapText="1" readingOrder="1"/>
    </xf>
    <xf numFmtId="164" fontId="2" fillId="4" borderId="2" xfId="0" applyNumberFormat="1" applyFont="1" applyFill="1" applyBorder="1" applyAlignment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7FB7B-C503-4C04-B658-601F5097FDFB}">
  <sheetPr>
    <pageSetUpPr fitToPage="1"/>
  </sheetPr>
  <dimension ref="A1:W11"/>
  <sheetViews>
    <sheetView tabSelected="1" topLeftCell="A4" zoomScaleNormal="100" workbookViewId="0">
      <selection activeCell="P10" sqref="P10"/>
    </sheetView>
  </sheetViews>
  <sheetFormatPr defaultRowHeight="12" x14ac:dyDescent="0.2"/>
  <cols>
    <col min="1" max="1" width="6.42578125" style="2" customWidth="1"/>
    <col min="2" max="2" width="30.28515625" style="2" customWidth="1"/>
    <col min="3" max="3" width="4.85546875" style="2" customWidth="1"/>
    <col min="4" max="4" width="11.42578125" style="2" bestFit="1" customWidth="1"/>
    <col min="5" max="5" width="9" style="3" bestFit="1" customWidth="1"/>
    <col min="6" max="6" width="11.42578125" style="2" bestFit="1" customWidth="1"/>
    <col min="7" max="7" width="9" style="3" bestFit="1" customWidth="1"/>
    <col min="8" max="8" width="11.42578125" style="2" bestFit="1" customWidth="1"/>
    <col min="9" max="9" width="9" style="3" bestFit="1" customWidth="1"/>
    <col min="10" max="10" width="9.42578125" style="2" bestFit="1" customWidth="1"/>
    <col min="11" max="11" width="10.7109375" style="3" bestFit="1" customWidth="1"/>
    <col min="12" max="12" width="10.42578125" style="2" bestFit="1" customWidth="1"/>
    <col min="13" max="13" width="9" style="3" bestFit="1" customWidth="1"/>
    <col min="14" max="14" width="10.42578125" style="2" bestFit="1" customWidth="1"/>
    <col min="15" max="15" width="9" style="3" bestFit="1" customWidth="1"/>
    <col min="16" max="16" width="10.42578125" style="2" bestFit="1" customWidth="1"/>
    <col min="17" max="17" width="9" style="3" bestFit="1" customWidth="1"/>
    <col min="18" max="18" width="10.42578125" style="2" bestFit="1" customWidth="1"/>
    <col min="19" max="19" width="10.7109375" style="3" bestFit="1" customWidth="1"/>
    <col min="20" max="21" width="3.140625" style="2" bestFit="1" customWidth="1"/>
    <col min="22" max="22" width="11.42578125" style="2" bestFit="1" customWidth="1"/>
    <col min="23" max="23" width="9" style="3" bestFit="1" customWidth="1"/>
    <col min="24" max="16384" width="9.140625" style="2"/>
  </cols>
  <sheetData>
    <row r="1" spans="1:23" ht="16.5" customHeight="1" x14ac:dyDescent="0.2">
      <c r="A1" s="1" t="s">
        <v>6</v>
      </c>
      <c r="B1" s="1"/>
      <c r="C1" s="1"/>
    </row>
    <row r="2" spans="1:23" ht="20.25" customHeight="1" x14ac:dyDescent="0.2">
      <c r="D2" s="4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3" spans="1:23" s="1" customFormat="1" ht="52.5" customHeight="1" x14ac:dyDescent="0.2">
      <c r="A3" s="7" t="s">
        <v>1</v>
      </c>
      <c r="B3" s="7" t="s">
        <v>0</v>
      </c>
      <c r="C3" s="8"/>
      <c r="D3" s="9">
        <v>1</v>
      </c>
      <c r="E3" s="10" t="s">
        <v>5</v>
      </c>
      <c r="F3" s="11">
        <v>2</v>
      </c>
      <c r="G3" s="10" t="s">
        <v>5</v>
      </c>
      <c r="H3" s="11">
        <v>3</v>
      </c>
      <c r="I3" s="10" t="s">
        <v>5</v>
      </c>
      <c r="J3" s="11">
        <v>4</v>
      </c>
      <c r="K3" s="10" t="s">
        <v>5</v>
      </c>
      <c r="L3" s="11">
        <v>5</v>
      </c>
      <c r="M3" s="10" t="s">
        <v>5</v>
      </c>
      <c r="N3" s="11">
        <v>6</v>
      </c>
      <c r="O3" s="10" t="s">
        <v>5</v>
      </c>
      <c r="P3" s="11">
        <v>7</v>
      </c>
      <c r="Q3" s="10" t="s">
        <v>5</v>
      </c>
      <c r="R3" s="11">
        <v>8</v>
      </c>
      <c r="S3" s="10" t="s">
        <v>5</v>
      </c>
      <c r="T3" s="11">
        <v>9</v>
      </c>
      <c r="U3" s="11">
        <v>10</v>
      </c>
      <c r="V3" s="11">
        <v>11</v>
      </c>
      <c r="W3" s="10" t="s">
        <v>5</v>
      </c>
    </row>
    <row r="4" spans="1:23" ht="60" x14ac:dyDescent="0.2">
      <c r="A4" s="12">
        <v>1</v>
      </c>
      <c r="B4" s="13" t="s">
        <v>7</v>
      </c>
      <c r="C4" s="14" t="s">
        <v>3</v>
      </c>
      <c r="D4" s="15"/>
      <c r="E4" s="16"/>
      <c r="F4" s="15"/>
      <c r="G4" s="16"/>
      <c r="H4" s="15"/>
      <c r="I4" s="16"/>
      <c r="J4" s="15"/>
      <c r="K4" s="16"/>
      <c r="L4" s="15"/>
      <c r="M4" s="16"/>
      <c r="N4" s="17">
        <v>31415.040000000001</v>
      </c>
      <c r="O4" s="18">
        <v>10</v>
      </c>
      <c r="P4" s="15"/>
      <c r="Q4" s="16"/>
      <c r="R4" s="15"/>
      <c r="S4" s="16"/>
      <c r="T4" s="19" t="s">
        <v>4</v>
      </c>
      <c r="U4" s="19" t="s">
        <v>4</v>
      </c>
      <c r="V4" s="15"/>
      <c r="W4" s="16"/>
    </row>
    <row r="5" spans="1:23" ht="48" x14ac:dyDescent="0.2">
      <c r="A5" s="12">
        <v>2</v>
      </c>
      <c r="B5" s="13" t="s">
        <v>8</v>
      </c>
      <c r="C5" s="20"/>
      <c r="D5" s="15"/>
      <c r="E5" s="16"/>
      <c r="F5" s="15"/>
      <c r="G5" s="16"/>
      <c r="H5" s="17">
        <v>149744.70000000001</v>
      </c>
      <c r="I5" s="18">
        <v>10</v>
      </c>
      <c r="J5" s="15"/>
      <c r="K5" s="16"/>
      <c r="L5" s="15"/>
      <c r="M5" s="16"/>
      <c r="N5" s="15"/>
      <c r="O5" s="16"/>
      <c r="P5" s="15"/>
      <c r="Q5" s="16"/>
      <c r="R5" s="15"/>
      <c r="S5" s="16"/>
      <c r="T5" s="21"/>
      <c r="U5" s="21"/>
      <c r="V5" s="15"/>
      <c r="W5" s="16"/>
    </row>
    <row r="6" spans="1:23" ht="60" x14ac:dyDescent="0.2">
      <c r="A6" s="12">
        <v>3</v>
      </c>
      <c r="B6" s="13" t="s">
        <v>9</v>
      </c>
      <c r="C6" s="20"/>
      <c r="D6" s="15"/>
      <c r="E6" s="16"/>
      <c r="F6" s="15"/>
      <c r="G6" s="16"/>
      <c r="H6" s="15"/>
      <c r="I6" s="16"/>
      <c r="J6" s="15"/>
      <c r="K6" s="16"/>
      <c r="L6" s="15"/>
      <c r="M6" s="16"/>
      <c r="N6" s="15"/>
      <c r="O6" s="16"/>
      <c r="P6" s="15"/>
      <c r="Q6" s="16"/>
      <c r="R6" s="17">
        <v>16826.400000000001</v>
      </c>
      <c r="S6" s="18">
        <v>10</v>
      </c>
      <c r="T6" s="21"/>
      <c r="U6" s="21"/>
      <c r="V6" s="15"/>
      <c r="W6" s="16"/>
    </row>
    <row r="7" spans="1:23" ht="60" x14ac:dyDescent="0.2">
      <c r="A7" s="12">
        <v>4</v>
      </c>
      <c r="B7" s="13" t="s">
        <v>10</v>
      </c>
      <c r="C7" s="20"/>
      <c r="D7" s="15"/>
      <c r="E7" s="16"/>
      <c r="F7" s="15"/>
      <c r="G7" s="16"/>
      <c r="H7" s="15"/>
      <c r="I7" s="16"/>
      <c r="J7" s="17">
        <v>2845.8</v>
      </c>
      <c r="K7" s="18">
        <v>10</v>
      </c>
      <c r="L7" s="17">
        <v>26740.799999999999</v>
      </c>
      <c r="M7" s="18">
        <v>10</v>
      </c>
      <c r="N7" s="15"/>
      <c r="O7" s="16"/>
      <c r="P7" s="15"/>
      <c r="Q7" s="16"/>
      <c r="R7" s="15"/>
      <c r="S7" s="16"/>
      <c r="T7" s="21"/>
      <c r="U7" s="21"/>
      <c r="V7" s="15"/>
      <c r="W7" s="16"/>
    </row>
    <row r="8" spans="1:23" ht="48" x14ac:dyDescent="0.2">
      <c r="A8" s="12">
        <v>5</v>
      </c>
      <c r="B8" s="13" t="s">
        <v>11</v>
      </c>
      <c r="C8" s="20"/>
      <c r="D8" s="15">
        <v>344002.94</v>
      </c>
      <c r="E8" s="16">
        <f>D9/D8*10</f>
        <v>9.8237657503741094</v>
      </c>
      <c r="F8" s="15">
        <v>555890.04</v>
      </c>
      <c r="G8" s="16">
        <f>F11/F8*10</f>
        <v>7.9434146724413335</v>
      </c>
      <c r="H8" s="15">
        <v>154802.88</v>
      </c>
      <c r="I8" s="16">
        <f>H5/H8*10</f>
        <v>9.6732502651113474</v>
      </c>
      <c r="J8" s="15"/>
      <c r="K8" s="16"/>
      <c r="L8" s="15"/>
      <c r="M8" s="16"/>
      <c r="N8" s="15"/>
      <c r="O8" s="16"/>
      <c r="P8" s="15"/>
      <c r="Q8" s="16"/>
      <c r="R8" s="15">
        <v>17604.54</v>
      </c>
      <c r="S8" s="16">
        <f>R6/R8*10</f>
        <v>9.5579890187417575</v>
      </c>
      <c r="T8" s="21"/>
      <c r="U8" s="21"/>
      <c r="V8" s="15"/>
      <c r="W8" s="16"/>
    </row>
    <row r="9" spans="1:23" ht="60" x14ac:dyDescent="0.2">
      <c r="A9" s="12">
        <v>6</v>
      </c>
      <c r="B9" s="13" t="s">
        <v>12</v>
      </c>
      <c r="C9" s="20"/>
      <c r="D9" s="17">
        <v>337940.43</v>
      </c>
      <c r="E9" s="18">
        <v>10</v>
      </c>
      <c r="F9" s="15"/>
      <c r="G9" s="16"/>
      <c r="H9" s="15"/>
      <c r="I9" s="16"/>
      <c r="J9" s="15"/>
      <c r="K9" s="16"/>
      <c r="L9" s="15">
        <v>36673.449999999997</v>
      </c>
      <c r="M9" s="16">
        <f>L7/L9*10</f>
        <v>7.2915965091912547</v>
      </c>
      <c r="N9" s="15"/>
      <c r="O9" s="16"/>
      <c r="P9" s="15">
        <v>40728.480000000003</v>
      </c>
      <c r="Q9" s="16">
        <f>P10/P9*10</f>
        <v>8.3878529225740799</v>
      </c>
      <c r="R9" s="15">
        <v>18465.84</v>
      </c>
      <c r="S9" s="16">
        <f>R6/R9*10</f>
        <v>9.1121768627909709</v>
      </c>
      <c r="T9" s="21"/>
      <c r="U9" s="21"/>
      <c r="V9" s="15"/>
      <c r="W9" s="16"/>
    </row>
    <row r="10" spans="1:23" ht="48" x14ac:dyDescent="0.2">
      <c r="A10" s="12">
        <v>7</v>
      </c>
      <c r="B10" s="13" t="s">
        <v>13</v>
      </c>
      <c r="C10" s="20"/>
      <c r="D10" s="15"/>
      <c r="E10" s="16"/>
      <c r="F10" s="15"/>
      <c r="G10" s="16"/>
      <c r="H10" s="15">
        <v>172368</v>
      </c>
      <c r="I10" s="16">
        <f>H5/H10*10</f>
        <v>8.6875</v>
      </c>
      <c r="J10" s="15"/>
      <c r="K10" s="16"/>
      <c r="L10" s="15"/>
      <c r="M10" s="16"/>
      <c r="N10" s="15"/>
      <c r="O10" s="16"/>
      <c r="P10" s="17">
        <v>34162.449999999997</v>
      </c>
      <c r="Q10" s="18">
        <v>10</v>
      </c>
      <c r="R10" s="15">
        <v>17916.12</v>
      </c>
      <c r="S10" s="16">
        <f>R6/R10*10</f>
        <v>9.3917656278256683</v>
      </c>
      <c r="T10" s="21"/>
      <c r="U10" s="21"/>
      <c r="V10" s="15"/>
      <c r="W10" s="16"/>
    </row>
    <row r="11" spans="1:23" ht="60" x14ac:dyDescent="0.2">
      <c r="A11" s="12">
        <v>8</v>
      </c>
      <c r="B11" s="13" t="s">
        <v>14</v>
      </c>
      <c r="C11" s="22"/>
      <c r="D11" s="15"/>
      <c r="E11" s="16"/>
      <c r="F11" s="17">
        <v>441566.51</v>
      </c>
      <c r="G11" s="18">
        <v>10</v>
      </c>
      <c r="H11" s="15">
        <v>164160</v>
      </c>
      <c r="I11" s="16">
        <f t="shared" ref="I11" si="0">H8/H11*10</f>
        <v>9.43</v>
      </c>
      <c r="J11" s="15">
        <v>2856.6</v>
      </c>
      <c r="K11" s="16">
        <f>J7/J11*10</f>
        <v>9.9621928166351612</v>
      </c>
      <c r="L11" s="15"/>
      <c r="M11" s="16"/>
      <c r="N11" s="15"/>
      <c r="O11" s="16"/>
      <c r="P11" s="15"/>
      <c r="Q11" s="16"/>
      <c r="R11" s="15"/>
      <c r="S11" s="16"/>
      <c r="T11" s="23"/>
      <c r="U11" s="23"/>
      <c r="V11" s="17">
        <v>112500.51</v>
      </c>
      <c r="W11" s="18">
        <v>10</v>
      </c>
    </row>
  </sheetData>
  <mergeCells count="4">
    <mergeCell ref="C4:C11"/>
    <mergeCell ref="U4:U11"/>
    <mergeCell ref="T4:T11"/>
    <mergeCell ref="D2:W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4" pageOrder="overThenDown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Bozena Schmidt</dc:creator>
  <cp:lastModifiedBy>Bożena Schmidt</cp:lastModifiedBy>
  <cp:lastPrinted>2024-02-15T12:44:09Z</cp:lastPrinted>
  <dcterms:created xsi:type="dcterms:W3CDTF">2021-12-22T13:22:32Z</dcterms:created>
  <dcterms:modified xsi:type="dcterms:W3CDTF">2024-02-15T12:45:34Z</dcterms:modified>
</cp:coreProperties>
</file>