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8.3.150\ugsb\RZP\_ 2 PRZETARGI\2023\35 Energia dostawa\2_SWZ\"/>
    </mc:Choice>
  </mc:AlternateContent>
  <xr:revisionPtr revIDLastSave="0" documentId="13_ncr:1_{D3052E1A-DFEF-4AF2-A5D4-3D138938868A}" xr6:coauthVersionLast="47" xr6:coauthVersionMax="47" xr10:uidLastSave="{00000000-0000-0000-0000-000000000000}"/>
  <bookViews>
    <workbookView xWindow="-28920" yWindow="-120" windowWidth="29040" windowHeight="15840" xr2:uid="{7D34D577-DD25-4C27-BB64-B84347246F45}"/>
  </bookViews>
  <sheets>
    <sheet name="Gmina Leszno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7" i="1" l="1"/>
  <c r="AA147" i="1" s="1"/>
  <c r="Z146" i="1"/>
  <c r="AA146" i="1" s="1"/>
  <c r="V146" i="1"/>
  <c r="AA145" i="1"/>
  <c r="Z145" i="1"/>
  <c r="V145" i="1"/>
  <c r="Z144" i="1"/>
  <c r="Z148" i="1" s="1"/>
  <c r="V144" i="1"/>
  <c r="AA144" i="1" s="1"/>
  <c r="Z143" i="1"/>
  <c r="V143" i="1"/>
  <c r="V148" i="1" s="1"/>
  <c r="S134" i="1"/>
  <c r="Z132" i="1"/>
  <c r="V132" i="1"/>
  <c r="AA132" i="1" s="1"/>
  <c r="AA131" i="1"/>
  <c r="Z131" i="1"/>
  <c r="V131" i="1"/>
  <c r="Z130" i="1"/>
  <c r="AA130" i="1" s="1"/>
  <c r="V130" i="1"/>
  <c r="Z129" i="1"/>
  <c r="V129" i="1"/>
  <c r="AA129" i="1" s="1"/>
  <c r="Z128" i="1"/>
  <c r="V128" i="1"/>
  <c r="AA128" i="1" s="1"/>
  <c r="AA127" i="1"/>
  <c r="Z127" i="1"/>
  <c r="V127" i="1"/>
  <c r="Z126" i="1"/>
  <c r="AA126" i="1" s="1"/>
  <c r="V126" i="1"/>
  <c r="Z125" i="1"/>
  <c r="V125" i="1"/>
  <c r="AA125" i="1" s="1"/>
  <c r="Z124" i="1"/>
  <c r="V124" i="1"/>
  <c r="AA124" i="1" s="1"/>
  <c r="AA123" i="1"/>
  <c r="Z123" i="1"/>
  <c r="V123" i="1"/>
  <c r="Z122" i="1"/>
  <c r="AA122" i="1" s="1"/>
  <c r="V122" i="1"/>
  <c r="Z121" i="1"/>
  <c r="V121" i="1"/>
  <c r="AA121" i="1" s="1"/>
  <c r="Z120" i="1"/>
  <c r="V120" i="1"/>
  <c r="AA120" i="1" s="1"/>
  <c r="AA119" i="1"/>
  <c r="Z119" i="1"/>
  <c r="V119" i="1"/>
  <c r="Z118" i="1"/>
  <c r="AA118" i="1" s="1"/>
  <c r="V118" i="1"/>
  <c r="Z117" i="1"/>
  <c r="V117" i="1"/>
  <c r="AA117" i="1" s="1"/>
  <c r="Z116" i="1"/>
  <c r="V116" i="1"/>
  <c r="AA116" i="1" s="1"/>
  <c r="AA115" i="1"/>
  <c r="Z115" i="1"/>
  <c r="V115" i="1"/>
  <c r="Z114" i="1"/>
  <c r="AA114" i="1" s="1"/>
  <c r="V114" i="1"/>
  <c r="Z113" i="1"/>
  <c r="V113" i="1"/>
  <c r="AA113" i="1" s="1"/>
  <c r="Z112" i="1"/>
  <c r="V112" i="1"/>
  <c r="AA112" i="1" s="1"/>
  <c r="AA111" i="1"/>
  <c r="Z111" i="1"/>
  <c r="V111" i="1"/>
  <c r="Z110" i="1"/>
  <c r="AA110" i="1" s="1"/>
  <c r="V110" i="1"/>
  <c r="Z109" i="1"/>
  <c r="V109" i="1"/>
  <c r="AA109" i="1" s="1"/>
  <c r="Z108" i="1"/>
  <c r="V108" i="1"/>
  <c r="AA108" i="1" s="1"/>
  <c r="AA107" i="1"/>
  <c r="Z107" i="1"/>
  <c r="V107" i="1"/>
  <c r="Z106" i="1"/>
  <c r="AA106" i="1" s="1"/>
  <c r="V106" i="1"/>
  <c r="Z105" i="1"/>
  <c r="V105" i="1"/>
  <c r="AA105" i="1" s="1"/>
  <c r="Z104" i="1"/>
  <c r="V104" i="1"/>
  <c r="AA104" i="1" s="1"/>
  <c r="AA103" i="1"/>
  <c r="Z103" i="1"/>
  <c r="V103" i="1"/>
  <c r="Z102" i="1"/>
  <c r="AA102" i="1" s="1"/>
  <c r="V102" i="1"/>
  <c r="Z101" i="1"/>
  <c r="V101" i="1"/>
  <c r="AA101" i="1" s="1"/>
  <c r="Z100" i="1"/>
  <c r="V100" i="1"/>
  <c r="AA100" i="1" s="1"/>
  <c r="AA99" i="1"/>
  <c r="Z99" i="1"/>
  <c r="V99" i="1"/>
  <c r="Z98" i="1"/>
  <c r="AA98" i="1" s="1"/>
  <c r="V98" i="1"/>
  <c r="Z97" i="1"/>
  <c r="V97" i="1"/>
  <c r="AA97" i="1" s="1"/>
  <c r="Z96" i="1"/>
  <c r="V96" i="1"/>
  <c r="AA96" i="1" s="1"/>
  <c r="AA95" i="1"/>
  <c r="Z95" i="1"/>
  <c r="V95" i="1"/>
  <c r="Z94" i="1"/>
  <c r="AA94" i="1" s="1"/>
  <c r="V94" i="1"/>
  <c r="Z93" i="1"/>
  <c r="V93" i="1"/>
  <c r="AA93" i="1" s="1"/>
  <c r="Z92" i="1"/>
  <c r="V92" i="1"/>
  <c r="AA92" i="1" s="1"/>
  <c r="AA91" i="1"/>
  <c r="Z91" i="1"/>
  <c r="V91" i="1"/>
  <c r="Z90" i="1"/>
  <c r="AA90" i="1" s="1"/>
  <c r="V90" i="1"/>
  <c r="Z89" i="1"/>
  <c r="V89" i="1"/>
  <c r="AA89" i="1" s="1"/>
  <c r="Z88" i="1"/>
  <c r="V88" i="1"/>
  <c r="AA88" i="1" s="1"/>
  <c r="AA87" i="1"/>
  <c r="Z87" i="1"/>
  <c r="V87" i="1"/>
  <c r="Z86" i="1"/>
  <c r="AA86" i="1" s="1"/>
  <c r="V86" i="1"/>
  <c r="Z85" i="1"/>
  <c r="V85" i="1"/>
  <c r="AA85" i="1" s="1"/>
  <c r="Z84" i="1"/>
  <c r="V84" i="1"/>
  <c r="AA84" i="1" s="1"/>
  <c r="AA83" i="1"/>
  <c r="Z83" i="1"/>
  <c r="V83" i="1"/>
  <c r="Z82" i="1"/>
  <c r="AA82" i="1" s="1"/>
  <c r="V82" i="1"/>
  <c r="Z81" i="1"/>
  <c r="V81" i="1"/>
  <c r="AA81" i="1" s="1"/>
  <c r="Z80" i="1"/>
  <c r="V80" i="1"/>
  <c r="AA80" i="1" s="1"/>
  <c r="AA79" i="1"/>
  <c r="Z79" i="1"/>
  <c r="V79" i="1"/>
  <c r="Z78" i="1"/>
  <c r="AA78" i="1" s="1"/>
  <c r="V78" i="1"/>
  <c r="Z77" i="1"/>
  <c r="V77" i="1"/>
  <c r="AA77" i="1" s="1"/>
  <c r="Z76" i="1"/>
  <c r="V76" i="1"/>
  <c r="AA76" i="1" s="1"/>
  <c r="AA75" i="1"/>
  <c r="Z75" i="1"/>
  <c r="V75" i="1"/>
  <c r="Z74" i="1"/>
  <c r="AA74" i="1" s="1"/>
  <c r="V74" i="1"/>
  <c r="Z73" i="1"/>
  <c r="V73" i="1"/>
  <c r="AA73" i="1" s="1"/>
  <c r="Z72" i="1"/>
  <c r="V72" i="1"/>
  <c r="AA72" i="1" s="1"/>
  <c r="AA71" i="1"/>
  <c r="Z71" i="1"/>
  <c r="V71" i="1"/>
  <c r="Z70" i="1"/>
  <c r="AA70" i="1" s="1"/>
  <c r="V70" i="1"/>
  <c r="Z69" i="1"/>
  <c r="V69" i="1"/>
  <c r="AA69" i="1" s="1"/>
  <c r="Z68" i="1"/>
  <c r="V68" i="1"/>
  <c r="AA68" i="1" s="1"/>
  <c r="AA67" i="1"/>
  <c r="Z67" i="1"/>
  <c r="V67" i="1"/>
  <c r="Z66" i="1"/>
  <c r="AA66" i="1" s="1"/>
  <c r="V66" i="1"/>
  <c r="Z65" i="1"/>
  <c r="V65" i="1"/>
  <c r="AA65" i="1" s="1"/>
  <c r="Z64" i="1"/>
  <c r="V64" i="1"/>
  <c r="AA64" i="1" s="1"/>
  <c r="AA63" i="1"/>
  <c r="Z63" i="1"/>
  <c r="V63" i="1"/>
  <c r="Z62" i="1"/>
  <c r="AA62" i="1" s="1"/>
  <c r="V62" i="1"/>
  <c r="Z61" i="1"/>
  <c r="V61" i="1"/>
  <c r="AA61" i="1" s="1"/>
  <c r="Z60" i="1"/>
  <c r="V60" i="1"/>
  <c r="AA60" i="1" s="1"/>
  <c r="AA59" i="1"/>
  <c r="Z59" i="1"/>
  <c r="V59" i="1"/>
  <c r="Z58" i="1"/>
  <c r="AA58" i="1" s="1"/>
  <c r="V58" i="1"/>
  <c r="Z57" i="1"/>
  <c r="V57" i="1"/>
  <c r="AA57" i="1" s="1"/>
  <c r="Z56" i="1"/>
  <c r="V56" i="1"/>
  <c r="AA56" i="1" s="1"/>
  <c r="AA55" i="1"/>
  <c r="Z55" i="1"/>
  <c r="V55" i="1"/>
  <c r="Z54" i="1"/>
  <c r="AA54" i="1" s="1"/>
  <c r="V54" i="1"/>
  <c r="Z53" i="1"/>
  <c r="V53" i="1"/>
  <c r="AA53" i="1" s="1"/>
  <c r="Z52" i="1"/>
  <c r="V52" i="1"/>
  <c r="AA52" i="1" s="1"/>
  <c r="AA51" i="1"/>
  <c r="Z51" i="1"/>
  <c r="V51" i="1"/>
  <c r="Z50" i="1"/>
  <c r="AA50" i="1" s="1"/>
  <c r="V50" i="1"/>
  <c r="Z49" i="1"/>
  <c r="V49" i="1"/>
  <c r="AA49" i="1" s="1"/>
  <c r="Z48" i="1"/>
  <c r="V48" i="1"/>
  <c r="AA48" i="1" s="1"/>
  <c r="AA47" i="1"/>
  <c r="Z47" i="1"/>
  <c r="V47" i="1"/>
  <c r="Z46" i="1"/>
  <c r="AA46" i="1" s="1"/>
  <c r="V46" i="1"/>
  <c r="Z45" i="1"/>
  <c r="V45" i="1"/>
  <c r="AA45" i="1" s="1"/>
  <c r="Z44" i="1"/>
  <c r="V44" i="1"/>
  <c r="AA44" i="1" s="1"/>
  <c r="AA43" i="1"/>
  <c r="Z43" i="1"/>
  <c r="V43" i="1"/>
  <c r="Z42" i="1"/>
  <c r="AA42" i="1" s="1"/>
  <c r="V42" i="1"/>
  <c r="Z41" i="1"/>
  <c r="V41" i="1"/>
  <c r="AA41" i="1" s="1"/>
  <c r="Z40" i="1"/>
  <c r="V40" i="1"/>
  <c r="AA40" i="1" s="1"/>
  <c r="AA39" i="1"/>
  <c r="Z39" i="1"/>
  <c r="V39" i="1"/>
  <c r="Z38" i="1"/>
  <c r="AA38" i="1" s="1"/>
  <c r="V38" i="1"/>
  <c r="Z37" i="1"/>
  <c r="V37" i="1"/>
  <c r="AA37" i="1" s="1"/>
  <c r="Z36" i="1"/>
  <c r="V36" i="1"/>
  <c r="AA36" i="1" s="1"/>
  <c r="AA35" i="1"/>
  <c r="Z35" i="1"/>
  <c r="V35" i="1"/>
  <c r="Z34" i="1"/>
  <c r="AA34" i="1" s="1"/>
  <c r="V34" i="1"/>
  <c r="Z33" i="1"/>
  <c r="V33" i="1"/>
  <c r="AA33" i="1" s="1"/>
  <c r="Z32" i="1"/>
  <c r="V32" i="1"/>
  <c r="AA32" i="1" s="1"/>
  <c r="AA31" i="1"/>
  <c r="Z31" i="1"/>
  <c r="V31" i="1"/>
  <c r="Z30" i="1"/>
  <c r="AA30" i="1" s="1"/>
  <c r="V30" i="1"/>
  <c r="Z29" i="1"/>
  <c r="V29" i="1"/>
  <c r="AA29" i="1" s="1"/>
  <c r="Z28" i="1"/>
  <c r="V28" i="1"/>
  <c r="AA28" i="1" s="1"/>
  <c r="AA27" i="1"/>
  <c r="Z27" i="1"/>
  <c r="V27" i="1"/>
  <c r="Z26" i="1"/>
  <c r="AA26" i="1" s="1"/>
  <c r="V26" i="1"/>
  <c r="Z25" i="1"/>
  <c r="V25" i="1"/>
  <c r="AA25" i="1" s="1"/>
  <c r="Z24" i="1"/>
  <c r="V24" i="1"/>
  <c r="AA24" i="1" s="1"/>
  <c r="AA23" i="1"/>
  <c r="Z23" i="1"/>
  <c r="V23" i="1"/>
  <c r="Z22" i="1"/>
  <c r="AA22" i="1" s="1"/>
  <c r="V22" i="1"/>
  <c r="Z21" i="1"/>
  <c r="V21" i="1"/>
  <c r="AA21" i="1" s="1"/>
  <c r="Z20" i="1"/>
  <c r="V20" i="1"/>
  <c r="AA20" i="1" s="1"/>
  <c r="AA19" i="1"/>
  <c r="Z19" i="1"/>
  <c r="V19" i="1"/>
  <c r="Z18" i="1"/>
  <c r="AA18" i="1" s="1"/>
  <c r="V18" i="1"/>
  <c r="Z17" i="1"/>
  <c r="V17" i="1"/>
  <c r="AA17" i="1" s="1"/>
  <c r="Z16" i="1"/>
  <c r="V16" i="1"/>
  <c r="AA16" i="1" s="1"/>
  <c r="AA15" i="1"/>
  <c r="Z15" i="1"/>
  <c r="V15" i="1"/>
  <c r="Z14" i="1"/>
  <c r="AA14" i="1" s="1"/>
  <c r="V14" i="1"/>
  <c r="Z13" i="1"/>
  <c r="V13" i="1"/>
  <c r="AA13" i="1" s="1"/>
  <c r="Z12" i="1"/>
  <c r="V12" i="1"/>
  <c r="AA12" i="1" s="1"/>
  <c r="AA11" i="1"/>
  <c r="Z11" i="1"/>
  <c r="V11" i="1"/>
  <c r="Z10" i="1"/>
  <c r="AA10" i="1" s="1"/>
  <c r="V10" i="1"/>
  <c r="Z9" i="1"/>
  <c r="V9" i="1"/>
  <c r="AA9" i="1" s="1"/>
  <c r="Z8" i="1"/>
  <c r="V8" i="1"/>
  <c r="AA8" i="1" s="1"/>
  <c r="AA7" i="1"/>
  <c r="Z7" i="1"/>
  <c r="Z133" i="1" s="1"/>
  <c r="V7" i="1"/>
  <c r="V133" i="1" s="1"/>
  <c r="AA133" i="1" l="1"/>
  <c r="H149" i="1" s="1"/>
  <c r="AA143" i="1"/>
  <c r="AA148" i="1" s="1"/>
</calcChain>
</file>

<file path=xl/sharedStrings.xml><?xml version="1.0" encoding="utf-8"?>
<sst xmlns="http://schemas.openxmlformats.org/spreadsheetml/2006/main" count="1811" uniqueCount="735">
  <si>
    <t xml:space="preserve">Prognozowane zużycie energii [kWh] w okresie </t>
  </si>
  <si>
    <t>Łączne zużycie</t>
  </si>
  <si>
    <t xml:space="preserve">Od: </t>
  </si>
  <si>
    <t xml:space="preserve">Do: </t>
  </si>
  <si>
    <t>2024-2025</t>
  </si>
  <si>
    <t>Strefa szczyt dzienna</t>
  </si>
  <si>
    <t>Strefa pozaszczyt nocna</t>
  </si>
  <si>
    <t>Reszta doby</t>
  </si>
  <si>
    <t xml:space="preserve">Suma Prognozowanego zużycia </t>
  </si>
  <si>
    <t>Suma</t>
  </si>
  <si>
    <t>Rodzaj umowy</t>
  </si>
  <si>
    <t>L.p.</t>
  </si>
  <si>
    <t>Kod PPE</t>
  </si>
  <si>
    <t>Nowy nr PPE - od czerwca 2023</t>
  </si>
  <si>
    <t>Nazwa Odbiorcy</t>
  </si>
  <si>
    <t>Miejscowość Odbiorcy</t>
  </si>
  <si>
    <t>Budynek Odbiorcy</t>
  </si>
  <si>
    <t>Nazwa PPE</t>
  </si>
  <si>
    <t>Ulica PPE</t>
  </si>
  <si>
    <t>Numer budynku PPE</t>
  </si>
  <si>
    <t>Miejscowość PPE</t>
  </si>
  <si>
    <t>Kod pocztowy PPE</t>
  </si>
  <si>
    <t>Poczta PPE</t>
  </si>
  <si>
    <t>Nrlicznika</t>
  </si>
  <si>
    <t>Taryfa</t>
  </si>
  <si>
    <t>Moc umowna w kW</t>
  </si>
  <si>
    <t>miesiące</t>
  </si>
  <si>
    <t xml:space="preserve">Nazwa OSD </t>
  </si>
  <si>
    <t>UMOWA DYSTR. NR</t>
  </si>
  <si>
    <t>Tabela A</t>
  </si>
  <si>
    <t>PL_ZEWD_1432056694_00</t>
  </si>
  <si>
    <t>590543570101582553</t>
  </si>
  <si>
    <t>Urząd Gminy w Lesznie</t>
  </si>
  <si>
    <t>Leszno</t>
  </si>
  <si>
    <t>oświetlenie uliczne</t>
  </si>
  <si>
    <t>Chabrowa/biala</t>
  </si>
  <si>
    <t>Wilkowa Wieś</t>
  </si>
  <si>
    <t>05-085</t>
  </si>
  <si>
    <t>93612005</t>
  </si>
  <si>
    <t>C11o</t>
  </si>
  <si>
    <t>PGE Dystrybucja S.A.</t>
  </si>
  <si>
    <t>01127/GD/2020/URD</t>
  </si>
  <si>
    <t>kolejna</t>
  </si>
  <si>
    <t>PL_ZEWD_1432056695_02</t>
  </si>
  <si>
    <t>590543570101556264</t>
  </si>
  <si>
    <t>Gawartowa Wola</t>
  </si>
  <si>
    <t>70882809</t>
  </si>
  <si>
    <t>01126/GD/2020/URD</t>
  </si>
  <si>
    <t>PL_ZEWD_1432056809_05</t>
  </si>
  <si>
    <t>590543570101526649</t>
  </si>
  <si>
    <t>Oświetlenie uliczne</t>
  </si>
  <si>
    <t>Wiśniowa</t>
  </si>
  <si>
    <t>Wólka</t>
  </si>
  <si>
    <t>05-083</t>
  </si>
  <si>
    <t>83839241</t>
  </si>
  <si>
    <t>01132/GD/2020/URD</t>
  </si>
  <si>
    <t>PL_ZEWD_3063000065_00</t>
  </si>
  <si>
    <t>590543570101584557</t>
  </si>
  <si>
    <t>Widokowa</t>
  </si>
  <si>
    <t>dz. 371</t>
  </si>
  <si>
    <t>05-084</t>
  </si>
  <si>
    <t>94961850</t>
  </si>
  <si>
    <t>01130/GD/2020/URD</t>
  </si>
  <si>
    <t>PL_ZEWD_1432058796_06</t>
  </si>
  <si>
    <t>590543570101622426</t>
  </si>
  <si>
    <t xml:space="preserve">ul. Sadowa </t>
  </si>
  <si>
    <t>dz. 508</t>
  </si>
  <si>
    <t>Zaborówek</t>
  </si>
  <si>
    <t>01671/GD/2020/URD</t>
  </si>
  <si>
    <t>PL_ZEWD_1432058794_02</t>
  </si>
  <si>
    <t>590543570101621368</t>
  </si>
  <si>
    <t>ul. Podleśna</t>
  </si>
  <si>
    <t>dz.70, 978/2</t>
  </si>
  <si>
    <t xml:space="preserve"> Grądy</t>
  </si>
  <si>
    <t>01670/GD/2020/URD</t>
  </si>
  <si>
    <t>PL_ZEWD_1432060970_02</t>
  </si>
  <si>
    <t>590543570101633415</t>
  </si>
  <si>
    <t>dz. 21/18</t>
  </si>
  <si>
    <t>Powązki</t>
  </si>
  <si>
    <t>01926/GD/2021/URD</t>
  </si>
  <si>
    <t>PL_ZEWD_1432025139_01</t>
  </si>
  <si>
    <t>590543570101579119</t>
  </si>
  <si>
    <t>oświetlenie uliczne st. Trafo-1 m 133</t>
  </si>
  <si>
    <t>Polna</t>
  </si>
  <si>
    <t>93170714</t>
  </si>
  <si>
    <t>C12a</t>
  </si>
  <si>
    <t>00535/GD/2020/URD</t>
  </si>
  <si>
    <t>PL_ZEWD_1432044491_08</t>
  </si>
  <si>
    <t>590543570101487414</t>
  </si>
  <si>
    <t>Fabryczna</t>
  </si>
  <si>
    <t>83332841</t>
  </si>
  <si>
    <t>00562/GD/2020/URD</t>
  </si>
  <si>
    <t>PL_ZEWD_1432018472_02</t>
  </si>
  <si>
    <t>590543570101563712</t>
  </si>
  <si>
    <t>oświetlenie uliczne / fotoradar</t>
  </si>
  <si>
    <t>Sochaczewska dz. 408/1</t>
  </si>
  <si>
    <t>83330637</t>
  </si>
  <si>
    <t>C11</t>
  </si>
  <si>
    <t>00547/GD/2020/URD</t>
  </si>
  <si>
    <t>PL_ZEWD_1432041129_06</t>
  </si>
  <si>
    <t>590543570101518385</t>
  </si>
  <si>
    <t>oświetlenie uliczne st. Trafo-0510</t>
  </si>
  <si>
    <t>Sienkiewicza</t>
  </si>
  <si>
    <t>02763002</t>
  </si>
  <si>
    <t>00549/GD/2020/URD</t>
  </si>
  <si>
    <t>PL_ZEWD_1432030782_01</t>
  </si>
  <si>
    <t>590543570101530042</t>
  </si>
  <si>
    <t>oświetlenie uliczne st. Trafo-0509</t>
  </si>
  <si>
    <t>Kochanowskiego</t>
  </si>
  <si>
    <t>91148818</t>
  </si>
  <si>
    <t>00536/GD/2020/URD</t>
  </si>
  <si>
    <t>PL_ZEWD_1432016433_04</t>
  </si>
  <si>
    <t>590543570101540447</t>
  </si>
  <si>
    <t>Al. Wojska Polskiego</t>
  </si>
  <si>
    <t>83697305</t>
  </si>
  <si>
    <t>C12b</t>
  </si>
  <si>
    <t>00537/GD/2020/URD</t>
  </si>
  <si>
    <t>PL_ZEWD_1432039932_05</t>
  </si>
  <si>
    <t>590543570101585639</t>
  </si>
  <si>
    <t>oświetlenie uliczne st. Trafo-0203</t>
  </si>
  <si>
    <t>Warszawska</t>
  </si>
  <si>
    <t>90141845</t>
  </si>
  <si>
    <t>00572/GD/2020/URD</t>
  </si>
  <si>
    <t>PL_ZEWD_1432043948_00</t>
  </si>
  <si>
    <t>590543570101530653</t>
  </si>
  <si>
    <t>Sochaczewska</t>
  </si>
  <si>
    <t>94315053</t>
  </si>
  <si>
    <t>00556/GD/2020/URD</t>
  </si>
  <si>
    <t>PL_ZEWD_1432029405_08</t>
  </si>
  <si>
    <t>590543570101586483</t>
  </si>
  <si>
    <t>oświetlenie uliczne st. Trafo-0840</t>
  </si>
  <si>
    <t>00357548</t>
  </si>
  <si>
    <t>00597/GD/2020/URD</t>
  </si>
  <si>
    <t>PL_ZEWD_1432030787_01</t>
  </si>
  <si>
    <t>590543570101530004</t>
  </si>
  <si>
    <t>oświetlenie uliczne st. Trafo-0204</t>
  </si>
  <si>
    <t>Partyzantów</t>
  </si>
  <si>
    <t>12539059</t>
  </si>
  <si>
    <t>00550/GD/2020/URD</t>
  </si>
  <si>
    <t>PL_ZEWD_1432039931_03</t>
  </si>
  <si>
    <t>590543570101585646</t>
  </si>
  <si>
    <t>oświetlenie uliczne st. Trafo-0654</t>
  </si>
  <si>
    <t>Strażacka</t>
  </si>
  <si>
    <t>94338139</t>
  </si>
  <si>
    <t>00548/GD/2020/URD</t>
  </si>
  <si>
    <t>PL_ZEWD_1432041113_05</t>
  </si>
  <si>
    <t>590543570101498823</t>
  </si>
  <si>
    <t>83638854</t>
  </si>
  <si>
    <t>00557/GD/2020/URD</t>
  </si>
  <si>
    <t>PL_ZEWD_1432031912_01</t>
  </si>
  <si>
    <t>590543570101586728</t>
  </si>
  <si>
    <t>Błońska</t>
  </si>
  <si>
    <t>92955939</t>
  </si>
  <si>
    <t>00546/GD/2020/URD</t>
  </si>
  <si>
    <t>PL_ZEWD_1432034627_07</t>
  </si>
  <si>
    <t>590543570101506856</t>
  </si>
  <si>
    <t>oświetlenie uliczne st. Trafo-0199</t>
  </si>
  <si>
    <t>93015373</t>
  </si>
  <si>
    <t>00559/GD/2020/URD</t>
  </si>
  <si>
    <t>PL_ZEWD_1432037358_03</t>
  </si>
  <si>
    <t>590543570101548733</t>
  </si>
  <si>
    <t>00027408</t>
  </si>
  <si>
    <t>00574/GD/2020/URD</t>
  </si>
  <si>
    <t>PL_ZEWD_1432030786_09</t>
  </si>
  <si>
    <t>590543570101490766</t>
  </si>
  <si>
    <t>oświetlenie uliczne st. Trafo-0096</t>
  </si>
  <si>
    <t>5075504</t>
  </si>
  <si>
    <t>00573/GD/2020/URD</t>
  </si>
  <si>
    <t>PL_ZEWD_1432038211_02</t>
  </si>
  <si>
    <t>590543570101514448</t>
  </si>
  <si>
    <t>oświetlenie uliczne st. Trafo-0946</t>
  </si>
  <si>
    <t>Leśna</t>
  </si>
  <si>
    <t>00258085</t>
  </si>
  <si>
    <t>00560/GD/2020/URD</t>
  </si>
  <si>
    <t>PL_ZEWD_1432036187_05</t>
  </si>
  <si>
    <t>590543570101587527</t>
  </si>
  <si>
    <t>83208339</t>
  </si>
  <si>
    <t>00564/GD/2020/URD</t>
  </si>
  <si>
    <t>PL_ZEWD_3063000061_02</t>
  </si>
  <si>
    <t>590543570101558640</t>
  </si>
  <si>
    <t>Dałka</t>
  </si>
  <si>
    <t>dz. 290</t>
  </si>
  <si>
    <t>Zaborów</t>
  </si>
  <si>
    <t>92954147</t>
  </si>
  <si>
    <t>01131/GD/2020/URD</t>
  </si>
  <si>
    <t>PL_ZEWD_1432043473_07</t>
  </si>
  <si>
    <t>590543570101571328</t>
  </si>
  <si>
    <t>92955948</t>
  </si>
  <si>
    <t>00558/GD/2020/URD</t>
  </si>
  <si>
    <t>PL_ZEWD_1432025153_07</t>
  </si>
  <si>
    <t>590543570101506818</t>
  </si>
  <si>
    <t>Lipowa</t>
  </si>
  <si>
    <t>00101395</t>
  </si>
  <si>
    <t>00598/GD/2020/URD</t>
  </si>
  <si>
    <t>PL_ZEWD_1432025212_07</t>
  </si>
  <si>
    <t>590543570101504708</t>
  </si>
  <si>
    <t>97625720</t>
  </si>
  <si>
    <t>00565/GD/2020/URD</t>
  </si>
  <si>
    <t>PL_ZEWD_1432006325_05</t>
  </si>
  <si>
    <t>590543570101597915</t>
  </si>
  <si>
    <t>Chabrowa</t>
  </si>
  <si>
    <t>dz. 87</t>
  </si>
  <si>
    <t>83330450</t>
  </si>
  <si>
    <t>00571/GD/2020/URD</t>
  </si>
  <si>
    <t>PL_ZEWD_1432028859_06</t>
  </si>
  <si>
    <t>590543570101587756</t>
  </si>
  <si>
    <t>oświetlenie uliczne st. Trafo-0619</t>
  </si>
  <si>
    <t>Plewniak</t>
  </si>
  <si>
    <t>97625742</t>
  </si>
  <si>
    <t>00569/GD/2020/URD</t>
  </si>
  <si>
    <t>PL_ZEWD_1432023545_00</t>
  </si>
  <si>
    <t>590543570101588289</t>
  </si>
  <si>
    <t>Topolowa</t>
  </si>
  <si>
    <t>Wiktorów</t>
  </si>
  <si>
    <t>78240934</t>
  </si>
  <si>
    <t>00579/GD/2020/URD</t>
  </si>
  <si>
    <t>PL_ZEWD_1432032506_05</t>
  </si>
  <si>
    <t>590543570101586049</t>
  </si>
  <si>
    <t>Roztoka II</t>
  </si>
  <si>
    <t>26893589</t>
  </si>
  <si>
    <t>00563/GD/2020/URD</t>
  </si>
  <si>
    <t>PL_ZEWD_1432034125_03</t>
  </si>
  <si>
    <t>590543570101548702</t>
  </si>
  <si>
    <t>Roztoka</t>
  </si>
  <si>
    <t>00037683</t>
  </si>
  <si>
    <t>00566/GD/2020/URD</t>
  </si>
  <si>
    <t>PL_ZEWD_1432036185_01</t>
  </si>
  <si>
    <t>590543570101587565</t>
  </si>
  <si>
    <t>oświetlenie uliczne st. Trafo-0713</t>
  </si>
  <si>
    <t>Marianów II</t>
  </si>
  <si>
    <t>92955903</t>
  </si>
  <si>
    <t>00551/GD/2020/URD</t>
  </si>
  <si>
    <t>PL_ZEWD_1432034124_01</t>
  </si>
  <si>
    <t>590543570101518514</t>
  </si>
  <si>
    <t>Marianów I</t>
  </si>
  <si>
    <t>26382089</t>
  </si>
  <si>
    <t>00552/GD/2020/URD</t>
  </si>
  <si>
    <t>PL_ZEWD_1432027411_05</t>
  </si>
  <si>
    <t>590543570101522382</t>
  </si>
  <si>
    <t>Czarnów</t>
  </si>
  <si>
    <t>83839308</t>
  </si>
  <si>
    <t>00553/GD/2020/URD</t>
  </si>
  <si>
    <t>PL_ZEWD_1432032374_08</t>
  </si>
  <si>
    <t>590543570101495679</t>
  </si>
  <si>
    <t>24851099</t>
  </si>
  <si>
    <t>00570/GD/2020/URD</t>
  </si>
  <si>
    <t>PL_ZEWD_1432026628_07</t>
  </si>
  <si>
    <t>590543570101587220</t>
  </si>
  <si>
    <t>Szadkówek</t>
  </si>
  <si>
    <t>27132746</t>
  </si>
  <si>
    <t>00554/GD/2020/URD</t>
  </si>
  <si>
    <t>PL_ZEWD_1432040266_07</t>
  </si>
  <si>
    <t>590543570101565006</t>
  </si>
  <si>
    <t>Feliksów</t>
  </si>
  <si>
    <t>83331248</t>
  </si>
  <si>
    <t>00555/GD/2020/URD</t>
  </si>
  <si>
    <t>PL_ZEWD_1432028458_02</t>
  </si>
  <si>
    <t>590543570101481801</t>
  </si>
  <si>
    <t>83330658</t>
  </si>
  <si>
    <t>00538/GD/2020/URD</t>
  </si>
  <si>
    <t>PL_ZEWD_1432029409_06</t>
  </si>
  <si>
    <t>590543570101518293</t>
  </si>
  <si>
    <t>13416428</t>
  </si>
  <si>
    <t>00583/GD/2020/URD</t>
  </si>
  <si>
    <t>PL_ZEWD_1432043944_02</t>
  </si>
  <si>
    <t>590543570101530646</t>
  </si>
  <si>
    <t>oświetlenie uliczne st. Trafo-0417</t>
  </si>
  <si>
    <t>Wyględy</t>
  </si>
  <si>
    <t>93885280</t>
  </si>
  <si>
    <t>00575/GD/2020/URD</t>
  </si>
  <si>
    <t>PL_ZEWD_1432029407_02</t>
  </si>
  <si>
    <t>590543570101563804</t>
  </si>
  <si>
    <t>01318678</t>
  </si>
  <si>
    <t>00568/GD/2020/URD</t>
  </si>
  <si>
    <t>PL_ZEWD_1432037043_00</t>
  </si>
  <si>
    <t>590543570101518170</t>
  </si>
  <si>
    <t>oświetlenie uliczne st. Trafo-0618</t>
  </si>
  <si>
    <t>Grądy</t>
  </si>
  <si>
    <t>92953025</t>
  </si>
  <si>
    <t>00567/GD/2020/URD</t>
  </si>
  <si>
    <t>PL_ZEWD_1432028858_04</t>
  </si>
  <si>
    <t>590543570101587749</t>
  </si>
  <si>
    <t>oświetlenie uliczne st. Trafo-0200</t>
  </si>
  <si>
    <t>05-890</t>
  </si>
  <si>
    <t>11861757</t>
  </si>
  <si>
    <t>00581/GD/2020/URD</t>
  </si>
  <si>
    <t>PL_ZEWD_1432029403_04</t>
  </si>
  <si>
    <t>590543570101540522</t>
  </si>
  <si>
    <t>oświetlenie uliczne st. Trafo-0630</t>
  </si>
  <si>
    <t>11387822</t>
  </si>
  <si>
    <t>00603/GD/2020/URD</t>
  </si>
  <si>
    <t>PL_ZEWD_1432029410_07</t>
  </si>
  <si>
    <t>590543570101506832</t>
  </si>
  <si>
    <t>Podrochale</t>
  </si>
  <si>
    <t>01318721</t>
  </si>
  <si>
    <t>00576/GD/2020/URD</t>
  </si>
  <si>
    <t>PL_ZEWD_1432030511_00</t>
  </si>
  <si>
    <t>590543570101572110</t>
  </si>
  <si>
    <t>oświetlenie uliczne st. Trafo-0285</t>
  </si>
  <si>
    <t>05-932</t>
  </si>
  <si>
    <t>Kampinos</t>
  </si>
  <si>
    <t>98124966</t>
  </si>
  <si>
    <t>00601/GD/2020/URD</t>
  </si>
  <si>
    <t>PL_ZEWD_1432035652_01</t>
  </si>
  <si>
    <t>590543570101599612</t>
  </si>
  <si>
    <t>oświetlenie uliczne st. Trafo-0126</t>
  </si>
  <si>
    <t>00302719</t>
  </si>
  <si>
    <t>00582/GD/2020/URD</t>
  </si>
  <si>
    <t>PL_ZEWD_1432034095_08</t>
  </si>
  <si>
    <t>590543570101495686</t>
  </si>
  <si>
    <t>oświetlenie uliczne st. Trafo-0955</t>
  </si>
  <si>
    <t>26472037</t>
  </si>
  <si>
    <t>00589/GD/2020/URD</t>
  </si>
  <si>
    <t>PL_ZEWD_1432043485_00</t>
  </si>
  <si>
    <t>590543570101571083</t>
  </si>
  <si>
    <t>Wólka Zaborowska</t>
  </si>
  <si>
    <t>26668738</t>
  </si>
  <si>
    <t>00586/GD/2020/URD</t>
  </si>
  <si>
    <t>PL_ZEWD_1432022996_02</t>
  </si>
  <si>
    <t>590543570101595928</t>
  </si>
  <si>
    <t>Łubiec</t>
  </si>
  <si>
    <t>92155569</t>
  </si>
  <si>
    <t>00580/GD/2020/URD</t>
  </si>
  <si>
    <t>PL_ZEWD_1432034632_06</t>
  </si>
  <si>
    <t>590543570101481689</t>
  </si>
  <si>
    <t>oświetlenie uliczne st. Trafo-1427</t>
  </si>
  <si>
    <t>Rybno II</t>
  </si>
  <si>
    <t>25214078</t>
  </si>
  <si>
    <t>00590/GD/2020/URD</t>
  </si>
  <si>
    <t>PL_ZEWD_1432034111_06</t>
  </si>
  <si>
    <t>590543570101518316</t>
  </si>
  <si>
    <t>Kępiaste II</t>
  </si>
  <si>
    <t>27623789</t>
  </si>
  <si>
    <t>00591/GD/2020/URD</t>
  </si>
  <si>
    <t>PL_ZEWD_1432029404_06</t>
  </si>
  <si>
    <t>590543570101481221</t>
  </si>
  <si>
    <t>Zaborówek PGR</t>
  </si>
  <si>
    <t>83638870</t>
  </si>
  <si>
    <t>00539/GD/2020/URD</t>
  </si>
  <si>
    <t>PL_ZEWD_1432027375_09</t>
  </si>
  <si>
    <t>590543570101525154</t>
  </si>
  <si>
    <t>25081554</t>
  </si>
  <si>
    <t>00577/GD/2020/URD</t>
  </si>
  <si>
    <t>PL_ZEWD_1432027407_08</t>
  </si>
  <si>
    <t>590543570101523266</t>
  </si>
  <si>
    <t>oświetlenie uliczne st. Trafo-0456</t>
  </si>
  <si>
    <t>5A</t>
  </si>
  <si>
    <t>Kępiaste</t>
  </si>
  <si>
    <t>26658046</t>
  </si>
  <si>
    <t>00595/GD/2020/URD</t>
  </si>
  <si>
    <t>PL_ZEWD_1432044477_02</t>
  </si>
  <si>
    <t>590543570101563880</t>
  </si>
  <si>
    <t>oświetlenie uliczne st. Trafo-0459</t>
  </si>
  <si>
    <t>27986053</t>
  </si>
  <si>
    <t>00541/GD/2020/URD</t>
  </si>
  <si>
    <t>PL_ZEWD_1432035998_03</t>
  </si>
  <si>
    <t>590543570101548726</t>
  </si>
  <si>
    <t>oświetlenie uliczne st. Trafo-0269</t>
  </si>
  <si>
    <t>Łubiec III</t>
  </si>
  <si>
    <t>24691837</t>
  </si>
  <si>
    <t>00540/GD/2020/URD</t>
  </si>
  <si>
    <t>PL_ZEWD_1432030785_07</t>
  </si>
  <si>
    <t>590543570101506849</t>
  </si>
  <si>
    <t>Zaborówek I</t>
  </si>
  <si>
    <t>01318679</t>
  </si>
  <si>
    <t>00578/GD/2020/URD</t>
  </si>
  <si>
    <t>PL_ZEWD_1432028850_08</t>
  </si>
  <si>
    <t>590543570101587787</t>
  </si>
  <si>
    <t>oświetlenie uliczne st. Trafo-0828</t>
  </si>
  <si>
    <t>Zaborówek II</t>
  </si>
  <si>
    <t>00065763</t>
  </si>
  <si>
    <t>00588/GD/2020/URD</t>
  </si>
  <si>
    <t>PL_ZEWD_1432037037_09</t>
  </si>
  <si>
    <t>590543570101490865</t>
  </si>
  <si>
    <t>Zaborówek III</t>
  </si>
  <si>
    <t>23621100</t>
  </si>
  <si>
    <t>00596/GD/2020/URD</t>
  </si>
  <si>
    <t>PL_ZEWD_1432029387_06</t>
  </si>
  <si>
    <t>590543570101481238</t>
  </si>
  <si>
    <t>Zaborówek IV</t>
  </si>
  <si>
    <t>00049325</t>
  </si>
  <si>
    <t>00587/GD/2020/URD</t>
  </si>
  <si>
    <t>PL_ZEWD_1432034102_09</t>
  </si>
  <si>
    <t>590543570101521859</t>
  </si>
  <si>
    <t>oświetlenie uliczne st. Trafo-0390</t>
  </si>
  <si>
    <t>97719192</t>
  </si>
  <si>
    <t>00542/GD/2020/URD</t>
  </si>
  <si>
    <t>PL_ZEWD_1432041126_00</t>
  </si>
  <si>
    <t>590543570101498830</t>
  </si>
  <si>
    <t>oświetlenie uliczne st. Trafo-0853</t>
  </si>
  <si>
    <t>Zaborówek V</t>
  </si>
  <si>
    <t>92954175</t>
  </si>
  <si>
    <t>00543/GD/2020/URD</t>
  </si>
  <si>
    <t>PL_ZEWD_1432039913_09</t>
  </si>
  <si>
    <t>590543570101490896</t>
  </si>
  <si>
    <t>oświetlenie uliczne st. Trafo-0850</t>
  </si>
  <si>
    <t>92955847</t>
  </si>
  <si>
    <t>00584/GD/2020/URD</t>
  </si>
  <si>
    <t>PL_ZEWD_1432036184_09</t>
  </si>
  <si>
    <t>590543570101587558</t>
  </si>
  <si>
    <t>oświetlenie uliczne st. Trafo-0861</t>
  </si>
  <si>
    <t>92955960</t>
  </si>
  <si>
    <t>00585/GD/2020/URD</t>
  </si>
  <si>
    <t>PL_ZEWD_1432034100_05</t>
  </si>
  <si>
    <t>590543570101597984</t>
  </si>
  <si>
    <t>oświetlenie uliczne st. Trafo-0867</t>
  </si>
  <si>
    <t>Zaborówek VI</t>
  </si>
  <si>
    <t>13473895</t>
  </si>
  <si>
    <t>00594/GD/2020/URD</t>
  </si>
  <si>
    <t>PL_ZEWD_1432034099_06</t>
  </si>
  <si>
    <t>590543570101521866</t>
  </si>
  <si>
    <t>oświetlenie uliczne st. Trafo-0868</t>
  </si>
  <si>
    <t>28107177</t>
  </si>
  <si>
    <t>00544/GD/2020/URD</t>
  </si>
  <si>
    <t>PL_ZEWD_1432034098_04</t>
  </si>
  <si>
    <t>590543570101521873</t>
  </si>
  <si>
    <t>24004321</t>
  </si>
  <si>
    <t>00604/GD/2020/URD</t>
  </si>
  <si>
    <t>PL_ZEWD_1432038564_07</t>
  </si>
  <si>
    <t>590543570101481870</t>
  </si>
  <si>
    <t>oświetlenie uliczne st. Trafo-0914</t>
  </si>
  <si>
    <t>83697229</t>
  </si>
  <si>
    <t>00611/GD/2020/URD</t>
  </si>
  <si>
    <t>PL_ZEWD_1432043476_03</t>
  </si>
  <si>
    <t>590543570101571472</t>
  </si>
  <si>
    <t>oświetlenie uliczne st. Trafo-0455</t>
  </si>
  <si>
    <t>28016398</t>
  </si>
  <si>
    <t>00599/GD/2020/URD</t>
  </si>
  <si>
    <t>PL_ZEWD_1432042913_06</t>
  </si>
  <si>
    <t>590543570101518422</t>
  </si>
  <si>
    <t>oświetlenie uliczne st. Trafo-0111</t>
  </si>
  <si>
    <t>92954137</t>
  </si>
  <si>
    <t>00605/GD/2020/URD</t>
  </si>
  <si>
    <t>PL_ZEWD_1432034631_04</t>
  </si>
  <si>
    <t>590543570101481368</t>
  </si>
  <si>
    <t>oświetlenie uliczne st. Trafo-0142</t>
  </si>
  <si>
    <t>Wąsy</t>
  </si>
  <si>
    <t>92955758</t>
  </si>
  <si>
    <t>00606/GD/2020/URD</t>
  </si>
  <si>
    <t>PL_ZEWD_1432034041_05</t>
  </si>
  <si>
    <t>590543570101597977</t>
  </si>
  <si>
    <t>oświetlenie uliczne st. Trafo-0623</t>
  </si>
  <si>
    <t>9268743</t>
  </si>
  <si>
    <t>00593/GD/2020/URD</t>
  </si>
  <si>
    <t>PL_ZEWD_1432026632_04</t>
  </si>
  <si>
    <t>590543570101587275</t>
  </si>
  <si>
    <t>oświetlenie uliczne st. Trafo-1091</t>
  </si>
  <si>
    <t>9964048</t>
  </si>
  <si>
    <t>00592/GD/2020/URD</t>
  </si>
  <si>
    <t>PL_ZEWD_1432034096_00</t>
  </si>
  <si>
    <t>590543570101581969</t>
  </si>
  <si>
    <t>Gawartowa Wola II</t>
  </si>
  <si>
    <t>20961462</t>
  </si>
  <si>
    <t>00600/GD/2020/URD</t>
  </si>
  <si>
    <t>PL_ZEWD_1432020920_03</t>
  </si>
  <si>
    <t>590543570101586094</t>
  </si>
  <si>
    <t>23080313</t>
  </si>
  <si>
    <t>00602/GD/2020/URD</t>
  </si>
  <si>
    <t>PL_ZEWD_1432017927_00</t>
  </si>
  <si>
    <t>590543570101581846</t>
  </si>
  <si>
    <t>dz. 7/26</t>
  </si>
  <si>
    <t>Białutki</t>
  </si>
  <si>
    <t>83639099</t>
  </si>
  <si>
    <t>00545/GD/2020/URD</t>
  </si>
  <si>
    <t>PL_ZEWD_1432016812_06</t>
  </si>
  <si>
    <t>590543570101518163</t>
  </si>
  <si>
    <t>Środkowa</t>
  </si>
  <si>
    <t>92955964</t>
  </si>
  <si>
    <t>00612/GD/2020/URD</t>
  </si>
  <si>
    <t>PL_ZEWD_1432015313_01</t>
  </si>
  <si>
    <t>590543570101570840</t>
  </si>
  <si>
    <t>Przepompownia Ścieków</t>
  </si>
  <si>
    <t>Brzozowa</t>
  </si>
  <si>
    <t>dz. 523/22</t>
  </si>
  <si>
    <t>72257203</t>
  </si>
  <si>
    <t>00630/GD/2020/URD</t>
  </si>
  <si>
    <t>PL_ZEWD_1432006326_07</t>
  </si>
  <si>
    <t>590543570101505774</t>
  </si>
  <si>
    <t>Pogodna</t>
  </si>
  <si>
    <t>dz. 61/18</t>
  </si>
  <si>
    <t>83330448</t>
  </si>
  <si>
    <t>00613/GD/2020/URD</t>
  </si>
  <si>
    <t>PL_ZEWD_1432031049_00</t>
  </si>
  <si>
    <t>590543570101545206</t>
  </si>
  <si>
    <t>Ochotnicza Straż Pożarna</t>
  </si>
  <si>
    <t>91227645</t>
  </si>
  <si>
    <t>00610/GD/2020/URD</t>
  </si>
  <si>
    <t>PL_ZEWD_1432029757_01</t>
  </si>
  <si>
    <t>590543570101599780</t>
  </si>
  <si>
    <t>Szkolna</t>
  </si>
  <si>
    <t>00158994</t>
  </si>
  <si>
    <t>00414/GD/2020/URD</t>
  </si>
  <si>
    <t>PL_ZEWD_1432047150_07</t>
  </si>
  <si>
    <t>590543570101495891</t>
  </si>
  <si>
    <t>Urząd Gminy</t>
  </si>
  <si>
    <t>21</t>
  </si>
  <si>
    <t>56351455</t>
  </si>
  <si>
    <t>00624/GD/2020/URD</t>
  </si>
  <si>
    <t>PL_ZEWD_1432020426_05</t>
  </si>
  <si>
    <t>590543570101594761</t>
  </si>
  <si>
    <t>Tuwima</t>
  </si>
  <si>
    <t>dz. 1029</t>
  </si>
  <si>
    <t>90103507</t>
  </si>
  <si>
    <t>00628/GD/2020/URD</t>
  </si>
  <si>
    <t>PL_ZEWD_1432017613_09</t>
  </si>
  <si>
    <t>590543570101490698</t>
  </si>
  <si>
    <t>dz. 7/12</t>
  </si>
  <si>
    <t>8450920</t>
  </si>
  <si>
    <t>00634/GD/2020/URD</t>
  </si>
  <si>
    <t>PL_ZEWD_1432017400_08</t>
  </si>
  <si>
    <t>590543570101495358</t>
  </si>
  <si>
    <t>Budynek komunalny/mieszkalny</t>
  </si>
  <si>
    <t>dz. 7/30</t>
  </si>
  <si>
    <t>27906183</t>
  </si>
  <si>
    <t>00635/GD/2020/URD</t>
  </si>
  <si>
    <t>PL_ZEWD_1432010279_04</t>
  </si>
  <si>
    <t>590543570101537829</t>
  </si>
  <si>
    <t>Inżynierska</t>
  </si>
  <si>
    <t>dz. 424/50</t>
  </si>
  <si>
    <t>90037999</t>
  </si>
  <si>
    <t>00415/GD/2020/URD</t>
  </si>
  <si>
    <t>PL_ZEWD_1432008990_00</t>
  </si>
  <si>
    <t>590543570101581686</t>
  </si>
  <si>
    <t>90066962</t>
  </si>
  <si>
    <t>00636/GD/2020/URD</t>
  </si>
  <si>
    <t>PL_ZEWD_1432008987_05</t>
  </si>
  <si>
    <t>590543570101598042</t>
  </si>
  <si>
    <t>dz. 246</t>
  </si>
  <si>
    <t>12711726</t>
  </si>
  <si>
    <t>00637/GD/2020/URD</t>
  </si>
  <si>
    <t>PL_ZEWD_1432008986_03</t>
  </si>
  <si>
    <t>590543570101548283</t>
  </si>
  <si>
    <t>Ośrodek Zdrowia</t>
  </si>
  <si>
    <t>90103502</t>
  </si>
  <si>
    <t>00641/GD/2020/URD</t>
  </si>
  <si>
    <t>PL_ZEWD_1432008985_01</t>
  </si>
  <si>
    <t>590543570101570710</t>
  </si>
  <si>
    <t>10081771</t>
  </si>
  <si>
    <t>00648/GD/2020/URD</t>
  </si>
  <si>
    <t>PL_ZEWD_1432008984_09</t>
  </si>
  <si>
    <t>590543570101490490</t>
  </si>
  <si>
    <t>Boh. Puszczy Kampinoskiej</t>
  </si>
  <si>
    <t>9719268</t>
  </si>
  <si>
    <t>00413/GD/2020/URD</t>
  </si>
  <si>
    <t>PL_ZEWD_1432008983_07</t>
  </si>
  <si>
    <t>590543570101505873</t>
  </si>
  <si>
    <t>Ogrodowa</t>
  </si>
  <si>
    <t>00158991</t>
  </si>
  <si>
    <t>00647/GD/2020/URD</t>
  </si>
  <si>
    <t>PL_ZEWD_1432008982_05</t>
  </si>
  <si>
    <t>590543570101598035</t>
  </si>
  <si>
    <t>Sochaczewska / Bohaterów Puszczy</t>
  </si>
  <si>
    <t>9091935</t>
  </si>
  <si>
    <t>00646/GD/2020/URD</t>
  </si>
  <si>
    <t>PL_ZEWD_1432008981_03</t>
  </si>
  <si>
    <t>590543570101548276</t>
  </si>
  <si>
    <t>okolice nr. 64</t>
  </si>
  <si>
    <t>93172489</t>
  </si>
  <si>
    <t>00625/GD/2020/URD</t>
  </si>
  <si>
    <t>PL_ZEWD_1432008973_08</t>
  </si>
  <si>
    <t>590543570101495181</t>
  </si>
  <si>
    <t>przy UG</t>
  </si>
  <si>
    <t>90103604</t>
  </si>
  <si>
    <t>00412/GD/2020/URD</t>
  </si>
  <si>
    <t>PL_ZEWD_1432006620_09</t>
  </si>
  <si>
    <t>590543570101490407</t>
  </si>
  <si>
    <t>Boisko sportowe</t>
  </si>
  <si>
    <t>Południowa</t>
  </si>
  <si>
    <t>dz. 430</t>
  </si>
  <si>
    <t>90556080</t>
  </si>
  <si>
    <t>00629/GD/2020/URD</t>
  </si>
  <si>
    <t>PL_ZEWD_1432052981_01</t>
  </si>
  <si>
    <t>590543570101571175</t>
  </si>
  <si>
    <t>Boisko sportowe, bieżnia</t>
  </si>
  <si>
    <t>dz. 147/1</t>
  </si>
  <si>
    <t>56638360</t>
  </si>
  <si>
    <t>00609/GD/2020/URD</t>
  </si>
  <si>
    <t>PL_ZEWD_1432025641_04</t>
  </si>
  <si>
    <t>590543570101540508</t>
  </si>
  <si>
    <t>94338078</t>
  </si>
  <si>
    <t>00616/GD/2020/URD</t>
  </si>
  <si>
    <t>PL_ZEWD_1432022822_03</t>
  </si>
  <si>
    <t>590543570101599483</t>
  </si>
  <si>
    <t>10155916</t>
  </si>
  <si>
    <t>00608/GD/2020/URD</t>
  </si>
  <si>
    <t>PL_ZEWD_1432011299_09</t>
  </si>
  <si>
    <t>590543570101490575</t>
  </si>
  <si>
    <t>Świetlica / przedszkole</t>
  </si>
  <si>
    <t>00212610</t>
  </si>
  <si>
    <t>00631/GD/2020/URD</t>
  </si>
  <si>
    <t>PL_ZEWD_1432032318_02</t>
  </si>
  <si>
    <t>590543570101563828</t>
  </si>
  <si>
    <t>Czarnów II</t>
  </si>
  <si>
    <t>7665488</t>
  </si>
  <si>
    <t>00622/GD/2020/URD</t>
  </si>
  <si>
    <t>PL_ZEWD_1432026295_02</t>
  </si>
  <si>
    <t>590543570101563774</t>
  </si>
  <si>
    <t xml:space="preserve">Świetlica  </t>
  </si>
  <si>
    <t>Kujawskiego</t>
  </si>
  <si>
    <t>12902104</t>
  </si>
  <si>
    <t>00632GD/2020/URD</t>
  </si>
  <si>
    <t>PL_ZEWD_1432031073_05</t>
  </si>
  <si>
    <t>590543570101546319</t>
  </si>
  <si>
    <t>Mieszkania komunalne</t>
  </si>
  <si>
    <t>10801006</t>
  </si>
  <si>
    <t>00623/GD/2020/URD</t>
  </si>
  <si>
    <t>PL_ZEWD_1432039927_06</t>
  </si>
  <si>
    <t>590543570101585615</t>
  </si>
  <si>
    <t>Stołeczna</t>
  </si>
  <si>
    <t>91039185</t>
  </si>
  <si>
    <t>00627/GD/2020/URD</t>
  </si>
  <si>
    <t>PL_ZEWD_3063000054_09</t>
  </si>
  <si>
    <t>590543570101593023</t>
  </si>
  <si>
    <t>dz. 52, 87/1</t>
  </si>
  <si>
    <t>92954395</t>
  </si>
  <si>
    <t>01128/GD/2020/URD</t>
  </si>
  <si>
    <t>PL_ZEWD_1432006219_06</t>
  </si>
  <si>
    <t>590543570101517906</t>
  </si>
  <si>
    <t>Otuliny</t>
  </si>
  <si>
    <t>26457386</t>
  </si>
  <si>
    <t>00614/GD/2020/URD</t>
  </si>
  <si>
    <t>PL_ZEWD_1432004782_01</t>
  </si>
  <si>
    <t>590543570101570611</t>
  </si>
  <si>
    <t>Al. Brzozowa</t>
  </si>
  <si>
    <t>Marianów</t>
  </si>
  <si>
    <t>27801258</t>
  </si>
  <si>
    <t>00620/GD/2020/URD</t>
  </si>
  <si>
    <t>PL_ZEWD_1432003893_03</t>
  </si>
  <si>
    <t>590543570101548160</t>
  </si>
  <si>
    <t>93089009</t>
  </si>
  <si>
    <t>00621/GD/2020/URD</t>
  </si>
  <si>
    <t>PL_ZEWD_1432004780_07</t>
  </si>
  <si>
    <t>590543570101505736</t>
  </si>
  <si>
    <t>Dębowa</t>
  </si>
  <si>
    <t>31435895</t>
  </si>
  <si>
    <t>00607/GD/2020/URD</t>
  </si>
  <si>
    <t>PL_ZEWD_1432052982_03</t>
  </si>
  <si>
    <t>590543570101548931</t>
  </si>
  <si>
    <t>Al. Cisowa</t>
  </si>
  <si>
    <t>dz. 50/21</t>
  </si>
  <si>
    <t>93889702</t>
  </si>
  <si>
    <t>00619/GD/2020/URD</t>
  </si>
  <si>
    <t>PL_ZEWD_1432028883_01</t>
  </si>
  <si>
    <t>590543570101571007</t>
  </si>
  <si>
    <t>56424487</t>
  </si>
  <si>
    <t>00561/GD/2020/URD</t>
  </si>
  <si>
    <t>PL_ZEWD_1432011298_07</t>
  </si>
  <si>
    <t>590543570101506566</t>
  </si>
  <si>
    <t>56427674</t>
  </si>
  <si>
    <t>00615/GD/2020/URD</t>
  </si>
  <si>
    <t>PL_ZEWD_1432038331_08</t>
  </si>
  <si>
    <t>590543570101481702</t>
  </si>
  <si>
    <t>Mieszkania komunalne/rotacyjne</t>
  </si>
  <si>
    <t>93088829</t>
  </si>
  <si>
    <t>G11</t>
  </si>
  <si>
    <t>00618/GD/2020/URD</t>
  </si>
  <si>
    <t>PL_ZEWD_1432023055_09</t>
  </si>
  <si>
    <t>590543570101533944</t>
  </si>
  <si>
    <t>56427740</t>
  </si>
  <si>
    <t>00633/GD/2020/URD</t>
  </si>
  <si>
    <t>PL_ZEWD_1432024876_00</t>
  </si>
  <si>
    <t>590543570101563873</t>
  </si>
  <si>
    <t>Hala Sportowa</t>
  </si>
  <si>
    <t>56427672</t>
  </si>
  <si>
    <t>00617/GD/2020/URD</t>
  </si>
  <si>
    <t>PL_ZEWD_1432008972_06</t>
  </si>
  <si>
    <t>590543570101517999</t>
  </si>
  <si>
    <t>SUW Feliksów</t>
  </si>
  <si>
    <t>42100465</t>
  </si>
  <si>
    <t>C21</t>
  </si>
  <si>
    <t>00411GD/2020/URD</t>
  </si>
  <si>
    <t>PL_ZEWD_1432008970_02</t>
  </si>
  <si>
    <t>590543570101563415</t>
  </si>
  <si>
    <t>SUW Czarnów</t>
  </si>
  <si>
    <t>dz. 85</t>
  </si>
  <si>
    <t>04143235</t>
  </si>
  <si>
    <t>00638/GD/2020/URD</t>
  </si>
  <si>
    <t>PL_ZEWD_1432008969_01</t>
  </si>
  <si>
    <t>590543570101570703</t>
  </si>
  <si>
    <t>SUW Gawartowa Wola</t>
  </si>
  <si>
    <t>dz. 82/2</t>
  </si>
  <si>
    <t>01661594</t>
  </si>
  <si>
    <t>00410/GD/2020/URD</t>
  </si>
  <si>
    <t>PL_ZEWD_1432008967_07</t>
  </si>
  <si>
    <t>590543570101505866</t>
  </si>
  <si>
    <t>Stacja Zlewna</t>
  </si>
  <si>
    <t>02267819</t>
  </si>
  <si>
    <t>B21</t>
  </si>
  <si>
    <t>00808/GD/2020/URD</t>
  </si>
  <si>
    <t>PL_ZEWD_3063000060_00</t>
  </si>
  <si>
    <t>590543570101584540</t>
  </si>
  <si>
    <t>93418202</t>
  </si>
  <si>
    <t>01129/GD/2020/URD</t>
  </si>
  <si>
    <t>PL_ZEWD_1432061651_09</t>
  </si>
  <si>
    <t>590543570101621726</t>
  </si>
  <si>
    <t>Przepompownia wody deszczowej</t>
  </si>
  <si>
    <t>ul. Sokołowska</t>
  </si>
  <si>
    <t>dz. 625/1</t>
  </si>
  <si>
    <t>01069/GD/2022/URD</t>
  </si>
  <si>
    <t>PL_ZEWD_1432061588_02</t>
  </si>
  <si>
    <t>590543570101621719</t>
  </si>
  <si>
    <t>dz. 11/7</t>
  </si>
  <si>
    <t>00616/GD/2022/URD</t>
  </si>
  <si>
    <t>Razem:</t>
  </si>
  <si>
    <t xml:space="preserve"> </t>
  </si>
  <si>
    <t>Tabela B</t>
  </si>
  <si>
    <t>PL_ZEWD_1432011297_05</t>
  </si>
  <si>
    <t>590543570101598158</t>
  </si>
  <si>
    <t>Publiczne Przedszkole Przyjaciół Puszczy Kampinoskiej w Zaborowie</t>
  </si>
  <si>
    <t>Przedszkole</t>
  </si>
  <si>
    <t>00626/GD/2020/URD</t>
  </si>
  <si>
    <t>PL_ZEWD_1432046615_04</t>
  </si>
  <si>
    <t>590543570101530516</t>
  </si>
  <si>
    <t>Szkoła Podstawowa im. Powstańców 1863 Roku w Zaborowie</t>
  </si>
  <si>
    <t>Szkoła Podstawowa</t>
  </si>
  <si>
    <t>00640/GD/2020/URD</t>
  </si>
  <si>
    <t>PL_ZEWD_1432026920_05</t>
  </si>
  <si>
    <t>590543570101585981</t>
  </si>
  <si>
    <t>00645/GD/2020/URD</t>
  </si>
  <si>
    <t>PL_ZEWD_1432022126_05</t>
  </si>
  <si>
    <t>590543570101509024</t>
  </si>
  <si>
    <t>Publiczne Przedszkole nr 1 im. Leśnych Skrzatów w Lesznie</t>
  </si>
  <si>
    <t>22</t>
  </si>
  <si>
    <t>04141554</t>
  </si>
  <si>
    <t>00639/GD/2020/URD</t>
  </si>
  <si>
    <t>PL_ZEWD_1432023061_00</t>
  </si>
  <si>
    <t>590543570101533951</t>
  </si>
  <si>
    <t>Szkoła Podstawowa im. Stefana Batorego w Lesznie</t>
  </si>
  <si>
    <t>13</t>
  </si>
  <si>
    <t>01668233</t>
  </si>
  <si>
    <t>00642/GD/2020/URD</t>
  </si>
  <si>
    <t>Łączne zapotrzebowanie:</t>
  </si>
  <si>
    <t>kWh</t>
  </si>
  <si>
    <t>(3,37 GWh)</t>
  </si>
  <si>
    <t xml:space="preserve"> Lokalizacje instalacji fotowoltaicznych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</si>
</sst>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" fontId="2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49" fontId="1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5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" fontId="2" fillId="2" borderId="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" fillId="3" borderId="0" xfId="0" applyFont="1" applyFill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732F1-5330-4895-9282-3B69E30F4B4C}">
  <dimension ref="A1:AC152"/>
  <sheetViews>
    <sheetView tabSelected="1" topLeftCell="R1" zoomScaleNormal="100" workbookViewId="0">
      <pane ySplit="5" topLeftCell="A126" activePane="bottomLeft" state="frozen"/>
      <selection activeCell="O82" sqref="O82"/>
      <selection pane="bottomLeft" activeCell="AA142" sqref="AA142"/>
    </sheetView>
  </sheetViews>
  <sheetFormatPr defaultRowHeight="11.25" x14ac:dyDescent="0.2"/>
  <cols>
    <col min="1" max="1" width="3.85546875" style="1" bestFit="1" customWidth="1"/>
    <col min="2" max="2" width="20.5703125" style="1" customWidth="1"/>
    <col min="3" max="3" width="19.140625" style="1" customWidth="1"/>
    <col min="4" max="4" width="20.5703125" style="1" customWidth="1"/>
    <col min="5" max="5" width="19.140625" style="1" customWidth="1"/>
    <col min="6" max="6" width="15.85546875" style="1" customWidth="1"/>
    <col min="7" max="7" width="27" style="1" bestFit="1" customWidth="1"/>
    <col min="8" max="8" width="20.140625" style="1" bestFit="1" customWidth="1"/>
    <col min="9" max="9" width="17" style="1" bestFit="1" customWidth="1"/>
    <col min="10" max="10" width="19.5703125" style="1" bestFit="1" customWidth="1"/>
    <col min="11" max="11" width="15.42578125" style="1" customWidth="1"/>
    <col min="12" max="12" width="10.5703125" style="1" customWidth="1"/>
    <col min="13" max="13" width="8.5703125" style="1" bestFit="1" customWidth="1"/>
    <col min="14" max="14" width="5.85546875" style="1" bestFit="1" customWidth="1"/>
    <col min="15" max="15" width="16.42578125" style="2" bestFit="1" customWidth="1"/>
    <col min="16" max="16" width="7" style="1" customWidth="1"/>
    <col min="17" max="17" width="16.140625" style="1" customWidth="1"/>
    <col min="18" max="18" width="18" style="1" customWidth="1"/>
    <col min="19" max="19" width="18" style="2" customWidth="1"/>
    <col min="20" max="20" width="16.85546875" style="2" bestFit="1" customWidth="1"/>
    <col min="21" max="21" width="9.140625" style="1" customWidth="1"/>
    <col min="22" max="22" width="18.140625" style="1" bestFit="1" customWidth="1"/>
    <col min="23" max="23" width="18" style="2" bestFit="1" customWidth="1"/>
    <col min="24" max="24" width="16.85546875" style="2" customWidth="1"/>
    <col min="25" max="25" width="9.140625" style="2"/>
    <col min="26" max="26" width="16.7109375" style="2" customWidth="1"/>
    <col min="27" max="27" width="21.140625" style="2" customWidth="1"/>
    <col min="28" max="28" width="18.140625" style="1" customWidth="1"/>
    <col min="29" max="16384" width="9.140625" style="1"/>
  </cols>
  <sheetData>
    <row r="1" spans="1:29" ht="12.75" x14ac:dyDescent="0.2">
      <c r="S1" s="63" t="s">
        <v>0</v>
      </c>
      <c r="T1" s="64"/>
      <c r="U1" s="64"/>
      <c r="V1" s="65"/>
      <c r="W1" s="66" t="s">
        <v>0</v>
      </c>
      <c r="X1" s="67"/>
      <c r="Y1" s="67"/>
      <c r="Z1" s="68"/>
      <c r="AA1" s="3" t="s">
        <v>1</v>
      </c>
      <c r="AB1" s="4"/>
      <c r="AC1" s="5"/>
    </row>
    <row r="2" spans="1:29" ht="12.75" x14ac:dyDescent="0.2">
      <c r="S2" s="6" t="s">
        <v>2</v>
      </c>
      <c r="T2" s="7">
        <v>45292</v>
      </c>
      <c r="U2" s="8" t="s">
        <v>3</v>
      </c>
      <c r="V2" s="9">
        <v>45657</v>
      </c>
      <c r="W2" s="6" t="s">
        <v>2</v>
      </c>
      <c r="X2" s="7">
        <v>45658</v>
      </c>
      <c r="Y2" s="8" t="s">
        <v>3</v>
      </c>
      <c r="Z2" s="9">
        <v>46022</v>
      </c>
      <c r="AA2" s="10" t="s">
        <v>4</v>
      </c>
      <c r="AB2" s="11"/>
      <c r="AC2" s="5"/>
    </row>
    <row r="3" spans="1:29" ht="38.25" x14ac:dyDescent="0.2">
      <c r="Q3" s="1">
        <v>7</v>
      </c>
      <c r="S3" s="12" t="s">
        <v>5</v>
      </c>
      <c r="T3" s="12" t="s">
        <v>6</v>
      </c>
      <c r="U3" s="12" t="s">
        <v>7</v>
      </c>
      <c r="V3" s="12" t="s">
        <v>8</v>
      </c>
      <c r="W3" s="13" t="s">
        <v>5</v>
      </c>
      <c r="X3" s="13" t="s">
        <v>6</v>
      </c>
      <c r="Y3" s="13" t="s">
        <v>7</v>
      </c>
      <c r="Z3" s="13" t="s">
        <v>8</v>
      </c>
      <c r="AA3" s="14" t="s">
        <v>9</v>
      </c>
      <c r="AB3" s="15" t="s">
        <v>10</v>
      </c>
      <c r="AC3" s="5"/>
    </row>
    <row r="4" spans="1:29" ht="12.75" x14ac:dyDescent="0.2">
      <c r="B4" s="2"/>
      <c r="C4" s="2"/>
      <c r="S4" s="12"/>
      <c r="T4" s="12"/>
      <c r="U4" s="12"/>
      <c r="V4" s="12"/>
      <c r="W4" s="13"/>
      <c r="X4" s="13"/>
      <c r="Y4" s="13"/>
      <c r="Z4" s="13"/>
      <c r="AA4" s="14"/>
      <c r="AB4" s="15"/>
      <c r="AC4" s="5"/>
    </row>
    <row r="5" spans="1:29" ht="21.75" customHeight="1" x14ac:dyDescent="0.2">
      <c r="A5" s="16" t="s">
        <v>11</v>
      </c>
      <c r="B5" s="16" t="s">
        <v>12</v>
      </c>
      <c r="C5" s="17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6" t="s">
        <v>21</v>
      </c>
      <c r="L5" s="16" t="s">
        <v>22</v>
      </c>
      <c r="M5" s="16" t="s">
        <v>23</v>
      </c>
      <c r="N5" s="16" t="s">
        <v>24</v>
      </c>
      <c r="O5" s="18" t="s">
        <v>25</v>
      </c>
      <c r="P5" s="19" t="s">
        <v>26</v>
      </c>
      <c r="Q5" s="20" t="s">
        <v>27</v>
      </c>
      <c r="R5" s="21" t="s">
        <v>28</v>
      </c>
      <c r="S5" s="22"/>
      <c r="T5" s="23"/>
      <c r="U5" s="24"/>
      <c r="V5" s="24"/>
      <c r="W5" s="22"/>
      <c r="X5" s="23"/>
      <c r="Y5" s="23"/>
      <c r="Z5" s="23"/>
      <c r="AA5" s="23"/>
      <c r="AB5" s="24"/>
      <c r="AC5" s="5"/>
    </row>
    <row r="6" spans="1:29" x14ac:dyDescent="0.2">
      <c r="A6" s="16"/>
      <c r="B6" s="16" t="s">
        <v>29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8"/>
      <c r="P6" s="19"/>
      <c r="Q6" s="20"/>
      <c r="R6" s="21"/>
      <c r="S6" s="22"/>
      <c r="T6" s="23"/>
      <c r="U6" s="24"/>
      <c r="V6" s="24"/>
      <c r="W6" s="22"/>
      <c r="X6" s="23"/>
      <c r="Y6" s="23"/>
      <c r="Z6" s="23"/>
      <c r="AA6" s="23"/>
      <c r="AB6" s="24"/>
      <c r="AC6" s="5"/>
    </row>
    <row r="7" spans="1:29" ht="12.75" x14ac:dyDescent="0.2">
      <c r="A7" s="25">
        <v>1</v>
      </c>
      <c r="B7" s="26" t="s">
        <v>30</v>
      </c>
      <c r="C7" s="26" t="s">
        <v>31</v>
      </c>
      <c r="D7" s="19" t="s">
        <v>32</v>
      </c>
      <c r="E7" s="19" t="s">
        <v>33</v>
      </c>
      <c r="F7" s="19">
        <v>21</v>
      </c>
      <c r="G7" s="19" t="s">
        <v>34</v>
      </c>
      <c r="H7" s="19" t="s">
        <v>35</v>
      </c>
      <c r="I7" s="19"/>
      <c r="J7" s="19" t="s">
        <v>36</v>
      </c>
      <c r="K7" s="19" t="s">
        <v>37</v>
      </c>
      <c r="L7" s="19" t="s">
        <v>33</v>
      </c>
      <c r="M7" s="26" t="s">
        <v>38</v>
      </c>
      <c r="N7" s="19" t="s">
        <v>39</v>
      </c>
      <c r="O7" s="25">
        <v>2</v>
      </c>
      <c r="P7" s="19">
        <v>24</v>
      </c>
      <c r="Q7" s="19" t="s">
        <v>40</v>
      </c>
      <c r="R7" s="27" t="s">
        <v>41</v>
      </c>
      <c r="S7" s="23">
        <v>9408</v>
      </c>
      <c r="T7" s="23">
        <v>0</v>
      </c>
      <c r="U7" s="24"/>
      <c r="V7" s="23">
        <f t="shared" ref="V7:V29" si="0">SUM(S7:U7)</f>
        <v>9408</v>
      </c>
      <c r="W7" s="23">
        <v>9408</v>
      </c>
      <c r="X7" s="23">
        <v>0</v>
      </c>
      <c r="Y7" s="24"/>
      <c r="Z7" s="23">
        <f>SUM(W7:Y7)</f>
        <v>9408</v>
      </c>
      <c r="AA7" s="23">
        <f>V7+Z7</f>
        <v>18816</v>
      </c>
      <c r="AB7" s="28" t="s">
        <v>42</v>
      </c>
      <c r="AC7" s="5"/>
    </row>
    <row r="8" spans="1:29" ht="12.75" x14ac:dyDescent="0.2">
      <c r="A8" s="25">
        <v>2</v>
      </c>
      <c r="B8" s="26" t="s">
        <v>43</v>
      </c>
      <c r="C8" s="29" t="s">
        <v>44</v>
      </c>
      <c r="D8" s="19" t="s">
        <v>32</v>
      </c>
      <c r="E8" s="19" t="s">
        <v>33</v>
      </c>
      <c r="F8" s="19">
        <v>21</v>
      </c>
      <c r="G8" s="19" t="s">
        <v>34</v>
      </c>
      <c r="H8" s="19" t="s">
        <v>45</v>
      </c>
      <c r="I8" s="19"/>
      <c r="J8" s="19" t="s">
        <v>45</v>
      </c>
      <c r="K8" s="19" t="s">
        <v>37</v>
      </c>
      <c r="L8" s="19" t="s">
        <v>33</v>
      </c>
      <c r="M8" s="26" t="s">
        <v>46</v>
      </c>
      <c r="N8" s="19" t="s">
        <v>39</v>
      </c>
      <c r="O8" s="25">
        <v>2</v>
      </c>
      <c r="P8" s="19">
        <v>24</v>
      </c>
      <c r="Q8" s="19" t="s">
        <v>40</v>
      </c>
      <c r="R8" s="27" t="s">
        <v>47</v>
      </c>
      <c r="S8" s="23">
        <v>3298</v>
      </c>
      <c r="T8" s="23">
        <v>0</v>
      </c>
      <c r="U8" s="24"/>
      <c r="V8" s="23">
        <f t="shared" si="0"/>
        <v>3298</v>
      </c>
      <c r="W8" s="23">
        <v>3298</v>
      </c>
      <c r="X8" s="23">
        <v>0</v>
      </c>
      <c r="Y8" s="24"/>
      <c r="Z8" s="23">
        <f t="shared" ref="Z8:Z71" si="1">SUM(W8:Y8)</f>
        <v>3298</v>
      </c>
      <c r="AA8" s="23">
        <f t="shared" ref="AA8:AA71" si="2">V8+Z8</f>
        <v>6596</v>
      </c>
      <c r="AB8" s="28" t="s">
        <v>42</v>
      </c>
      <c r="AC8" s="5"/>
    </row>
    <row r="9" spans="1:29" ht="12.75" x14ac:dyDescent="0.2">
      <c r="A9" s="25">
        <v>3</v>
      </c>
      <c r="B9" s="26" t="s">
        <v>48</v>
      </c>
      <c r="C9" s="29" t="s">
        <v>49</v>
      </c>
      <c r="D9" s="19" t="s">
        <v>32</v>
      </c>
      <c r="E9" s="19" t="s">
        <v>33</v>
      </c>
      <c r="F9" s="19">
        <v>21</v>
      </c>
      <c r="G9" s="19" t="s">
        <v>50</v>
      </c>
      <c r="H9" s="19" t="s">
        <v>51</v>
      </c>
      <c r="I9" s="19"/>
      <c r="J9" s="19" t="s">
        <v>52</v>
      </c>
      <c r="K9" s="19" t="s">
        <v>53</v>
      </c>
      <c r="L9" s="19" t="s">
        <v>33</v>
      </c>
      <c r="M9" s="26" t="s">
        <v>54</v>
      </c>
      <c r="N9" s="19" t="s">
        <v>39</v>
      </c>
      <c r="O9" s="25">
        <v>1</v>
      </c>
      <c r="P9" s="19">
        <v>24</v>
      </c>
      <c r="Q9" s="19" t="s">
        <v>40</v>
      </c>
      <c r="R9" s="27" t="s">
        <v>55</v>
      </c>
      <c r="S9" s="23">
        <v>1293</v>
      </c>
      <c r="T9" s="23">
        <v>0</v>
      </c>
      <c r="U9" s="24"/>
      <c r="V9" s="23">
        <f t="shared" si="0"/>
        <v>1293</v>
      </c>
      <c r="W9" s="23">
        <v>1293</v>
      </c>
      <c r="X9" s="23">
        <v>0</v>
      </c>
      <c r="Y9" s="24"/>
      <c r="Z9" s="23">
        <f t="shared" si="1"/>
        <v>1293</v>
      </c>
      <c r="AA9" s="23">
        <f t="shared" si="2"/>
        <v>2586</v>
      </c>
      <c r="AB9" s="28" t="s">
        <v>42</v>
      </c>
      <c r="AC9" s="5"/>
    </row>
    <row r="10" spans="1:29" ht="12.75" x14ac:dyDescent="0.2">
      <c r="A10" s="25">
        <v>4</v>
      </c>
      <c r="B10" s="26" t="s">
        <v>56</v>
      </c>
      <c r="C10" s="29" t="s">
        <v>57</v>
      </c>
      <c r="D10" s="19" t="s">
        <v>32</v>
      </c>
      <c r="E10" s="19" t="s">
        <v>33</v>
      </c>
      <c r="F10" s="19">
        <v>21</v>
      </c>
      <c r="G10" s="19" t="s">
        <v>34</v>
      </c>
      <c r="H10" s="19" t="s">
        <v>58</v>
      </c>
      <c r="I10" s="19" t="s">
        <v>59</v>
      </c>
      <c r="J10" s="19" t="s">
        <v>33</v>
      </c>
      <c r="K10" s="19" t="s">
        <v>60</v>
      </c>
      <c r="L10" s="19" t="s">
        <v>33</v>
      </c>
      <c r="M10" s="26" t="s">
        <v>61</v>
      </c>
      <c r="N10" s="19" t="s">
        <v>39</v>
      </c>
      <c r="O10" s="25">
        <v>2</v>
      </c>
      <c r="P10" s="19">
        <v>24</v>
      </c>
      <c r="Q10" s="19" t="s">
        <v>40</v>
      </c>
      <c r="R10" s="27" t="s">
        <v>62</v>
      </c>
      <c r="S10" s="23">
        <v>4377</v>
      </c>
      <c r="T10" s="23">
        <v>0</v>
      </c>
      <c r="U10" s="24"/>
      <c r="V10" s="23">
        <f t="shared" si="0"/>
        <v>4377</v>
      </c>
      <c r="W10" s="23">
        <v>4377</v>
      </c>
      <c r="X10" s="23">
        <v>0</v>
      </c>
      <c r="Y10" s="24"/>
      <c r="Z10" s="23">
        <f t="shared" si="1"/>
        <v>4377</v>
      </c>
      <c r="AA10" s="23">
        <f t="shared" si="2"/>
        <v>8754</v>
      </c>
      <c r="AB10" s="28" t="s">
        <v>42</v>
      </c>
      <c r="AC10" s="5"/>
    </row>
    <row r="11" spans="1:29" ht="12.75" x14ac:dyDescent="0.2">
      <c r="A11" s="25">
        <v>5</v>
      </c>
      <c r="B11" s="30" t="s">
        <v>63</v>
      </c>
      <c r="C11" s="29" t="s">
        <v>64</v>
      </c>
      <c r="D11" s="19" t="s">
        <v>32</v>
      </c>
      <c r="E11" s="19" t="s">
        <v>33</v>
      </c>
      <c r="F11" s="19">
        <v>21</v>
      </c>
      <c r="G11" s="19" t="s">
        <v>34</v>
      </c>
      <c r="H11" s="24" t="s">
        <v>65</v>
      </c>
      <c r="I11" s="24" t="s">
        <v>66</v>
      </c>
      <c r="J11" s="24" t="s">
        <v>67</v>
      </c>
      <c r="K11" s="24" t="s">
        <v>53</v>
      </c>
      <c r="L11" s="24" t="s">
        <v>33</v>
      </c>
      <c r="M11" s="24">
        <v>96726761</v>
      </c>
      <c r="N11" s="24" t="s">
        <v>39</v>
      </c>
      <c r="O11" s="23">
        <v>1</v>
      </c>
      <c r="P11" s="24">
        <v>24</v>
      </c>
      <c r="Q11" s="24" t="s">
        <v>40</v>
      </c>
      <c r="R11" s="16" t="s">
        <v>68</v>
      </c>
      <c r="S11" s="23">
        <v>2108</v>
      </c>
      <c r="T11" s="23">
        <v>0</v>
      </c>
      <c r="U11" s="24"/>
      <c r="V11" s="23">
        <f t="shared" si="0"/>
        <v>2108</v>
      </c>
      <c r="W11" s="23">
        <v>2108</v>
      </c>
      <c r="X11" s="23">
        <v>0</v>
      </c>
      <c r="Y11" s="24"/>
      <c r="Z11" s="23">
        <f t="shared" si="1"/>
        <v>2108</v>
      </c>
      <c r="AA11" s="23">
        <f t="shared" si="2"/>
        <v>4216</v>
      </c>
      <c r="AB11" s="28" t="s">
        <v>42</v>
      </c>
      <c r="AC11" s="5"/>
    </row>
    <row r="12" spans="1:29" ht="12.75" x14ac:dyDescent="0.2">
      <c r="A12" s="25">
        <v>6</v>
      </c>
      <c r="B12" s="4" t="s">
        <v>69</v>
      </c>
      <c r="C12" s="29" t="s">
        <v>70</v>
      </c>
      <c r="D12" s="4" t="s">
        <v>32</v>
      </c>
      <c r="E12" s="4" t="s">
        <v>33</v>
      </c>
      <c r="F12" s="4">
        <v>21</v>
      </c>
      <c r="G12" s="4" t="s">
        <v>34</v>
      </c>
      <c r="H12" s="4" t="s">
        <v>71</v>
      </c>
      <c r="I12" s="4" t="s">
        <v>72</v>
      </c>
      <c r="J12" s="4" t="s">
        <v>73</v>
      </c>
      <c r="K12" s="4" t="s">
        <v>60</v>
      </c>
      <c r="L12" s="4" t="s">
        <v>33</v>
      </c>
      <c r="M12" s="4">
        <v>97719327</v>
      </c>
      <c r="N12" s="4" t="s">
        <v>39</v>
      </c>
      <c r="O12" s="31">
        <v>2</v>
      </c>
      <c r="P12" s="4">
        <v>24</v>
      </c>
      <c r="Q12" s="4" t="s">
        <v>40</v>
      </c>
      <c r="R12" s="32" t="s">
        <v>74</v>
      </c>
      <c r="S12" s="31">
        <v>2090</v>
      </c>
      <c r="T12" s="31">
        <v>0</v>
      </c>
      <c r="U12" s="4"/>
      <c r="V12" s="23">
        <f t="shared" si="0"/>
        <v>2090</v>
      </c>
      <c r="W12" s="31">
        <v>2090</v>
      </c>
      <c r="X12" s="31">
        <v>0</v>
      </c>
      <c r="Y12" s="4"/>
      <c r="Z12" s="23">
        <f t="shared" si="1"/>
        <v>2090</v>
      </c>
      <c r="AA12" s="23">
        <f t="shared" si="2"/>
        <v>4180</v>
      </c>
      <c r="AB12" s="33" t="s">
        <v>42</v>
      </c>
      <c r="AC12" s="5"/>
    </row>
    <row r="13" spans="1:29" ht="12.75" x14ac:dyDescent="0.2">
      <c r="A13" s="34">
        <v>7</v>
      </c>
      <c r="B13" s="24" t="s">
        <v>75</v>
      </c>
      <c r="C13" s="29" t="s">
        <v>76</v>
      </c>
      <c r="D13" s="24" t="s">
        <v>32</v>
      </c>
      <c r="E13" s="24" t="s">
        <v>33</v>
      </c>
      <c r="F13" s="24">
        <v>21</v>
      </c>
      <c r="G13" s="35" t="s">
        <v>34</v>
      </c>
      <c r="H13" s="24"/>
      <c r="I13" s="24" t="s">
        <v>77</v>
      </c>
      <c r="J13" s="24" t="s">
        <v>78</v>
      </c>
      <c r="K13" s="24" t="s">
        <v>60</v>
      </c>
      <c r="L13" s="24" t="s">
        <v>33</v>
      </c>
      <c r="M13" s="24">
        <v>70847217</v>
      </c>
      <c r="N13" s="24" t="s">
        <v>39</v>
      </c>
      <c r="O13" s="23">
        <v>3</v>
      </c>
      <c r="P13" s="24">
        <v>24</v>
      </c>
      <c r="Q13" s="4" t="s">
        <v>40</v>
      </c>
      <c r="R13" s="16" t="s">
        <v>79</v>
      </c>
      <c r="S13" s="23">
        <v>2006</v>
      </c>
      <c r="T13" s="23">
        <v>0</v>
      </c>
      <c r="U13" s="24"/>
      <c r="V13" s="23">
        <f t="shared" si="0"/>
        <v>2006</v>
      </c>
      <c r="W13" s="23">
        <v>2006</v>
      </c>
      <c r="X13" s="23">
        <v>0</v>
      </c>
      <c r="Y13" s="24"/>
      <c r="Z13" s="23">
        <f t="shared" si="1"/>
        <v>2006</v>
      </c>
      <c r="AA13" s="23">
        <f t="shared" si="2"/>
        <v>4012</v>
      </c>
      <c r="AB13" s="33" t="s">
        <v>42</v>
      </c>
    </row>
    <row r="14" spans="1:29" ht="12.75" x14ac:dyDescent="0.2">
      <c r="A14" s="25">
        <v>8</v>
      </c>
      <c r="B14" s="26" t="s">
        <v>80</v>
      </c>
      <c r="C14" s="29" t="s">
        <v>81</v>
      </c>
      <c r="D14" s="19" t="s">
        <v>32</v>
      </c>
      <c r="E14" s="19" t="s">
        <v>33</v>
      </c>
      <c r="F14" s="19">
        <v>21</v>
      </c>
      <c r="G14" s="19" t="s">
        <v>82</v>
      </c>
      <c r="H14" s="19" t="s">
        <v>83</v>
      </c>
      <c r="I14" s="19"/>
      <c r="J14" s="19"/>
      <c r="K14" s="19" t="s">
        <v>60</v>
      </c>
      <c r="L14" s="19" t="s">
        <v>33</v>
      </c>
      <c r="M14" s="26" t="s">
        <v>84</v>
      </c>
      <c r="N14" s="19" t="s">
        <v>85</v>
      </c>
      <c r="O14" s="25">
        <v>3</v>
      </c>
      <c r="P14" s="19">
        <v>24</v>
      </c>
      <c r="Q14" s="19" t="s">
        <v>40</v>
      </c>
      <c r="R14" s="27" t="s">
        <v>86</v>
      </c>
      <c r="S14" s="34">
        <v>1011</v>
      </c>
      <c r="T14" s="23">
        <v>4751</v>
      </c>
      <c r="U14" s="24"/>
      <c r="V14" s="23">
        <f t="shared" si="0"/>
        <v>5762</v>
      </c>
      <c r="W14" s="34">
        <v>1011</v>
      </c>
      <c r="X14" s="23">
        <v>4751</v>
      </c>
      <c r="Y14" s="24"/>
      <c r="Z14" s="23">
        <f t="shared" si="1"/>
        <v>5762</v>
      </c>
      <c r="AA14" s="23">
        <f t="shared" si="2"/>
        <v>11524</v>
      </c>
      <c r="AB14" s="28" t="s">
        <v>42</v>
      </c>
      <c r="AC14" s="5"/>
    </row>
    <row r="15" spans="1:29" ht="12.75" x14ac:dyDescent="0.2">
      <c r="A15" s="25">
        <v>9</v>
      </c>
      <c r="B15" s="26" t="s">
        <v>87</v>
      </c>
      <c r="C15" s="29" t="s">
        <v>88</v>
      </c>
      <c r="D15" s="19" t="s">
        <v>32</v>
      </c>
      <c r="E15" s="19" t="s">
        <v>33</v>
      </c>
      <c r="F15" s="19">
        <v>21</v>
      </c>
      <c r="G15" s="19" t="s">
        <v>34</v>
      </c>
      <c r="H15" s="19" t="s">
        <v>89</v>
      </c>
      <c r="I15" s="19"/>
      <c r="J15" s="19"/>
      <c r="K15" s="19" t="s">
        <v>60</v>
      </c>
      <c r="L15" s="19" t="s">
        <v>33</v>
      </c>
      <c r="M15" s="26" t="s">
        <v>90</v>
      </c>
      <c r="N15" s="19" t="s">
        <v>39</v>
      </c>
      <c r="O15" s="25">
        <v>5</v>
      </c>
      <c r="P15" s="19">
        <v>24</v>
      </c>
      <c r="Q15" s="19" t="s">
        <v>40</v>
      </c>
      <c r="R15" s="27" t="s">
        <v>91</v>
      </c>
      <c r="S15" s="34">
        <v>19061</v>
      </c>
      <c r="T15" s="23">
        <v>0</v>
      </c>
      <c r="U15" s="24"/>
      <c r="V15" s="23">
        <f t="shared" si="0"/>
        <v>19061</v>
      </c>
      <c r="W15" s="34">
        <v>19061</v>
      </c>
      <c r="X15" s="23">
        <v>0</v>
      </c>
      <c r="Y15" s="24"/>
      <c r="Z15" s="23">
        <f t="shared" si="1"/>
        <v>19061</v>
      </c>
      <c r="AA15" s="23">
        <f t="shared" si="2"/>
        <v>38122</v>
      </c>
      <c r="AB15" s="28" t="s">
        <v>42</v>
      </c>
      <c r="AC15" s="5"/>
    </row>
    <row r="16" spans="1:29" ht="12.75" x14ac:dyDescent="0.2">
      <c r="A16" s="25">
        <v>10</v>
      </c>
      <c r="B16" s="26" t="s">
        <v>92</v>
      </c>
      <c r="C16" s="29" t="s">
        <v>93</v>
      </c>
      <c r="D16" s="19" t="s">
        <v>32</v>
      </c>
      <c r="E16" s="19" t="s">
        <v>33</v>
      </c>
      <c r="F16" s="19">
        <v>21</v>
      </c>
      <c r="G16" s="19" t="s">
        <v>94</v>
      </c>
      <c r="H16" s="19" t="s">
        <v>95</v>
      </c>
      <c r="I16" s="19"/>
      <c r="J16" s="19"/>
      <c r="K16" s="19" t="s">
        <v>60</v>
      </c>
      <c r="L16" s="19" t="s">
        <v>33</v>
      </c>
      <c r="M16" s="26" t="s">
        <v>96</v>
      </c>
      <c r="N16" s="19" t="s">
        <v>97</v>
      </c>
      <c r="O16" s="25">
        <v>1.2</v>
      </c>
      <c r="P16" s="19">
        <v>24</v>
      </c>
      <c r="Q16" s="19" t="s">
        <v>40</v>
      </c>
      <c r="R16" s="27" t="s">
        <v>98</v>
      </c>
      <c r="S16" s="34">
        <v>0</v>
      </c>
      <c r="T16" s="23">
        <v>0</v>
      </c>
      <c r="U16" s="24"/>
      <c r="V16" s="23">
        <f t="shared" si="0"/>
        <v>0</v>
      </c>
      <c r="W16" s="34">
        <v>0</v>
      </c>
      <c r="X16" s="23">
        <v>0</v>
      </c>
      <c r="Y16" s="24"/>
      <c r="Z16" s="23">
        <f t="shared" si="1"/>
        <v>0</v>
      </c>
      <c r="AA16" s="23">
        <f t="shared" si="2"/>
        <v>0</v>
      </c>
      <c r="AB16" s="28" t="s">
        <v>42</v>
      </c>
      <c r="AC16" s="5"/>
    </row>
    <row r="17" spans="1:29" ht="12.75" x14ac:dyDescent="0.2">
      <c r="A17" s="25">
        <v>11</v>
      </c>
      <c r="B17" s="26" t="s">
        <v>99</v>
      </c>
      <c r="C17" s="29" t="s">
        <v>100</v>
      </c>
      <c r="D17" s="19" t="s">
        <v>32</v>
      </c>
      <c r="E17" s="19" t="s">
        <v>33</v>
      </c>
      <c r="F17" s="19">
        <v>21</v>
      </c>
      <c r="G17" s="19" t="s">
        <v>101</v>
      </c>
      <c r="H17" s="19" t="s">
        <v>102</v>
      </c>
      <c r="I17" s="19"/>
      <c r="J17" s="19"/>
      <c r="K17" s="19" t="s">
        <v>60</v>
      </c>
      <c r="L17" s="19" t="s">
        <v>33</v>
      </c>
      <c r="M17" s="26" t="s">
        <v>103</v>
      </c>
      <c r="N17" s="19" t="s">
        <v>85</v>
      </c>
      <c r="O17" s="25">
        <v>3</v>
      </c>
      <c r="P17" s="19">
        <v>24</v>
      </c>
      <c r="Q17" s="19" t="s">
        <v>40</v>
      </c>
      <c r="R17" s="27" t="s">
        <v>104</v>
      </c>
      <c r="S17" s="34">
        <v>1753</v>
      </c>
      <c r="T17" s="23">
        <v>8059</v>
      </c>
      <c r="U17" s="24"/>
      <c r="V17" s="23">
        <f t="shared" si="0"/>
        <v>9812</v>
      </c>
      <c r="W17" s="34">
        <v>1753</v>
      </c>
      <c r="X17" s="23">
        <v>8059</v>
      </c>
      <c r="Y17" s="24"/>
      <c r="Z17" s="23">
        <f t="shared" si="1"/>
        <v>9812</v>
      </c>
      <c r="AA17" s="23">
        <f t="shared" si="2"/>
        <v>19624</v>
      </c>
      <c r="AB17" s="28" t="s">
        <v>42</v>
      </c>
      <c r="AC17" s="5"/>
    </row>
    <row r="18" spans="1:29" ht="12.75" x14ac:dyDescent="0.2">
      <c r="A18" s="25">
        <v>12</v>
      </c>
      <c r="B18" s="26" t="s">
        <v>105</v>
      </c>
      <c r="C18" s="29" t="s">
        <v>106</v>
      </c>
      <c r="D18" s="19" t="s">
        <v>32</v>
      </c>
      <c r="E18" s="19" t="s">
        <v>33</v>
      </c>
      <c r="F18" s="19">
        <v>21</v>
      </c>
      <c r="G18" s="19" t="s">
        <v>107</v>
      </c>
      <c r="H18" s="19" t="s">
        <v>108</v>
      </c>
      <c r="I18" s="19"/>
      <c r="J18" s="19"/>
      <c r="K18" s="19" t="s">
        <v>60</v>
      </c>
      <c r="L18" s="19" t="s">
        <v>33</v>
      </c>
      <c r="M18" s="26" t="s">
        <v>109</v>
      </c>
      <c r="N18" s="19" t="s">
        <v>85</v>
      </c>
      <c r="O18" s="25">
        <v>6</v>
      </c>
      <c r="P18" s="19">
        <v>24</v>
      </c>
      <c r="Q18" s="19" t="s">
        <v>40</v>
      </c>
      <c r="R18" s="27" t="s">
        <v>110</v>
      </c>
      <c r="S18" s="34">
        <v>1575</v>
      </c>
      <c r="T18" s="23">
        <v>6800</v>
      </c>
      <c r="U18" s="24"/>
      <c r="V18" s="23">
        <f t="shared" si="0"/>
        <v>8375</v>
      </c>
      <c r="W18" s="34">
        <v>1575</v>
      </c>
      <c r="X18" s="23">
        <v>6800</v>
      </c>
      <c r="Y18" s="24"/>
      <c r="Z18" s="23">
        <f t="shared" si="1"/>
        <v>8375</v>
      </c>
      <c r="AA18" s="23">
        <f t="shared" si="2"/>
        <v>16750</v>
      </c>
      <c r="AB18" s="28" t="s">
        <v>42</v>
      </c>
      <c r="AC18" s="5"/>
    </row>
    <row r="19" spans="1:29" ht="12.75" x14ac:dyDescent="0.2">
      <c r="A19" s="25">
        <v>13</v>
      </c>
      <c r="B19" s="26" t="s">
        <v>111</v>
      </c>
      <c r="C19" s="29" t="s">
        <v>112</v>
      </c>
      <c r="D19" s="19" t="s">
        <v>32</v>
      </c>
      <c r="E19" s="19" t="s">
        <v>33</v>
      </c>
      <c r="F19" s="19">
        <v>21</v>
      </c>
      <c r="G19" s="19" t="s">
        <v>34</v>
      </c>
      <c r="H19" s="19" t="s">
        <v>113</v>
      </c>
      <c r="I19" s="19">
        <v>20</v>
      </c>
      <c r="J19" s="19"/>
      <c r="K19" s="19" t="s">
        <v>60</v>
      </c>
      <c r="L19" s="19" t="s">
        <v>33</v>
      </c>
      <c r="M19" s="26" t="s">
        <v>114</v>
      </c>
      <c r="N19" s="19" t="s">
        <v>115</v>
      </c>
      <c r="O19" s="25">
        <v>3</v>
      </c>
      <c r="P19" s="19">
        <v>24</v>
      </c>
      <c r="Q19" s="19" t="s">
        <v>40</v>
      </c>
      <c r="R19" s="27" t="s">
        <v>116</v>
      </c>
      <c r="S19" s="34">
        <v>3138</v>
      </c>
      <c r="T19" s="23">
        <v>5796</v>
      </c>
      <c r="U19" s="24"/>
      <c r="V19" s="23">
        <f t="shared" si="0"/>
        <v>8934</v>
      </c>
      <c r="W19" s="34">
        <v>3138</v>
      </c>
      <c r="X19" s="23">
        <v>5796</v>
      </c>
      <c r="Y19" s="24"/>
      <c r="Z19" s="23">
        <f t="shared" si="1"/>
        <v>8934</v>
      </c>
      <c r="AA19" s="23">
        <f t="shared" si="2"/>
        <v>17868</v>
      </c>
      <c r="AB19" s="28" t="s">
        <v>42</v>
      </c>
      <c r="AC19" s="5"/>
    </row>
    <row r="20" spans="1:29" ht="12.75" x14ac:dyDescent="0.2">
      <c r="A20" s="25">
        <v>14</v>
      </c>
      <c r="B20" s="26" t="s">
        <v>117</v>
      </c>
      <c r="C20" s="29" t="s">
        <v>118</v>
      </c>
      <c r="D20" s="19" t="s">
        <v>32</v>
      </c>
      <c r="E20" s="19" t="s">
        <v>33</v>
      </c>
      <c r="F20" s="19">
        <v>21</v>
      </c>
      <c r="G20" s="19" t="s">
        <v>119</v>
      </c>
      <c r="H20" s="19" t="s">
        <v>120</v>
      </c>
      <c r="I20" s="19"/>
      <c r="J20" s="19"/>
      <c r="K20" s="19" t="s">
        <v>60</v>
      </c>
      <c r="L20" s="19" t="s">
        <v>33</v>
      </c>
      <c r="M20" s="26" t="s">
        <v>121</v>
      </c>
      <c r="N20" s="19" t="s">
        <v>85</v>
      </c>
      <c r="O20" s="25">
        <v>5</v>
      </c>
      <c r="P20" s="19">
        <v>24</v>
      </c>
      <c r="Q20" s="19" t="s">
        <v>40</v>
      </c>
      <c r="R20" s="27" t="s">
        <v>122</v>
      </c>
      <c r="S20" s="34">
        <v>1816</v>
      </c>
      <c r="T20" s="23">
        <v>7898</v>
      </c>
      <c r="U20" s="24"/>
      <c r="V20" s="23">
        <f t="shared" si="0"/>
        <v>9714</v>
      </c>
      <c r="W20" s="34">
        <v>1816</v>
      </c>
      <c r="X20" s="23">
        <v>7898</v>
      </c>
      <c r="Y20" s="24"/>
      <c r="Z20" s="23">
        <f t="shared" si="1"/>
        <v>9714</v>
      </c>
      <c r="AA20" s="23">
        <f t="shared" si="2"/>
        <v>19428</v>
      </c>
      <c r="AB20" s="28" t="s">
        <v>42</v>
      </c>
      <c r="AC20" s="5"/>
    </row>
    <row r="21" spans="1:29" ht="12.75" x14ac:dyDescent="0.2">
      <c r="A21" s="25">
        <v>15</v>
      </c>
      <c r="B21" s="26" t="s">
        <v>123</v>
      </c>
      <c r="C21" s="29" t="s">
        <v>124</v>
      </c>
      <c r="D21" s="19" t="s">
        <v>32</v>
      </c>
      <c r="E21" s="19" t="s">
        <v>33</v>
      </c>
      <c r="F21" s="19">
        <v>21</v>
      </c>
      <c r="G21" s="19" t="s">
        <v>34</v>
      </c>
      <c r="H21" s="19" t="s">
        <v>125</v>
      </c>
      <c r="I21" s="19"/>
      <c r="J21" s="19"/>
      <c r="K21" s="19" t="s">
        <v>60</v>
      </c>
      <c r="L21" s="19" t="s">
        <v>33</v>
      </c>
      <c r="M21" s="26" t="s">
        <v>126</v>
      </c>
      <c r="N21" s="19" t="s">
        <v>85</v>
      </c>
      <c r="O21" s="25">
        <v>3</v>
      </c>
      <c r="P21" s="19">
        <v>24</v>
      </c>
      <c r="Q21" s="19" t="s">
        <v>40</v>
      </c>
      <c r="R21" s="27" t="s">
        <v>127</v>
      </c>
      <c r="S21" s="34">
        <v>1372</v>
      </c>
      <c r="T21" s="23">
        <v>5451</v>
      </c>
      <c r="U21" s="24"/>
      <c r="V21" s="23">
        <f t="shared" si="0"/>
        <v>6823</v>
      </c>
      <c r="W21" s="34">
        <v>1372</v>
      </c>
      <c r="X21" s="23">
        <v>5451</v>
      </c>
      <c r="Y21" s="24"/>
      <c r="Z21" s="23">
        <f t="shared" si="1"/>
        <v>6823</v>
      </c>
      <c r="AA21" s="23">
        <f t="shared" si="2"/>
        <v>13646</v>
      </c>
      <c r="AB21" s="28" t="s">
        <v>42</v>
      </c>
      <c r="AC21" s="5"/>
    </row>
    <row r="22" spans="1:29" ht="12.75" x14ac:dyDescent="0.2">
      <c r="A22" s="25">
        <v>16</v>
      </c>
      <c r="B22" s="26" t="s">
        <v>128</v>
      </c>
      <c r="C22" s="29" t="s">
        <v>129</v>
      </c>
      <c r="D22" s="19" t="s">
        <v>32</v>
      </c>
      <c r="E22" s="19" t="s">
        <v>33</v>
      </c>
      <c r="F22" s="19">
        <v>21</v>
      </c>
      <c r="G22" s="19" t="s">
        <v>130</v>
      </c>
      <c r="H22" s="19" t="s">
        <v>125</v>
      </c>
      <c r="I22" s="19">
        <v>12</v>
      </c>
      <c r="J22" s="19"/>
      <c r="K22" s="19" t="s">
        <v>60</v>
      </c>
      <c r="L22" s="19" t="s">
        <v>33</v>
      </c>
      <c r="M22" s="26" t="s">
        <v>131</v>
      </c>
      <c r="N22" s="19" t="s">
        <v>85</v>
      </c>
      <c r="O22" s="25">
        <v>4</v>
      </c>
      <c r="P22" s="19">
        <v>24</v>
      </c>
      <c r="Q22" s="19" t="s">
        <v>40</v>
      </c>
      <c r="R22" s="27" t="s">
        <v>132</v>
      </c>
      <c r="S22" s="34">
        <v>2858</v>
      </c>
      <c r="T22" s="23">
        <v>12317</v>
      </c>
      <c r="U22" s="24"/>
      <c r="V22" s="23">
        <f t="shared" si="0"/>
        <v>15175</v>
      </c>
      <c r="W22" s="34">
        <v>2858</v>
      </c>
      <c r="X22" s="23">
        <v>12317</v>
      </c>
      <c r="Y22" s="24"/>
      <c r="Z22" s="23">
        <f t="shared" si="1"/>
        <v>15175</v>
      </c>
      <c r="AA22" s="23">
        <f t="shared" si="2"/>
        <v>30350</v>
      </c>
      <c r="AB22" s="28" t="s">
        <v>42</v>
      </c>
      <c r="AC22" s="5"/>
    </row>
    <row r="23" spans="1:29" ht="12.75" x14ac:dyDescent="0.2">
      <c r="A23" s="25">
        <v>17</v>
      </c>
      <c r="B23" s="26" t="s">
        <v>133</v>
      </c>
      <c r="C23" s="29" t="s">
        <v>134</v>
      </c>
      <c r="D23" s="19" t="s">
        <v>32</v>
      </c>
      <c r="E23" s="19" t="s">
        <v>33</v>
      </c>
      <c r="F23" s="19">
        <v>21</v>
      </c>
      <c r="G23" s="19" t="s">
        <v>135</v>
      </c>
      <c r="H23" s="19" t="s">
        <v>136</v>
      </c>
      <c r="I23" s="19"/>
      <c r="J23" s="19"/>
      <c r="K23" s="19" t="s">
        <v>60</v>
      </c>
      <c r="L23" s="19" t="s">
        <v>33</v>
      </c>
      <c r="M23" s="26" t="s">
        <v>137</v>
      </c>
      <c r="N23" s="19" t="s">
        <v>85</v>
      </c>
      <c r="O23" s="25">
        <v>7</v>
      </c>
      <c r="P23" s="19">
        <v>24</v>
      </c>
      <c r="Q23" s="19" t="s">
        <v>40</v>
      </c>
      <c r="R23" s="27" t="s">
        <v>138</v>
      </c>
      <c r="S23" s="34">
        <v>7624</v>
      </c>
      <c r="T23" s="23">
        <v>18908</v>
      </c>
      <c r="U23" s="24"/>
      <c r="V23" s="23">
        <f t="shared" si="0"/>
        <v>26532</v>
      </c>
      <c r="W23" s="34">
        <v>7624</v>
      </c>
      <c r="X23" s="23">
        <v>18908</v>
      </c>
      <c r="Y23" s="24"/>
      <c r="Z23" s="23">
        <f t="shared" si="1"/>
        <v>26532</v>
      </c>
      <c r="AA23" s="23">
        <f t="shared" si="2"/>
        <v>53064</v>
      </c>
      <c r="AB23" s="28" t="s">
        <v>42</v>
      </c>
      <c r="AC23" s="5"/>
    </row>
    <row r="24" spans="1:29" ht="12.75" x14ac:dyDescent="0.2">
      <c r="A24" s="25">
        <v>18</v>
      </c>
      <c r="B24" s="26" t="s">
        <v>139</v>
      </c>
      <c r="C24" s="29" t="s">
        <v>140</v>
      </c>
      <c r="D24" s="19" t="s">
        <v>32</v>
      </c>
      <c r="E24" s="19" t="s">
        <v>33</v>
      </c>
      <c r="F24" s="19">
        <v>21</v>
      </c>
      <c r="G24" s="19" t="s">
        <v>141</v>
      </c>
      <c r="H24" s="19" t="s">
        <v>142</v>
      </c>
      <c r="I24" s="19"/>
      <c r="J24" s="19"/>
      <c r="K24" s="19" t="s">
        <v>60</v>
      </c>
      <c r="L24" s="19" t="s">
        <v>33</v>
      </c>
      <c r="M24" s="26" t="s">
        <v>143</v>
      </c>
      <c r="N24" s="19" t="s">
        <v>85</v>
      </c>
      <c r="O24" s="25">
        <v>3</v>
      </c>
      <c r="P24" s="19">
        <v>24</v>
      </c>
      <c r="Q24" s="19" t="s">
        <v>40</v>
      </c>
      <c r="R24" s="27" t="s">
        <v>144</v>
      </c>
      <c r="S24" s="34">
        <v>2961</v>
      </c>
      <c r="T24" s="23">
        <v>11473</v>
      </c>
      <c r="U24" s="24"/>
      <c r="V24" s="23">
        <f t="shared" si="0"/>
        <v>14434</v>
      </c>
      <c r="W24" s="34">
        <v>2961</v>
      </c>
      <c r="X24" s="23">
        <v>11473</v>
      </c>
      <c r="Y24" s="24"/>
      <c r="Z24" s="23">
        <f t="shared" si="1"/>
        <v>14434</v>
      </c>
      <c r="AA24" s="23">
        <f t="shared" si="2"/>
        <v>28868</v>
      </c>
      <c r="AB24" s="28" t="s">
        <v>42</v>
      </c>
      <c r="AC24" s="5"/>
    </row>
    <row r="25" spans="1:29" ht="12.75" x14ac:dyDescent="0.2">
      <c r="A25" s="25">
        <v>19</v>
      </c>
      <c r="B25" s="26" t="s">
        <v>145</v>
      </c>
      <c r="C25" s="29" t="s">
        <v>146</v>
      </c>
      <c r="D25" s="19" t="s">
        <v>32</v>
      </c>
      <c r="E25" s="19" t="s">
        <v>33</v>
      </c>
      <c r="F25" s="19">
        <v>21</v>
      </c>
      <c r="G25" s="19" t="s">
        <v>34</v>
      </c>
      <c r="H25" s="19" t="s">
        <v>89</v>
      </c>
      <c r="I25" s="19"/>
      <c r="J25" s="19"/>
      <c r="K25" s="19" t="s">
        <v>60</v>
      </c>
      <c r="L25" s="19" t="s">
        <v>33</v>
      </c>
      <c r="M25" s="26" t="s">
        <v>147</v>
      </c>
      <c r="N25" s="19" t="s">
        <v>39</v>
      </c>
      <c r="O25" s="25">
        <v>1</v>
      </c>
      <c r="P25" s="19">
        <v>24</v>
      </c>
      <c r="Q25" s="19" t="s">
        <v>40</v>
      </c>
      <c r="R25" s="27" t="s">
        <v>148</v>
      </c>
      <c r="S25" s="34">
        <v>3996</v>
      </c>
      <c r="T25" s="23">
        <v>0</v>
      </c>
      <c r="U25" s="24"/>
      <c r="V25" s="23">
        <f t="shared" si="0"/>
        <v>3996</v>
      </c>
      <c r="W25" s="34">
        <v>3996</v>
      </c>
      <c r="X25" s="23">
        <v>0</v>
      </c>
      <c r="Y25" s="24"/>
      <c r="Z25" s="23">
        <f t="shared" si="1"/>
        <v>3996</v>
      </c>
      <c r="AA25" s="23">
        <f t="shared" si="2"/>
        <v>7992</v>
      </c>
      <c r="AB25" s="28" t="s">
        <v>42</v>
      </c>
      <c r="AC25" s="5"/>
    </row>
    <row r="26" spans="1:29" ht="12.75" x14ac:dyDescent="0.2">
      <c r="A26" s="25">
        <v>20</v>
      </c>
      <c r="B26" s="26" t="s">
        <v>149</v>
      </c>
      <c r="C26" s="29" t="s">
        <v>150</v>
      </c>
      <c r="D26" s="19" t="s">
        <v>32</v>
      </c>
      <c r="E26" s="19" t="s">
        <v>33</v>
      </c>
      <c r="F26" s="19">
        <v>21</v>
      </c>
      <c r="G26" s="19" t="s">
        <v>34</v>
      </c>
      <c r="H26" s="19" t="s">
        <v>151</v>
      </c>
      <c r="I26" s="19"/>
      <c r="J26" s="19"/>
      <c r="K26" s="19" t="s">
        <v>60</v>
      </c>
      <c r="L26" s="19" t="s">
        <v>33</v>
      </c>
      <c r="M26" s="26" t="s">
        <v>152</v>
      </c>
      <c r="N26" s="19" t="s">
        <v>85</v>
      </c>
      <c r="O26" s="25">
        <v>5</v>
      </c>
      <c r="P26" s="19">
        <v>24</v>
      </c>
      <c r="Q26" s="19" t="s">
        <v>40</v>
      </c>
      <c r="R26" s="27" t="s">
        <v>153</v>
      </c>
      <c r="S26" s="34">
        <v>1674</v>
      </c>
      <c r="T26" s="23">
        <v>7058</v>
      </c>
      <c r="U26" s="24"/>
      <c r="V26" s="23">
        <f t="shared" si="0"/>
        <v>8732</v>
      </c>
      <c r="W26" s="34">
        <v>1674</v>
      </c>
      <c r="X26" s="23">
        <v>7058</v>
      </c>
      <c r="Y26" s="24"/>
      <c r="Z26" s="23">
        <f t="shared" si="1"/>
        <v>8732</v>
      </c>
      <c r="AA26" s="23">
        <f t="shared" si="2"/>
        <v>17464</v>
      </c>
      <c r="AB26" s="28" t="s">
        <v>42</v>
      </c>
      <c r="AC26" s="5"/>
    </row>
    <row r="27" spans="1:29" ht="12.75" x14ac:dyDescent="0.2">
      <c r="A27" s="25">
        <v>21</v>
      </c>
      <c r="B27" s="26" t="s">
        <v>154</v>
      </c>
      <c r="C27" s="29" t="s">
        <v>155</v>
      </c>
      <c r="D27" s="19" t="s">
        <v>32</v>
      </c>
      <c r="E27" s="19" t="s">
        <v>33</v>
      </c>
      <c r="F27" s="19">
        <v>21</v>
      </c>
      <c r="G27" s="19" t="s">
        <v>156</v>
      </c>
      <c r="H27" s="19" t="s">
        <v>151</v>
      </c>
      <c r="I27" s="19"/>
      <c r="J27" s="19"/>
      <c r="K27" s="19" t="s">
        <v>60</v>
      </c>
      <c r="L27" s="19" t="s">
        <v>33</v>
      </c>
      <c r="M27" s="26" t="s">
        <v>157</v>
      </c>
      <c r="N27" s="19" t="s">
        <v>85</v>
      </c>
      <c r="O27" s="25">
        <v>5</v>
      </c>
      <c r="P27" s="19">
        <v>24</v>
      </c>
      <c r="Q27" s="19" t="s">
        <v>40</v>
      </c>
      <c r="R27" s="27" t="s">
        <v>158</v>
      </c>
      <c r="S27" s="34">
        <v>3706</v>
      </c>
      <c r="T27" s="23">
        <v>15901</v>
      </c>
      <c r="U27" s="24"/>
      <c r="V27" s="23">
        <f t="shared" si="0"/>
        <v>19607</v>
      </c>
      <c r="W27" s="34">
        <v>3706</v>
      </c>
      <c r="X27" s="23">
        <v>15901</v>
      </c>
      <c r="Y27" s="24"/>
      <c r="Z27" s="23">
        <f t="shared" si="1"/>
        <v>19607</v>
      </c>
      <c r="AA27" s="23">
        <f t="shared" si="2"/>
        <v>39214</v>
      </c>
      <c r="AB27" s="28" t="s">
        <v>42</v>
      </c>
      <c r="AC27" s="5"/>
    </row>
    <row r="28" spans="1:29" ht="12.75" x14ac:dyDescent="0.2">
      <c r="A28" s="25">
        <v>22</v>
      </c>
      <c r="B28" s="26" t="s">
        <v>159</v>
      </c>
      <c r="C28" s="29" t="s">
        <v>160</v>
      </c>
      <c r="D28" s="19" t="s">
        <v>32</v>
      </c>
      <c r="E28" s="19" t="s">
        <v>33</v>
      </c>
      <c r="F28" s="19">
        <v>21</v>
      </c>
      <c r="G28" s="19" t="s">
        <v>34</v>
      </c>
      <c r="H28" s="19" t="s">
        <v>120</v>
      </c>
      <c r="I28" s="19"/>
      <c r="J28" s="19"/>
      <c r="K28" s="19" t="s">
        <v>60</v>
      </c>
      <c r="L28" s="19" t="s">
        <v>33</v>
      </c>
      <c r="M28" s="26" t="s">
        <v>161</v>
      </c>
      <c r="N28" s="19" t="s">
        <v>39</v>
      </c>
      <c r="O28" s="25">
        <v>7</v>
      </c>
      <c r="P28" s="19">
        <v>24</v>
      </c>
      <c r="Q28" s="19" t="s">
        <v>40</v>
      </c>
      <c r="R28" s="27" t="s">
        <v>162</v>
      </c>
      <c r="S28" s="34">
        <v>4572</v>
      </c>
      <c r="T28" s="23">
        <v>0</v>
      </c>
      <c r="U28" s="24"/>
      <c r="V28" s="23">
        <f t="shared" si="0"/>
        <v>4572</v>
      </c>
      <c r="W28" s="34">
        <v>4572</v>
      </c>
      <c r="X28" s="23">
        <v>0</v>
      </c>
      <c r="Y28" s="24"/>
      <c r="Z28" s="23">
        <f t="shared" si="1"/>
        <v>4572</v>
      </c>
      <c r="AA28" s="23">
        <f t="shared" si="2"/>
        <v>9144</v>
      </c>
      <c r="AB28" s="28" t="s">
        <v>42</v>
      </c>
      <c r="AC28" s="5"/>
    </row>
    <row r="29" spans="1:29" ht="12.75" x14ac:dyDescent="0.2">
      <c r="A29" s="25">
        <v>23</v>
      </c>
      <c r="B29" s="26" t="s">
        <v>163</v>
      </c>
      <c r="C29" s="29" t="s">
        <v>164</v>
      </c>
      <c r="D29" s="19" t="s">
        <v>32</v>
      </c>
      <c r="E29" s="19" t="s">
        <v>33</v>
      </c>
      <c r="F29" s="19">
        <v>21</v>
      </c>
      <c r="G29" s="19" t="s">
        <v>165</v>
      </c>
      <c r="H29" s="19" t="s">
        <v>120</v>
      </c>
      <c r="I29" s="19"/>
      <c r="J29" s="19"/>
      <c r="K29" s="19" t="s">
        <v>60</v>
      </c>
      <c r="L29" s="19" t="s">
        <v>33</v>
      </c>
      <c r="M29" s="26" t="s">
        <v>166</v>
      </c>
      <c r="N29" s="19" t="s">
        <v>85</v>
      </c>
      <c r="O29" s="25">
        <v>3</v>
      </c>
      <c r="P29" s="19">
        <v>24</v>
      </c>
      <c r="Q29" s="19" t="s">
        <v>40</v>
      </c>
      <c r="R29" s="27" t="s">
        <v>167</v>
      </c>
      <c r="S29" s="34">
        <v>4486</v>
      </c>
      <c r="T29" s="23">
        <v>4519</v>
      </c>
      <c r="U29" s="24"/>
      <c r="V29" s="23">
        <f t="shared" si="0"/>
        <v>9005</v>
      </c>
      <c r="W29" s="34">
        <v>4486</v>
      </c>
      <c r="X29" s="23">
        <v>4519</v>
      </c>
      <c r="Y29" s="24"/>
      <c r="Z29" s="23">
        <f t="shared" si="1"/>
        <v>9005</v>
      </c>
      <c r="AA29" s="23">
        <f t="shared" si="2"/>
        <v>18010</v>
      </c>
      <c r="AB29" s="28" t="s">
        <v>42</v>
      </c>
      <c r="AC29" s="5"/>
    </row>
    <row r="30" spans="1:29" ht="12.75" x14ac:dyDescent="0.2">
      <c r="A30" s="25">
        <v>24</v>
      </c>
      <c r="B30" s="26" t="s">
        <v>168</v>
      </c>
      <c r="C30" s="29" t="s">
        <v>169</v>
      </c>
      <c r="D30" s="19" t="s">
        <v>32</v>
      </c>
      <c r="E30" s="19" t="s">
        <v>33</v>
      </c>
      <c r="F30" s="19">
        <v>21</v>
      </c>
      <c r="G30" s="19" t="s">
        <v>170</v>
      </c>
      <c r="H30" s="19" t="s">
        <v>171</v>
      </c>
      <c r="I30" s="19"/>
      <c r="J30" s="19"/>
      <c r="K30" s="19" t="s">
        <v>60</v>
      </c>
      <c r="L30" s="19" t="s">
        <v>33</v>
      </c>
      <c r="M30" s="26" t="s">
        <v>172</v>
      </c>
      <c r="N30" s="19" t="s">
        <v>85</v>
      </c>
      <c r="O30" s="25">
        <v>4</v>
      </c>
      <c r="P30" s="19">
        <v>24</v>
      </c>
      <c r="Q30" s="19" t="s">
        <v>40</v>
      </c>
      <c r="R30" s="27" t="s">
        <v>173</v>
      </c>
      <c r="S30" s="34">
        <v>3175</v>
      </c>
      <c r="T30" s="23">
        <v>12896</v>
      </c>
      <c r="U30" s="24"/>
      <c r="V30" s="23">
        <f>SUM(S30:U30)</f>
        <v>16071</v>
      </c>
      <c r="W30" s="34">
        <v>3175</v>
      </c>
      <c r="X30" s="23">
        <v>12896</v>
      </c>
      <c r="Y30" s="24"/>
      <c r="Z30" s="23">
        <f t="shared" si="1"/>
        <v>16071</v>
      </c>
      <c r="AA30" s="23">
        <f t="shared" si="2"/>
        <v>32142</v>
      </c>
      <c r="AB30" s="28" t="s">
        <v>42</v>
      </c>
      <c r="AC30" s="5"/>
    </row>
    <row r="31" spans="1:29" ht="12.75" x14ac:dyDescent="0.2">
      <c r="A31" s="25">
        <v>25</v>
      </c>
      <c r="B31" s="26" t="s">
        <v>174</v>
      </c>
      <c r="C31" s="29" t="s">
        <v>175</v>
      </c>
      <c r="D31" s="19" t="s">
        <v>32</v>
      </c>
      <c r="E31" s="19" t="s">
        <v>33</v>
      </c>
      <c r="F31" s="19">
        <v>21</v>
      </c>
      <c r="G31" s="19" t="s">
        <v>34</v>
      </c>
      <c r="H31" s="19" t="s">
        <v>89</v>
      </c>
      <c r="I31" s="19"/>
      <c r="J31" s="19"/>
      <c r="K31" s="19" t="s">
        <v>60</v>
      </c>
      <c r="L31" s="19" t="s">
        <v>33</v>
      </c>
      <c r="M31" s="26" t="s">
        <v>176</v>
      </c>
      <c r="N31" s="19" t="s">
        <v>39</v>
      </c>
      <c r="O31" s="25">
        <v>1</v>
      </c>
      <c r="P31" s="19">
        <v>24</v>
      </c>
      <c r="Q31" s="19" t="s">
        <v>40</v>
      </c>
      <c r="R31" s="27" t="s">
        <v>177</v>
      </c>
      <c r="S31" s="34">
        <v>1493</v>
      </c>
      <c r="T31" s="23">
        <v>0</v>
      </c>
      <c r="U31" s="24"/>
      <c r="V31" s="23">
        <f t="shared" ref="V31:V94" si="3">SUM(S31:U31)</f>
        <v>1493</v>
      </c>
      <c r="W31" s="34">
        <v>1493</v>
      </c>
      <c r="X31" s="23">
        <v>0</v>
      </c>
      <c r="Y31" s="24"/>
      <c r="Z31" s="23">
        <f t="shared" si="1"/>
        <v>1493</v>
      </c>
      <c r="AA31" s="23">
        <f t="shared" si="2"/>
        <v>2986</v>
      </c>
      <c r="AB31" s="28" t="s">
        <v>42</v>
      </c>
      <c r="AC31" s="5"/>
    </row>
    <row r="32" spans="1:29" ht="12.75" x14ac:dyDescent="0.2">
      <c r="A32" s="25">
        <v>26</v>
      </c>
      <c r="B32" s="26" t="s">
        <v>178</v>
      </c>
      <c r="C32" s="29" t="s">
        <v>179</v>
      </c>
      <c r="D32" s="19" t="s">
        <v>32</v>
      </c>
      <c r="E32" s="19" t="s">
        <v>33</v>
      </c>
      <c r="F32" s="19">
        <v>21</v>
      </c>
      <c r="G32" s="19" t="s">
        <v>34</v>
      </c>
      <c r="H32" s="19" t="s">
        <v>180</v>
      </c>
      <c r="I32" s="19" t="s">
        <v>181</v>
      </c>
      <c r="J32" s="19" t="s">
        <v>182</v>
      </c>
      <c r="K32" s="19" t="s">
        <v>53</v>
      </c>
      <c r="L32" s="19" t="s">
        <v>33</v>
      </c>
      <c r="M32" s="26" t="s">
        <v>183</v>
      </c>
      <c r="N32" s="19" t="s">
        <v>39</v>
      </c>
      <c r="O32" s="25">
        <v>1</v>
      </c>
      <c r="P32" s="19">
        <v>24</v>
      </c>
      <c r="Q32" s="19" t="s">
        <v>40</v>
      </c>
      <c r="R32" s="27" t="s">
        <v>184</v>
      </c>
      <c r="S32" s="23">
        <v>765</v>
      </c>
      <c r="T32" s="23">
        <v>0</v>
      </c>
      <c r="U32" s="24"/>
      <c r="V32" s="23">
        <f t="shared" si="3"/>
        <v>765</v>
      </c>
      <c r="W32" s="23">
        <v>765</v>
      </c>
      <c r="X32" s="23">
        <v>0</v>
      </c>
      <c r="Y32" s="24"/>
      <c r="Z32" s="23">
        <f t="shared" si="1"/>
        <v>765</v>
      </c>
      <c r="AA32" s="23">
        <f t="shared" si="2"/>
        <v>1530</v>
      </c>
      <c r="AB32" s="28" t="s">
        <v>42</v>
      </c>
      <c r="AC32" s="5"/>
    </row>
    <row r="33" spans="1:29" ht="12.75" x14ac:dyDescent="0.2">
      <c r="A33" s="25">
        <v>27</v>
      </c>
      <c r="B33" s="26" t="s">
        <v>185</v>
      </c>
      <c r="C33" s="29" t="s">
        <v>186</v>
      </c>
      <c r="D33" s="19" t="s">
        <v>32</v>
      </c>
      <c r="E33" s="19" t="s">
        <v>33</v>
      </c>
      <c r="F33" s="19">
        <v>21</v>
      </c>
      <c r="G33" s="19" t="s">
        <v>34</v>
      </c>
      <c r="H33" s="19" t="s">
        <v>83</v>
      </c>
      <c r="I33" s="19"/>
      <c r="J33" s="19"/>
      <c r="K33" s="19" t="s">
        <v>60</v>
      </c>
      <c r="L33" s="19" t="s">
        <v>33</v>
      </c>
      <c r="M33" s="26" t="s">
        <v>187</v>
      </c>
      <c r="N33" s="19" t="s">
        <v>85</v>
      </c>
      <c r="O33" s="25">
        <v>2</v>
      </c>
      <c r="P33" s="19">
        <v>24</v>
      </c>
      <c r="Q33" s="19" t="s">
        <v>40</v>
      </c>
      <c r="R33" s="27" t="s">
        <v>188</v>
      </c>
      <c r="S33" s="34">
        <v>721</v>
      </c>
      <c r="T33" s="23">
        <v>3242</v>
      </c>
      <c r="U33" s="24"/>
      <c r="V33" s="23">
        <f t="shared" si="3"/>
        <v>3963</v>
      </c>
      <c r="W33" s="34">
        <v>721</v>
      </c>
      <c r="X33" s="23">
        <v>3242</v>
      </c>
      <c r="Y33" s="24"/>
      <c r="Z33" s="23">
        <f t="shared" si="1"/>
        <v>3963</v>
      </c>
      <c r="AA33" s="23">
        <f t="shared" si="2"/>
        <v>7926</v>
      </c>
      <c r="AB33" s="28" t="s">
        <v>42</v>
      </c>
      <c r="AC33" s="5"/>
    </row>
    <row r="34" spans="1:29" ht="12.75" x14ac:dyDescent="0.2">
      <c r="A34" s="25">
        <v>28</v>
      </c>
      <c r="B34" s="26" t="s">
        <v>189</v>
      </c>
      <c r="C34" s="29" t="s">
        <v>190</v>
      </c>
      <c r="D34" s="19" t="s">
        <v>32</v>
      </c>
      <c r="E34" s="19" t="s">
        <v>33</v>
      </c>
      <c r="F34" s="19">
        <v>21</v>
      </c>
      <c r="G34" s="19" t="s">
        <v>34</v>
      </c>
      <c r="H34" s="19" t="s">
        <v>191</v>
      </c>
      <c r="I34" s="19"/>
      <c r="J34" s="19"/>
      <c r="K34" s="19" t="s">
        <v>60</v>
      </c>
      <c r="L34" s="19" t="s">
        <v>33</v>
      </c>
      <c r="M34" s="26" t="s">
        <v>192</v>
      </c>
      <c r="N34" s="19" t="s">
        <v>39</v>
      </c>
      <c r="O34" s="25">
        <v>2</v>
      </c>
      <c r="P34" s="19">
        <v>24</v>
      </c>
      <c r="Q34" s="19" t="s">
        <v>40</v>
      </c>
      <c r="R34" s="27" t="s">
        <v>193</v>
      </c>
      <c r="S34" s="34">
        <v>2250</v>
      </c>
      <c r="T34" s="23">
        <v>0</v>
      </c>
      <c r="U34" s="24"/>
      <c r="V34" s="23">
        <f t="shared" si="3"/>
        <v>2250</v>
      </c>
      <c r="W34" s="34">
        <v>2250</v>
      </c>
      <c r="X34" s="23">
        <v>0</v>
      </c>
      <c r="Y34" s="24"/>
      <c r="Z34" s="23">
        <f t="shared" si="1"/>
        <v>2250</v>
      </c>
      <c r="AA34" s="23">
        <f t="shared" si="2"/>
        <v>4500</v>
      </c>
      <c r="AB34" s="28" t="s">
        <v>42</v>
      </c>
      <c r="AC34" s="5"/>
    </row>
    <row r="35" spans="1:29" ht="12.75" x14ac:dyDescent="0.2">
      <c r="A35" s="25">
        <v>29</v>
      </c>
      <c r="B35" s="26" t="s">
        <v>194</v>
      </c>
      <c r="C35" s="29" t="s">
        <v>195</v>
      </c>
      <c r="D35" s="19" t="s">
        <v>32</v>
      </c>
      <c r="E35" s="19" t="s">
        <v>33</v>
      </c>
      <c r="F35" s="19">
        <v>21</v>
      </c>
      <c r="G35" s="19" t="s">
        <v>34</v>
      </c>
      <c r="H35" s="19" t="s">
        <v>191</v>
      </c>
      <c r="I35" s="19"/>
      <c r="J35" s="19"/>
      <c r="K35" s="19" t="s">
        <v>60</v>
      </c>
      <c r="L35" s="19" t="s">
        <v>33</v>
      </c>
      <c r="M35" s="26" t="s">
        <v>196</v>
      </c>
      <c r="N35" s="19" t="s">
        <v>39</v>
      </c>
      <c r="O35" s="25">
        <v>2</v>
      </c>
      <c r="P35" s="19">
        <v>24</v>
      </c>
      <c r="Q35" s="19" t="s">
        <v>40</v>
      </c>
      <c r="R35" s="27" t="s">
        <v>197</v>
      </c>
      <c r="S35" s="34">
        <v>5522</v>
      </c>
      <c r="T35" s="23">
        <v>0</v>
      </c>
      <c r="U35" s="24"/>
      <c r="V35" s="23">
        <f t="shared" si="3"/>
        <v>5522</v>
      </c>
      <c r="W35" s="34">
        <v>5522</v>
      </c>
      <c r="X35" s="23">
        <v>0</v>
      </c>
      <c r="Y35" s="24"/>
      <c r="Z35" s="23">
        <f t="shared" si="1"/>
        <v>5522</v>
      </c>
      <c r="AA35" s="23">
        <f t="shared" si="2"/>
        <v>11044</v>
      </c>
      <c r="AB35" s="28" t="s">
        <v>42</v>
      </c>
      <c r="AC35" s="5"/>
    </row>
    <row r="36" spans="1:29" ht="12.75" x14ac:dyDescent="0.2">
      <c r="A36" s="25">
        <v>30</v>
      </c>
      <c r="B36" s="26" t="s">
        <v>198</v>
      </c>
      <c r="C36" s="29" t="s">
        <v>199</v>
      </c>
      <c r="D36" s="19" t="s">
        <v>32</v>
      </c>
      <c r="E36" s="19" t="s">
        <v>33</v>
      </c>
      <c r="F36" s="19">
        <v>21</v>
      </c>
      <c r="G36" s="19" t="s">
        <v>34</v>
      </c>
      <c r="H36" s="19" t="s">
        <v>200</v>
      </c>
      <c r="I36" s="19" t="s">
        <v>201</v>
      </c>
      <c r="J36" s="19"/>
      <c r="K36" s="19" t="s">
        <v>60</v>
      </c>
      <c r="L36" s="19" t="s">
        <v>33</v>
      </c>
      <c r="M36" s="26" t="s">
        <v>202</v>
      </c>
      <c r="N36" s="19" t="s">
        <v>39</v>
      </c>
      <c r="O36" s="25">
        <v>2</v>
      </c>
      <c r="P36" s="19">
        <v>24</v>
      </c>
      <c r="Q36" s="19" t="s">
        <v>40</v>
      </c>
      <c r="R36" s="27" t="s">
        <v>203</v>
      </c>
      <c r="S36" s="34">
        <v>950</v>
      </c>
      <c r="T36" s="23">
        <v>0</v>
      </c>
      <c r="U36" s="24"/>
      <c r="V36" s="23">
        <f t="shared" si="3"/>
        <v>950</v>
      </c>
      <c r="W36" s="34">
        <v>950</v>
      </c>
      <c r="X36" s="23">
        <v>0</v>
      </c>
      <c r="Y36" s="24"/>
      <c r="Z36" s="23">
        <f t="shared" si="1"/>
        <v>950</v>
      </c>
      <c r="AA36" s="23">
        <f t="shared" si="2"/>
        <v>1900</v>
      </c>
      <c r="AB36" s="28" t="s">
        <v>42</v>
      </c>
      <c r="AC36" s="5"/>
    </row>
    <row r="37" spans="1:29" ht="12.75" x14ac:dyDescent="0.2">
      <c r="A37" s="25">
        <v>31</v>
      </c>
      <c r="B37" s="26" t="s">
        <v>204</v>
      </c>
      <c r="C37" s="29" t="s">
        <v>205</v>
      </c>
      <c r="D37" s="19" t="s">
        <v>32</v>
      </c>
      <c r="E37" s="19" t="s">
        <v>33</v>
      </c>
      <c r="F37" s="19">
        <v>21</v>
      </c>
      <c r="G37" s="19" t="s">
        <v>206</v>
      </c>
      <c r="H37" s="19"/>
      <c r="I37" s="19"/>
      <c r="J37" s="19" t="s">
        <v>207</v>
      </c>
      <c r="K37" s="19" t="s">
        <v>60</v>
      </c>
      <c r="L37" s="19" t="s">
        <v>33</v>
      </c>
      <c r="M37" s="26" t="s">
        <v>208</v>
      </c>
      <c r="N37" s="19" t="s">
        <v>39</v>
      </c>
      <c r="O37" s="25">
        <v>3</v>
      </c>
      <c r="P37" s="19">
        <v>24</v>
      </c>
      <c r="Q37" s="19" t="s">
        <v>40</v>
      </c>
      <c r="R37" s="27" t="s">
        <v>209</v>
      </c>
      <c r="S37" s="34">
        <v>10193</v>
      </c>
      <c r="T37" s="23">
        <v>0</v>
      </c>
      <c r="U37" s="24"/>
      <c r="V37" s="23">
        <f t="shared" si="3"/>
        <v>10193</v>
      </c>
      <c r="W37" s="34">
        <v>10193</v>
      </c>
      <c r="X37" s="23">
        <v>0</v>
      </c>
      <c r="Y37" s="24"/>
      <c r="Z37" s="23">
        <f t="shared" si="1"/>
        <v>10193</v>
      </c>
      <c r="AA37" s="23">
        <f t="shared" si="2"/>
        <v>20386</v>
      </c>
      <c r="AB37" s="28" t="s">
        <v>42</v>
      </c>
      <c r="AC37" s="5"/>
    </row>
    <row r="38" spans="1:29" ht="12.75" x14ac:dyDescent="0.2">
      <c r="A38" s="25">
        <v>32</v>
      </c>
      <c r="B38" s="26" t="s">
        <v>210</v>
      </c>
      <c r="C38" s="29" t="s">
        <v>211</v>
      </c>
      <c r="D38" s="19" t="s">
        <v>32</v>
      </c>
      <c r="E38" s="19" t="s">
        <v>33</v>
      </c>
      <c r="F38" s="19">
        <v>21</v>
      </c>
      <c r="G38" s="19" t="s">
        <v>34</v>
      </c>
      <c r="H38" s="19" t="s">
        <v>212</v>
      </c>
      <c r="I38" s="19"/>
      <c r="J38" s="19" t="s">
        <v>213</v>
      </c>
      <c r="K38" s="19" t="s">
        <v>53</v>
      </c>
      <c r="L38" s="19" t="s">
        <v>182</v>
      </c>
      <c r="M38" s="26" t="s">
        <v>214</v>
      </c>
      <c r="N38" s="19" t="s">
        <v>39</v>
      </c>
      <c r="O38" s="25">
        <v>10</v>
      </c>
      <c r="P38" s="19">
        <v>24</v>
      </c>
      <c r="Q38" s="19" t="s">
        <v>40</v>
      </c>
      <c r="R38" s="27" t="s">
        <v>215</v>
      </c>
      <c r="S38" s="34">
        <v>8202</v>
      </c>
      <c r="T38" s="23">
        <v>0</v>
      </c>
      <c r="U38" s="24"/>
      <c r="V38" s="23">
        <f t="shared" si="3"/>
        <v>8202</v>
      </c>
      <c r="W38" s="34">
        <v>8202</v>
      </c>
      <c r="X38" s="23">
        <v>0</v>
      </c>
      <c r="Y38" s="24"/>
      <c r="Z38" s="23">
        <f t="shared" si="1"/>
        <v>8202</v>
      </c>
      <c r="AA38" s="23">
        <f t="shared" si="2"/>
        <v>16404</v>
      </c>
      <c r="AB38" s="28" t="s">
        <v>42</v>
      </c>
      <c r="AC38" s="5"/>
    </row>
    <row r="39" spans="1:29" ht="12.75" x14ac:dyDescent="0.2">
      <c r="A39" s="25">
        <v>33</v>
      </c>
      <c r="B39" s="26" t="s">
        <v>216</v>
      </c>
      <c r="C39" s="29" t="s">
        <v>217</v>
      </c>
      <c r="D39" s="19" t="s">
        <v>32</v>
      </c>
      <c r="E39" s="19" t="s">
        <v>33</v>
      </c>
      <c r="F39" s="19">
        <v>21</v>
      </c>
      <c r="G39" s="19" t="s">
        <v>34</v>
      </c>
      <c r="H39" s="19"/>
      <c r="I39" s="19"/>
      <c r="J39" s="19" t="s">
        <v>218</v>
      </c>
      <c r="K39" s="19" t="s">
        <v>60</v>
      </c>
      <c r="L39" s="19" t="s">
        <v>33</v>
      </c>
      <c r="M39" s="26" t="s">
        <v>219</v>
      </c>
      <c r="N39" s="19" t="s">
        <v>39</v>
      </c>
      <c r="O39" s="25">
        <v>2</v>
      </c>
      <c r="P39" s="19">
        <v>24</v>
      </c>
      <c r="Q39" s="19" t="s">
        <v>40</v>
      </c>
      <c r="R39" s="27" t="s">
        <v>220</v>
      </c>
      <c r="S39" s="34">
        <v>10290</v>
      </c>
      <c r="T39" s="23">
        <v>0</v>
      </c>
      <c r="U39" s="24"/>
      <c r="V39" s="23">
        <f t="shared" si="3"/>
        <v>10290</v>
      </c>
      <c r="W39" s="34">
        <v>10290</v>
      </c>
      <c r="X39" s="23">
        <v>0</v>
      </c>
      <c r="Y39" s="24"/>
      <c r="Z39" s="23">
        <f t="shared" si="1"/>
        <v>10290</v>
      </c>
      <c r="AA39" s="23">
        <f t="shared" si="2"/>
        <v>20580</v>
      </c>
      <c r="AB39" s="28" t="s">
        <v>42</v>
      </c>
      <c r="AC39" s="5"/>
    </row>
    <row r="40" spans="1:29" ht="12.75" x14ac:dyDescent="0.2">
      <c r="A40" s="25">
        <v>34</v>
      </c>
      <c r="B40" s="26" t="s">
        <v>221</v>
      </c>
      <c r="C40" s="29" t="s">
        <v>222</v>
      </c>
      <c r="D40" s="19" t="s">
        <v>32</v>
      </c>
      <c r="E40" s="19" t="s">
        <v>33</v>
      </c>
      <c r="F40" s="19">
        <v>21</v>
      </c>
      <c r="G40" s="19" t="s">
        <v>34</v>
      </c>
      <c r="H40" s="19"/>
      <c r="I40" s="19"/>
      <c r="J40" s="19" t="s">
        <v>223</v>
      </c>
      <c r="K40" s="19" t="s">
        <v>60</v>
      </c>
      <c r="L40" s="19" t="s">
        <v>33</v>
      </c>
      <c r="M40" s="26" t="s">
        <v>224</v>
      </c>
      <c r="N40" s="19" t="s">
        <v>39</v>
      </c>
      <c r="O40" s="25">
        <v>2</v>
      </c>
      <c r="P40" s="19">
        <v>24</v>
      </c>
      <c r="Q40" s="19" t="s">
        <v>40</v>
      </c>
      <c r="R40" s="27" t="s">
        <v>225</v>
      </c>
      <c r="S40" s="34">
        <v>10515</v>
      </c>
      <c r="T40" s="23">
        <v>0</v>
      </c>
      <c r="U40" s="24"/>
      <c r="V40" s="23">
        <f t="shared" si="3"/>
        <v>10515</v>
      </c>
      <c r="W40" s="34">
        <v>10515</v>
      </c>
      <c r="X40" s="23">
        <v>0</v>
      </c>
      <c r="Y40" s="24"/>
      <c r="Z40" s="23">
        <f t="shared" si="1"/>
        <v>10515</v>
      </c>
      <c r="AA40" s="23">
        <f t="shared" si="2"/>
        <v>21030</v>
      </c>
      <c r="AB40" s="28" t="s">
        <v>42</v>
      </c>
      <c r="AC40" s="5"/>
    </row>
    <row r="41" spans="1:29" ht="12.75" x14ac:dyDescent="0.2">
      <c r="A41" s="25">
        <v>35</v>
      </c>
      <c r="B41" s="26" t="s">
        <v>226</v>
      </c>
      <c r="C41" s="29" t="s">
        <v>227</v>
      </c>
      <c r="D41" s="19" t="s">
        <v>32</v>
      </c>
      <c r="E41" s="19" t="s">
        <v>33</v>
      </c>
      <c r="F41" s="19">
        <v>21</v>
      </c>
      <c r="G41" s="19" t="s">
        <v>228</v>
      </c>
      <c r="H41" s="19"/>
      <c r="I41" s="19"/>
      <c r="J41" s="19" t="s">
        <v>229</v>
      </c>
      <c r="K41" s="19" t="s">
        <v>60</v>
      </c>
      <c r="L41" s="19" t="s">
        <v>33</v>
      </c>
      <c r="M41" s="26" t="s">
        <v>230</v>
      </c>
      <c r="N41" s="19" t="s">
        <v>85</v>
      </c>
      <c r="O41" s="25">
        <v>2</v>
      </c>
      <c r="P41" s="19">
        <v>24</v>
      </c>
      <c r="Q41" s="19" t="s">
        <v>40</v>
      </c>
      <c r="R41" s="27" t="s">
        <v>231</v>
      </c>
      <c r="S41" s="34">
        <v>1040</v>
      </c>
      <c r="T41" s="23">
        <v>4686</v>
      </c>
      <c r="U41" s="24"/>
      <c r="V41" s="23">
        <f t="shared" si="3"/>
        <v>5726</v>
      </c>
      <c r="W41" s="34">
        <v>1040</v>
      </c>
      <c r="X41" s="23">
        <v>4686</v>
      </c>
      <c r="Y41" s="24"/>
      <c r="Z41" s="23">
        <f t="shared" si="1"/>
        <v>5726</v>
      </c>
      <c r="AA41" s="23">
        <f t="shared" si="2"/>
        <v>11452</v>
      </c>
      <c r="AB41" s="28" t="s">
        <v>42</v>
      </c>
      <c r="AC41" s="5"/>
    </row>
    <row r="42" spans="1:29" ht="12.75" x14ac:dyDescent="0.2">
      <c r="A42" s="25">
        <v>36</v>
      </c>
      <c r="B42" s="26" t="s">
        <v>232</v>
      </c>
      <c r="C42" s="29" t="s">
        <v>233</v>
      </c>
      <c r="D42" s="19" t="s">
        <v>32</v>
      </c>
      <c r="E42" s="19" t="s">
        <v>33</v>
      </c>
      <c r="F42" s="19">
        <v>21</v>
      </c>
      <c r="G42" s="19" t="s">
        <v>34</v>
      </c>
      <c r="H42" s="19"/>
      <c r="I42" s="19"/>
      <c r="J42" s="19" t="s">
        <v>234</v>
      </c>
      <c r="K42" s="19" t="s">
        <v>60</v>
      </c>
      <c r="L42" s="19" t="s">
        <v>33</v>
      </c>
      <c r="M42" s="26" t="s">
        <v>235</v>
      </c>
      <c r="N42" s="19" t="s">
        <v>39</v>
      </c>
      <c r="O42" s="25">
        <v>2</v>
      </c>
      <c r="P42" s="19">
        <v>24</v>
      </c>
      <c r="Q42" s="19" t="s">
        <v>40</v>
      </c>
      <c r="R42" s="27" t="s">
        <v>236</v>
      </c>
      <c r="S42" s="34">
        <v>9094</v>
      </c>
      <c r="T42" s="23">
        <v>0</v>
      </c>
      <c r="U42" s="24"/>
      <c r="V42" s="23">
        <f t="shared" si="3"/>
        <v>9094</v>
      </c>
      <c r="W42" s="34">
        <v>9094</v>
      </c>
      <c r="X42" s="23">
        <v>0</v>
      </c>
      <c r="Y42" s="24"/>
      <c r="Z42" s="23">
        <f t="shared" si="1"/>
        <v>9094</v>
      </c>
      <c r="AA42" s="23">
        <f t="shared" si="2"/>
        <v>18188</v>
      </c>
      <c r="AB42" s="28" t="s">
        <v>42</v>
      </c>
      <c r="AC42" s="5"/>
    </row>
    <row r="43" spans="1:29" ht="12.75" x14ac:dyDescent="0.2">
      <c r="A43" s="25">
        <v>37</v>
      </c>
      <c r="B43" s="26" t="s">
        <v>237</v>
      </c>
      <c r="C43" s="29" t="s">
        <v>238</v>
      </c>
      <c r="D43" s="19" t="s">
        <v>32</v>
      </c>
      <c r="E43" s="19" t="s">
        <v>33</v>
      </c>
      <c r="F43" s="19">
        <v>21</v>
      </c>
      <c r="G43" s="19" t="s">
        <v>34</v>
      </c>
      <c r="H43" s="19"/>
      <c r="I43" s="19">
        <v>20</v>
      </c>
      <c r="J43" s="19" t="s">
        <v>239</v>
      </c>
      <c r="K43" s="19" t="s">
        <v>60</v>
      </c>
      <c r="L43" s="19" t="s">
        <v>33</v>
      </c>
      <c r="M43" s="26" t="s">
        <v>240</v>
      </c>
      <c r="N43" s="19" t="s">
        <v>85</v>
      </c>
      <c r="O43" s="25">
        <v>4</v>
      </c>
      <c r="P43" s="19">
        <v>24</v>
      </c>
      <c r="Q43" s="19" t="s">
        <v>40</v>
      </c>
      <c r="R43" s="27" t="s">
        <v>241</v>
      </c>
      <c r="S43" s="34">
        <v>1986</v>
      </c>
      <c r="T43" s="23">
        <v>9920</v>
      </c>
      <c r="U43" s="24"/>
      <c r="V43" s="23">
        <f t="shared" si="3"/>
        <v>11906</v>
      </c>
      <c r="W43" s="34">
        <v>1986</v>
      </c>
      <c r="X43" s="23">
        <v>9920</v>
      </c>
      <c r="Y43" s="24"/>
      <c r="Z43" s="23">
        <f t="shared" si="1"/>
        <v>11906</v>
      </c>
      <c r="AA43" s="23">
        <f t="shared" si="2"/>
        <v>23812</v>
      </c>
      <c r="AB43" s="28" t="s">
        <v>42</v>
      </c>
      <c r="AC43" s="5"/>
    </row>
    <row r="44" spans="1:29" ht="12.75" x14ac:dyDescent="0.2">
      <c r="A44" s="25">
        <v>38</v>
      </c>
      <c r="B44" s="26" t="s">
        <v>242</v>
      </c>
      <c r="C44" s="29" t="s">
        <v>243</v>
      </c>
      <c r="D44" s="19" t="s">
        <v>32</v>
      </c>
      <c r="E44" s="19" t="s">
        <v>33</v>
      </c>
      <c r="F44" s="19">
        <v>21</v>
      </c>
      <c r="G44" s="19" t="s">
        <v>34</v>
      </c>
      <c r="H44" s="19"/>
      <c r="I44" s="19">
        <v>17</v>
      </c>
      <c r="J44" s="19" t="s">
        <v>239</v>
      </c>
      <c r="K44" s="19" t="s">
        <v>60</v>
      </c>
      <c r="L44" s="19" t="s">
        <v>33</v>
      </c>
      <c r="M44" s="26" t="s">
        <v>244</v>
      </c>
      <c r="N44" s="19" t="s">
        <v>39</v>
      </c>
      <c r="O44" s="25">
        <v>4</v>
      </c>
      <c r="P44" s="19">
        <v>24</v>
      </c>
      <c r="Q44" s="19" t="s">
        <v>40</v>
      </c>
      <c r="R44" s="27" t="s">
        <v>245</v>
      </c>
      <c r="S44" s="34">
        <v>5262</v>
      </c>
      <c r="T44" s="23">
        <v>0</v>
      </c>
      <c r="U44" s="24"/>
      <c r="V44" s="23">
        <f t="shared" si="3"/>
        <v>5262</v>
      </c>
      <c r="W44" s="34">
        <v>5262</v>
      </c>
      <c r="X44" s="23">
        <v>0</v>
      </c>
      <c r="Y44" s="24"/>
      <c r="Z44" s="23">
        <f t="shared" si="1"/>
        <v>5262</v>
      </c>
      <c r="AA44" s="23">
        <f t="shared" si="2"/>
        <v>10524</v>
      </c>
      <c r="AB44" s="28" t="s">
        <v>42</v>
      </c>
      <c r="AC44" s="5"/>
    </row>
    <row r="45" spans="1:29" ht="12.75" x14ac:dyDescent="0.2">
      <c r="A45" s="25">
        <v>39</v>
      </c>
      <c r="B45" s="26" t="s">
        <v>246</v>
      </c>
      <c r="C45" s="29" t="s">
        <v>247</v>
      </c>
      <c r="D45" s="19" t="s">
        <v>32</v>
      </c>
      <c r="E45" s="19" t="s">
        <v>33</v>
      </c>
      <c r="F45" s="19">
        <v>21</v>
      </c>
      <c r="G45" s="19" t="s">
        <v>34</v>
      </c>
      <c r="H45" s="19"/>
      <c r="I45" s="19">
        <v>13</v>
      </c>
      <c r="J45" s="19" t="s">
        <v>248</v>
      </c>
      <c r="K45" s="19" t="s">
        <v>60</v>
      </c>
      <c r="L45" s="19" t="s">
        <v>33</v>
      </c>
      <c r="M45" s="26" t="s">
        <v>249</v>
      </c>
      <c r="N45" s="19" t="s">
        <v>39</v>
      </c>
      <c r="O45" s="25">
        <v>2</v>
      </c>
      <c r="P45" s="19">
        <v>24</v>
      </c>
      <c r="Q45" s="19" t="s">
        <v>40</v>
      </c>
      <c r="R45" s="27" t="s">
        <v>250</v>
      </c>
      <c r="S45" s="34">
        <v>5859</v>
      </c>
      <c r="T45" s="23">
        <v>0</v>
      </c>
      <c r="U45" s="24"/>
      <c r="V45" s="23">
        <f t="shared" si="3"/>
        <v>5859</v>
      </c>
      <c r="W45" s="34">
        <v>5859</v>
      </c>
      <c r="X45" s="23">
        <v>0</v>
      </c>
      <c r="Y45" s="24"/>
      <c r="Z45" s="23">
        <f t="shared" si="1"/>
        <v>5859</v>
      </c>
      <c r="AA45" s="23">
        <f t="shared" si="2"/>
        <v>11718</v>
      </c>
      <c r="AB45" s="28" t="s">
        <v>42</v>
      </c>
      <c r="AC45" s="5"/>
    </row>
    <row r="46" spans="1:29" ht="12.75" x14ac:dyDescent="0.2">
      <c r="A46" s="25">
        <v>40</v>
      </c>
      <c r="B46" s="26" t="s">
        <v>251</v>
      </c>
      <c r="C46" s="29" t="s">
        <v>252</v>
      </c>
      <c r="D46" s="19" t="s">
        <v>32</v>
      </c>
      <c r="E46" s="19" t="s">
        <v>33</v>
      </c>
      <c r="F46" s="19">
        <v>21</v>
      </c>
      <c r="G46" s="19" t="s">
        <v>34</v>
      </c>
      <c r="H46" s="19"/>
      <c r="I46" s="19"/>
      <c r="J46" s="19" t="s">
        <v>253</v>
      </c>
      <c r="K46" s="19" t="s">
        <v>53</v>
      </c>
      <c r="L46" s="19" t="s">
        <v>182</v>
      </c>
      <c r="M46" s="26" t="s">
        <v>254</v>
      </c>
      <c r="N46" s="19" t="s">
        <v>39</v>
      </c>
      <c r="O46" s="25">
        <v>2</v>
      </c>
      <c r="P46" s="19">
        <v>24</v>
      </c>
      <c r="Q46" s="19" t="s">
        <v>40</v>
      </c>
      <c r="R46" s="27" t="s">
        <v>255</v>
      </c>
      <c r="S46" s="34">
        <v>10542</v>
      </c>
      <c r="T46" s="23">
        <v>0</v>
      </c>
      <c r="U46" s="24"/>
      <c r="V46" s="23">
        <f t="shared" si="3"/>
        <v>10542</v>
      </c>
      <c r="W46" s="34">
        <v>10542</v>
      </c>
      <c r="X46" s="23">
        <v>0</v>
      </c>
      <c r="Y46" s="24"/>
      <c r="Z46" s="23">
        <f t="shared" si="1"/>
        <v>10542</v>
      </c>
      <c r="AA46" s="23">
        <f t="shared" si="2"/>
        <v>21084</v>
      </c>
      <c r="AB46" s="28" t="s">
        <v>42</v>
      </c>
      <c r="AC46" s="5"/>
    </row>
    <row r="47" spans="1:29" ht="12.75" x14ac:dyDescent="0.2">
      <c r="A47" s="25">
        <v>41</v>
      </c>
      <c r="B47" s="26" t="s">
        <v>256</v>
      </c>
      <c r="C47" s="29" t="s">
        <v>257</v>
      </c>
      <c r="D47" s="19" t="s">
        <v>32</v>
      </c>
      <c r="E47" s="19" t="s">
        <v>33</v>
      </c>
      <c r="F47" s="19">
        <v>21</v>
      </c>
      <c r="G47" s="19" t="s">
        <v>34</v>
      </c>
      <c r="H47" s="19"/>
      <c r="I47" s="19"/>
      <c r="J47" s="19" t="s">
        <v>36</v>
      </c>
      <c r="K47" s="19" t="s">
        <v>60</v>
      </c>
      <c r="L47" s="19" t="s">
        <v>33</v>
      </c>
      <c r="M47" s="26" t="s">
        <v>258</v>
      </c>
      <c r="N47" s="19" t="s">
        <v>85</v>
      </c>
      <c r="O47" s="25">
        <v>2</v>
      </c>
      <c r="P47" s="19">
        <v>24</v>
      </c>
      <c r="Q47" s="19" t="s">
        <v>40</v>
      </c>
      <c r="R47" s="27" t="s">
        <v>259</v>
      </c>
      <c r="S47" s="34">
        <v>596</v>
      </c>
      <c r="T47" s="23">
        <v>3258</v>
      </c>
      <c r="U47" s="24"/>
      <c r="V47" s="23">
        <f t="shared" si="3"/>
        <v>3854</v>
      </c>
      <c r="W47" s="34">
        <v>596</v>
      </c>
      <c r="X47" s="23">
        <v>3258</v>
      </c>
      <c r="Y47" s="24"/>
      <c r="Z47" s="23">
        <f t="shared" si="1"/>
        <v>3854</v>
      </c>
      <c r="AA47" s="23">
        <f t="shared" si="2"/>
        <v>7708</v>
      </c>
      <c r="AB47" s="28" t="s">
        <v>42</v>
      </c>
      <c r="AC47" s="5"/>
    </row>
    <row r="48" spans="1:29" ht="12.75" x14ac:dyDescent="0.2">
      <c r="A48" s="25">
        <v>42</v>
      </c>
      <c r="B48" s="26" t="s">
        <v>260</v>
      </c>
      <c r="C48" s="29" t="s">
        <v>261</v>
      </c>
      <c r="D48" s="19" t="s">
        <v>32</v>
      </c>
      <c r="E48" s="19" t="s">
        <v>33</v>
      </c>
      <c r="F48" s="19">
        <v>21</v>
      </c>
      <c r="G48" s="19" t="s">
        <v>34</v>
      </c>
      <c r="H48" s="19"/>
      <c r="I48" s="19"/>
      <c r="J48" s="19" t="s">
        <v>36</v>
      </c>
      <c r="K48" s="19" t="s">
        <v>60</v>
      </c>
      <c r="L48" s="19" t="s">
        <v>33</v>
      </c>
      <c r="M48" s="26" t="s">
        <v>262</v>
      </c>
      <c r="N48" s="19" t="s">
        <v>85</v>
      </c>
      <c r="O48" s="25">
        <v>3</v>
      </c>
      <c r="P48" s="19">
        <v>24</v>
      </c>
      <c r="Q48" s="19" t="s">
        <v>40</v>
      </c>
      <c r="R48" s="27" t="s">
        <v>263</v>
      </c>
      <c r="S48" s="34">
        <v>378</v>
      </c>
      <c r="T48" s="23">
        <v>5634</v>
      </c>
      <c r="U48" s="24"/>
      <c r="V48" s="23">
        <f t="shared" si="3"/>
        <v>6012</v>
      </c>
      <c r="W48" s="34">
        <v>378</v>
      </c>
      <c r="X48" s="23">
        <v>5634</v>
      </c>
      <c r="Y48" s="24"/>
      <c r="Z48" s="23">
        <f t="shared" si="1"/>
        <v>6012</v>
      </c>
      <c r="AA48" s="23">
        <f t="shared" si="2"/>
        <v>12024</v>
      </c>
      <c r="AB48" s="28" t="s">
        <v>42</v>
      </c>
      <c r="AC48" s="5"/>
    </row>
    <row r="49" spans="1:29" ht="12.75" x14ac:dyDescent="0.2">
      <c r="A49" s="25">
        <v>43</v>
      </c>
      <c r="B49" s="26" t="s">
        <v>264</v>
      </c>
      <c r="C49" s="29" t="s">
        <v>265</v>
      </c>
      <c r="D49" s="19" t="s">
        <v>32</v>
      </c>
      <c r="E49" s="19" t="s">
        <v>33</v>
      </c>
      <c r="F49" s="19">
        <v>21</v>
      </c>
      <c r="G49" s="19" t="s">
        <v>266</v>
      </c>
      <c r="H49" s="19"/>
      <c r="I49" s="19"/>
      <c r="J49" s="19" t="s">
        <v>267</v>
      </c>
      <c r="K49" s="19" t="s">
        <v>53</v>
      </c>
      <c r="L49" s="19" t="s">
        <v>182</v>
      </c>
      <c r="M49" s="26" t="s">
        <v>268</v>
      </c>
      <c r="N49" s="19" t="s">
        <v>85</v>
      </c>
      <c r="O49" s="25">
        <v>3</v>
      </c>
      <c r="P49" s="19">
        <v>24</v>
      </c>
      <c r="Q49" s="19" t="s">
        <v>40</v>
      </c>
      <c r="R49" s="27" t="s">
        <v>269</v>
      </c>
      <c r="S49" s="34">
        <v>2408</v>
      </c>
      <c r="T49" s="23">
        <v>10880</v>
      </c>
      <c r="U49" s="24"/>
      <c r="V49" s="23">
        <f t="shared" si="3"/>
        <v>13288</v>
      </c>
      <c r="W49" s="34">
        <v>2408</v>
      </c>
      <c r="X49" s="23">
        <v>10880</v>
      </c>
      <c r="Y49" s="24"/>
      <c r="Z49" s="23">
        <f t="shared" si="1"/>
        <v>13288</v>
      </c>
      <c r="AA49" s="23">
        <f t="shared" si="2"/>
        <v>26576</v>
      </c>
      <c r="AB49" s="28" t="s">
        <v>42</v>
      </c>
      <c r="AC49" s="5"/>
    </row>
    <row r="50" spans="1:29" ht="12.75" x14ac:dyDescent="0.2">
      <c r="A50" s="25">
        <v>44</v>
      </c>
      <c r="B50" s="26" t="s">
        <v>270</v>
      </c>
      <c r="C50" s="29" t="s">
        <v>271</v>
      </c>
      <c r="D50" s="19" t="s">
        <v>32</v>
      </c>
      <c r="E50" s="19" t="s">
        <v>33</v>
      </c>
      <c r="F50" s="19">
        <v>21</v>
      </c>
      <c r="G50" s="19" t="s">
        <v>34</v>
      </c>
      <c r="H50" s="19"/>
      <c r="I50" s="19"/>
      <c r="J50" s="19" t="s">
        <v>78</v>
      </c>
      <c r="K50" s="19" t="s">
        <v>60</v>
      </c>
      <c r="L50" s="19" t="s">
        <v>33</v>
      </c>
      <c r="M50" s="26" t="s">
        <v>272</v>
      </c>
      <c r="N50" s="19" t="s">
        <v>85</v>
      </c>
      <c r="O50" s="25">
        <v>2</v>
      </c>
      <c r="P50" s="19">
        <v>24</v>
      </c>
      <c r="Q50" s="19" t="s">
        <v>40</v>
      </c>
      <c r="R50" s="27" t="s">
        <v>273</v>
      </c>
      <c r="S50" s="34">
        <v>4685</v>
      </c>
      <c r="T50" s="23">
        <v>13068</v>
      </c>
      <c r="U50" s="24"/>
      <c r="V50" s="23">
        <f t="shared" si="3"/>
        <v>17753</v>
      </c>
      <c r="W50" s="34">
        <v>4685</v>
      </c>
      <c r="X50" s="23">
        <v>13068</v>
      </c>
      <c r="Y50" s="24"/>
      <c r="Z50" s="23">
        <f t="shared" si="1"/>
        <v>17753</v>
      </c>
      <c r="AA50" s="23">
        <f t="shared" si="2"/>
        <v>35506</v>
      </c>
      <c r="AB50" s="28" t="s">
        <v>42</v>
      </c>
      <c r="AC50" s="5"/>
    </row>
    <row r="51" spans="1:29" ht="12.75" x14ac:dyDescent="0.2">
      <c r="A51" s="25">
        <v>45</v>
      </c>
      <c r="B51" s="26" t="s">
        <v>274</v>
      </c>
      <c r="C51" s="29" t="s">
        <v>275</v>
      </c>
      <c r="D51" s="19" t="s">
        <v>32</v>
      </c>
      <c r="E51" s="19" t="s">
        <v>33</v>
      </c>
      <c r="F51" s="19">
        <v>21</v>
      </c>
      <c r="G51" s="19" t="s">
        <v>276</v>
      </c>
      <c r="H51" s="19"/>
      <c r="I51" s="19"/>
      <c r="J51" s="19" t="s">
        <v>277</v>
      </c>
      <c r="K51" s="19" t="s">
        <v>60</v>
      </c>
      <c r="L51" s="19" t="s">
        <v>33</v>
      </c>
      <c r="M51" s="26" t="s">
        <v>278</v>
      </c>
      <c r="N51" s="19" t="s">
        <v>85</v>
      </c>
      <c r="O51" s="25">
        <v>4</v>
      </c>
      <c r="P51" s="19">
        <v>24</v>
      </c>
      <c r="Q51" s="19" t="s">
        <v>40</v>
      </c>
      <c r="R51" s="27" t="s">
        <v>279</v>
      </c>
      <c r="S51" s="34">
        <v>3249</v>
      </c>
      <c r="T51" s="23">
        <v>14387</v>
      </c>
      <c r="U51" s="24"/>
      <c r="V51" s="23">
        <f t="shared" si="3"/>
        <v>17636</v>
      </c>
      <c r="W51" s="34">
        <v>3249</v>
      </c>
      <c r="X51" s="23">
        <v>14387</v>
      </c>
      <c r="Y51" s="24"/>
      <c r="Z51" s="23">
        <f t="shared" si="1"/>
        <v>17636</v>
      </c>
      <c r="AA51" s="23">
        <f t="shared" si="2"/>
        <v>35272</v>
      </c>
      <c r="AB51" s="28" t="s">
        <v>42</v>
      </c>
      <c r="AC51" s="5"/>
    </row>
    <row r="52" spans="1:29" ht="12.75" x14ac:dyDescent="0.2">
      <c r="A52" s="25">
        <v>46</v>
      </c>
      <c r="B52" s="26" t="s">
        <v>280</v>
      </c>
      <c r="C52" s="29" t="s">
        <v>281</v>
      </c>
      <c r="D52" s="19" t="s">
        <v>32</v>
      </c>
      <c r="E52" s="19" t="s">
        <v>33</v>
      </c>
      <c r="F52" s="19">
        <v>21</v>
      </c>
      <c r="G52" s="19" t="s">
        <v>282</v>
      </c>
      <c r="H52" s="19" t="s">
        <v>151</v>
      </c>
      <c r="I52" s="19"/>
      <c r="J52" s="19"/>
      <c r="K52" s="19" t="s">
        <v>283</v>
      </c>
      <c r="L52" s="19" t="s">
        <v>33</v>
      </c>
      <c r="M52" s="26" t="s">
        <v>284</v>
      </c>
      <c r="N52" s="19" t="s">
        <v>85</v>
      </c>
      <c r="O52" s="25">
        <v>6</v>
      </c>
      <c r="P52" s="19">
        <v>24</v>
      </c>
      <c r="Q52" s="19" t="s">
        <v>40</v>
      </c>
      <c r="R52" s="27" t="s">
        <v>285</v>
      </c>
      <c r="S52" s="34">
        <v>3072</v>
      </c>
      <c r="T52" s="23">
        <v>9020</v>
      </c>
      <c r="U52" s="24"/>
      <c r="V52" s="23">
        <f t="shared" si="3"/>
        <v>12092</v>
      </c>
      <c r="W52" s="34">
        <v>3072</v>
      </c>
      <c r="X52" s="23">
        <v>9020</v>
      </c>
      <c r="Y52" s="24"/>
      <c r="Z52" s="23">
        <f t="shared" si="1"/>
        <v>12092</v>
      </c>
      <c r="AA52" s="23">
        <f t="shared" si="2"/>
        <v>24184</v>
      </c>
      <c r="AB52" s="28" t="s">
        <v>42</v>
      </c>
      <c r="AC52" s="5"/>
    </row>
    <row r="53" spans="1:29" ht="12.75" x14ac:dyDescent="0.2">
      <c r="A53" s="25">
        <v>47</v>
      </c>
      <c r="B53" s="26" t="s">
        <v>286</v>
      </c>
      <c r="C53" s="29" t="s">
        <v>287</v>
      </c>
      <c r="D53" s="19" t="s">
        <v>32</v>
      </c>
      <c r="E53" s="19" t="s">
        <v>33</v>
      </c>
      <c r="F53" s="19">
        <v>21</v>
      </c>
      <c r="G53" s="19" t="s">
        <v>288</v>
      </c>
      <c r="H53" s="19"/>
      <c r="I53" s="19"/>
      <c r="J53" s="19" t="s">
        <v>253</v>
      </c>
      <c r="K53" s="19" t="s">
        <v>53</v>
      </c>
      <c r="L53" s="19" t="s">
        <v>182</v>
      </c>
      <c r="M53" s="26" t="s">
        <v>289</v>
      </c>
      <c r="N53" s="19" t="s">
        <v>39</v>
      </c>
      <c r="O53" s="25">
        <v>10</v>
      </c>
      <c r="P53" s="19">
        <v>24</v>
      </c>
      <c r="Q53" s="19" t="s">
        <v>40</v>
      </c>
      <c r="R53" s="27" t="s">
        <v>290</v>
      </c>
      <c r="S53" s="34">
        <v>9723</v>
      </c>
      <c r="T53" s="23">
        <v>0</v>
      </c>
      <c r="U53" s="24"/>
      <c r="V53" s="23">
        <f t="shared" si="3"/>
        <v>9723</v>
      </c>
      <c r="W53" s="34">
        <v>9723</v>
      </c>
      <c r="X53" s="23">
        <v>0</v>
      </c>
      <c r="Y53" s="24"/>
      <c r="Z53" s="23">
        <f t="shared" si="1"/>
        <v>9723</v>
      </c>
      <c r="AA53" s="23">
        <f t="shared" si="2"/>
        <v>19446</v>
      </c>
      <c r="AB53" s="28" t="s">
        <v>42</v>
      </c>
      <c r="AC53" s="5"/>
    </row>
    <row r="54" spans="1:29" ht="12.75" x14ac:dyDescent="0.2">
      <c r="A54" s="25">
        <v>48</v>
      </c>
      <c r="B54" s="26" t="s">
        <v>291</v>
      </c>
      <c r="C54" s="29" t="s">
        <v>292</v>
      </c>
      <c r="D54" s="19" t="s">
        <v>32</v>
      </c>
      <c r="E54" s="19" t="s">
        <v>33</v>
      </c>
      <c r="F54" s="19">
        <v>21</v>
      </c>
      <c r="G54" s="19" t="s">
        <v>34</v>
      </c>
      <c r="H54" s="19"/>
      <c r="I54" s="19">
        <v>9</v>
      </c>
      <c r="J54" s="19" t="s">
        <v>293</v>
      </c>
      <c r="K54" s="19" t="s">
        <v>60</v>
      </c>
      <c r="L54" s="19" t="s">
        <v>33</v>
      </c>
      <c r="M54" s="26" t="s">
        <v>294</v>
      </c>
      <c r="N54" s="19" t="s">
        <v>85</v>
      </c>
      <c r="O54" s="25">
        <v>5</v>
      </c>
      <c r="P54" s="19">
        <v>24</v>
      </c>
      <c r="Q54" s="19" t="s">
        <v>40</v>
      </c>
      <c r="R54" s="27" t="s">
        <v>295</v>
      </c>
      <c r="S54" s="34">
        <v>2330</v>
      </c>
      <c r="T54" s="23">
        <v>6015</v>
      </c>
      <c r="U54" s="24"/>
      <c r="V54" s="23">
        <f t="shared" si="3"/>
        <v>8345</v>
      </c>
      <c r="W54" s="34">
        <v>2330</v>
      </c>
      <c r="X54" s="23">
        <v>6015</v>
      </c>
      <c r="Y54" s="24"/>
      <c r="Z54" s="23">
        <f t="shared" si="1"/>
        <v>8345</v>
      </c>
      <c r="AA54" s="23">
        <f t="shared" si="2"/>
        <v>16690</v>
      </c>
      <c r="AB54" s="28" t="s">
        <v>42</v>
      </c>
      <c r="AC54" s="5"/>
    </row>
    <row r="55" spans="1:29" ht="12.75" x14ac:dyDescent="0.2">
      <c r="A55" s="25">
        <v>49</v>
      </c>
      <c r="B55" s="26" t="s">
        <v>296</v>
      </c>
      <c r="C55" s="29" t="s">
        <v>297</v>
      </c>
      <c r="D55" s="19" t="s">
        <v>32</v>
      </c>
      <c r="E55" s="19" t="s">
        <v>33</v>
      </c>
      <c r="F55" s="19">
        <v>21</v>
      </c>
      <c r="G55" s="19" t="s">
        <v>298</v>
      </c>
      <c r="H55" s="19"/>
      <c r="I55" s="19"/>
      <c r="J55" s="19" t="s">
        <v>45</v>
      </c>
      <c r="K55" s="19" t="s">
        <v>299</v>
      </c>
      <c r="L55" s="19" t="s">
        <v>300</v>
      </c>
      <c r="M55" s="26" t="s">
        <v>301</v>
      </c>
      <c r="N55" s="19" t="s">
        <v>85</v>
      </c>
      <c r="O55" s="25">
        <v>3</v>
      </c>
      <c r="P55" s="19">
        <v>24</v>
      </c>
      <c r="Q55" s="19" t="s">
        <v>40</v>
      </c>
      <c r="R55" s="27" t="s">
        <v>302</v>
      </c>
      <c r="S55" s="34">
        <v>2421</v>
      </c>
      <c r="T55" s="23">
        <v>10776</v>
      </c>
      <c r="U55" s="24"/>
      <c r="V55" s="23">
        <f t="shared" si="3"/>
        <v>13197</v>
      </c>
      <c r="W55" s="34">
        <v>2421</v>
      </c>
      <c r="X55" s="23">
        <v>10776</v>
      </c>
      <c r="Y55" s="24"/>
      <c r="Z55" s="23">
        <f t="shared" si="1"/>
        <v>13197</v>
      </c>
      <c r="AA55" s="23">
        <f t="shared" si="2"/>
        <v>26394</v>
      </c>
      <c r="AB55" s="28" t="s">
        <v>42</v>
      </c>
      <c r="AC55" s="5"/>
    </row>
    <row r="56" spans="1:29" ht="12.75" x14ac:dyDescent="0.2">
      <c r="A56" s="25">
        <v>50</v>
      </c>
      <c r="B56" s="26" t="s">
        <v>303</v>
      </c>
      <c r="C56" s="29" t="s">
        <v>304</v>
      </c>
      <c r="D56" s="19" t="s">
        <v>32</v>
      </c>
      <c r="E56" s="19" t="s">
        <v>33</v>
      </c>
      <c r="F56" s="19">
        <v>21</v>
      </c>
      <c r="G56" s="19" t="s">
        <v>305</v>
      </c>
      <c r="H56" s="19"/>
      <c r="I56" s="19"/>
      <c r="J56" s="19" t="s">
        <v>182</v>
      </c>
      <c r="K56" s="19" t="s">
        <v>53</v>
      </c>
      <c r="L56" s="19" t="s">
        <v>182</v>
      </c>
      <c r="M56" s="26" t="s">
        <v>306</v>
      </c>
      <c r="N56" s="19" t="s">
        <v>85</v>
      </c>
      <c r="O56" s="25">
        <v>4</v>
      </c>
      <c r="P56" s="19">
        <v>24</v>
      </c>
      <c r="Q56" s="19" t="s">
        <v>40</v>
      </c>
      <c r="R56" s="27" t="s">
        <v>307</v>
      </c>
      <c r="S56" s="34">
        <v>5457</v>
      </c>
      <c r="T56" s="23">
        <v>18156</v>
      </c>
      <c r="U56" s="24"/>
      <c r="V56" s="23">
        <f t="shared" si="3"/>
        <v>23613</v>
      </c>
      <c r="W56" s="34">
        <v>5457</v>
      </c>
      <c r="X56" s="23">
        <v>18156</v>
      </c>
      <c r="Y56" s="24"/>
      <c r="Z56" s="23">
        <f t="shared" si="1"/>
        <v>23613</v>
      </c>
      <c r="AA56" s="23">
        <f t="shared" si="2"/>
        <v>47226</v>
      </c>
      <c r="AB56" s="28" t="s">
        <v>42</v>
      </c>
      <c r="AC56" s="5"/>
    </row>
    <row r="57" spans="1:29" ht="12.75" x14ac:dyDescent="0.2">
      <c r="A57" s="25">
        <v>51</v>
      </c>
      <c r="B57" s="26" t="s">
        <v>308</v>
      </c>
      <c r="C57" s="29" t="s">
        <v>309</v>
      </c>
      <c r="D57" s="19" t="s">
        <v>32</v>
      </c>
      <c r="E57" s="19" t="s">
        <v>33</v>
      </c>
      <c r="F57" s="19">
        <v>21</v>
      </c>
      <c r="G57" s="19" t="s">
        <v>310</v>
      </c>
      <c r="H57" s="19"/>
      <c r="I57" s="19"/>
      <c r="J57" s="19" t="s">
        <v>213</v>
      </c>
      <c r="K57" s="19" t="s">
        <v>53</v>
      </c>
      <c r="L57" s="19" t="s">
        <v>182</v>
      </c>
      <c r="M57" s="26" t="s">
        <v>311</v>
      </c>
      <c r="N57" s="19" t="s">
        <v>39</v>
      </c>
      <c r="O57" s="25">
        <v>1</v>
      </c>
      <c r="P57" s="19">
        <v>24</v>
      </c>
      <c r="Q57" s="19" t="s">
        <v>40</v>
      </c>
      <c r="R57" s="27" t="s">
        <v>312</v>
      </c>
      <c r="S57" s="34">
        <v>6053</v>
      </c>
      <c r="T57" s="23">
        <v>0</v>
      </c>
      <c r="U57" s="24"/>
      <c r="V57" s="23">
        <f t="shared" si="3"/>
        <v>6053</v>
      </c>
      <c r="W57" s="34">
        <v>6053</v>
      </c>
      <c r="X57" s="23">
        <v>0</v>
      </c>
      <c r="Y57" s="24"/>
      <c r="Z57" s="23">
        <f t="shared" si="1"/>
        <v>6053</v>
      </c>
      <c r="AA57" s="23">
        <f t="shared" si="2"/>
        <v>12106</v>
      </c>
      <c r="AB57" s="28" t="s">
        <v>42</v>
      </c>
      <c r="AC57" s="5"/>
    </row>
    <row r="58" spans="1:29" ht="12.75" x14ac:dyDescent="0.2">
      <c r="A58" s="25">
        <v>52</v>
      </c>
      <c r="B58" s="26" t="s">
        <v>313</v>
      </c>
      <c r="C58" s="29" t="s">
        <v>314</v>
      </c>
      <c r="D58" s="19" t="s">
        <v>32</v>
      </c>
      <c r="E58" s="19" t="s">
        <v>33</v>
      </c>
      <c r="F58" s="19">
        <v>21</v>
      </c>
      <c r="G58" s="19" t="s">
        <v>34</v>
      </c>
      <c r="H58" s="19" t="s">
        <v>315</v>
      </c>
      <c r="I58" s="19">
        <v>29</v>
      </c>
      <c r="J58" s="19"/>
      <c r="K58" s="19" t="s">
        <v>53</v>
      </c>
      <c r="L58" s="19" t="s">
        <v>182</v>
      </c>
      <c r="M58" s="26" t="s">
        <v>316</v>
      </c>
      <c r="N58" s="19" t="s">
        <v>39</v>
      </c>
      <c r="O58" s="25">
        <v>2</v>
      </c>
      <c r="P58" s="19">
        <v>24</v>
      </c>
      <c r="Q58" s="19" t="s">
        <v>40</v>
      </c>
      <c r="R58" s="27" t="s">
        <v>317</v>
      </c>
      <c r="S58" s="34">
        <v>2564</v>
      </c>
      <c r="T58" s="23">
        <v>0</v>
      </c>
      <c r="U58" s="24"/>
      <c r="V58" s="23">
        <f t="shared" si="3"/>
        <v>2564</v>
      </c>
      <c r="W58" s="34">
        <v>2564</v>
      </c>
      <c r="X58" s="23">
        <v>0</v>
      </c>
      <c r="Y58" s="24"/>
      <c r="Z58" s="23">
        <f t="shared" si="1"/>
        <v>2564</v>
      </c>
      <c r="AA58" s="23">
        <f t="shared" si="2"/>
        <v>5128</v>
      </c>
      <c r="AB58" s="28" t="s">
        <v>42</v>
      </c>
      <c r="AC58" s="5"/>
    </row>
    <row r="59" spans="1:29" ht="12.75" x14ac:dyDescent="0.2">
      <c r="A59" s="25">
        <v>53</v>
      </c>
      <c r="B59" s="26" t="s">
        <v>318</v>
      </c>
      <c r="C59" s="29" t="s">
        <v>319</v>
      </c>
      <c r="D59" s="19" t="s">
        <v>32</v>
      </c>
      <c r="E59" s="19" t="s">
        <v>33</v>
      </c>
      <c r="F59" s="19">
        <v>21</v>
      </c>
      <c r="G59" s="19" t="s">
        <v>34</v>
      </c>
      <c r="H59" s="19"/>
      <c r="I59" s="19"/>
      <c r="J59" s="19" t="s">
        <v>320</v>
      </c>
      <c r="K59" s="19" t="s">
        <v>60</v>
      </c>
      <c r="L59" s="19" t="s">
        <v>33</v>
      </c>
      <c r="M59" s="26" t="s">
        <v>321</v>
      </c>
      <c r="N59" s="19" t="s">
        <v>39</v>
      </c>
      <c r="O59" s="25">
        <v>1</v>
      </c>
      <c r="P59" s="19">
        <v>24</v>
      </c>
      <c r="Q59" s="19" t="s">
        <v>40</v>
      </c>
      <c r="R59" s="27" t="s">
        <v>322</v>
      </c>
      <c r="S59" s="34">
        <v>3962</v>
      </c>
      <c r="T59" s="23">
        <v>0</v>
      </c>
      <c r="U59" s="24"/>
      <c r="V59" s="23">
        <f t="shared" si="3"/>
        <v>3962</v>
      </c>
      <c r="W59" s="34">
        <v>3962</v>
      </c>
      <c r="X59" s="23">
        <v>0</v>
      </c>
      <c r="Y59" s="24"/>
      <c r="Z59" s="23">
        <f t="shared" si="1"/>
        <v>3962</v>
      </c>
      <c r="AA59" s="23">
        <f t="shared" si="2"/>
        <v>7924</v>
      </c>
      <c r="AB59" s="28" t="s">
        <v>42</v>
      </c>
      <c r="AC59" s="5"/>
    </row>
    <row r="60" spans="1:29" ht="12.75" x14ac:dyDescent="0.2">
      <c r="A60" s="25">
        <v>54</v>
      </c>
      <c r="B60" s="26" t="s">
        <v>323</v>
      </c>
      <c r="C60" s="29" t="s">
        <v>324</v>
      </c>
      <c r="D60" s="19" t="s">
        <v>32</v>
      </c>
      <c r="E60" s="19" t="s">
        <v>33</v>
      </c>
      <c r="F60" s="19">
        <v>21</v>
      </c>
      <c r="G60" s="19" t="s">
        <v>325</v>
      </c>
      <c r="H60" s="19" t="s">
        <v>326</v>
      </c>
      <c r="I60" s="19"/>
      <c r="J60" s="19" t="s">
        <v>213</v>
      </c>
      <c r="K60" s="19" t="s">
        <v>53</v>
      </c>
      <c r="L60" s="19" t="s">
        <v>182</v>
      </c>
      <c r="M60" s="26" t="s">
        <v>327</v>
      </c>
      <c r="N60" s="19" t="s">
        <v>39</v>
      </c>
      <c r="O60" s="25">
        <v>2</v>
      </c>
      <c r="P60" s="19">
        <v>24</v>
      </c>
      <c r="Q60" s="19" t="s">
        <v>40</v>
      </c>
      <c r="R60" s="27" t="s">
        <v>328</v>
      </c>
      <c r="S60" s="34">
        <v>5504</v>
      </c>
      <c r="T60" s="23">
        <v>0</v>
      </c>
      <c r="U60" s="24"/>
      <c r="V60" s="23">
        <f t="shared" si="3"/>
        <v>5504</v>
      </c>
      <c r="W60" s="34">
        <v>5504</v>
      </c>
      <c r="X60" s="23">
        <v>0</v>
      </c>
      <c r="Y60" s="24"/>
      <c r="Z60" s="23">
        <f t="shared" si="1"/>
        <v>5504</v>
      </c>
      <c r="AA60" s="23">
        <f t="shared" si="2"/>
        <v>11008</v>
      </c>
      <c r="AB60" s="28" t="s">
        <v>42</v>
      </c>
      <c r="AC60" s="5"/>
    </row>
    <row r="61" spans="1:29" ht="12.75" x14ac:dyDescent="0.2">
      <c r="A61" s="25">
        <v>55</v>
      </c>
      <c r="B61" s="26" t="s">
        <v>329</v>
      </c>
      <c r="C61" s="29" t="s">
        <v>330</v>
      </c>
      <c r="D61" s="19" t="s">
        <v>32</v>
      </c>
      <c r="E61" s="19" t="s">
        <v>33</v>
      </c>
      <c r="F61" s="19">
        <v>21</v>
      </c>
      <c r="G61" s="19" t="s">
        <v>34</v>
      </c>
      <c r="H61" s="19"/>
      <c r="I61" s="19"/>
      <c r="J61" s="19" t="s">
        <v>331</v>
      </c>
      <c r="K61" s="19" t="s">
        <v>60</v>
      </c>
      <c r="L61" s="19" t="s">
        <v>33</v>
      </c>
      <c r="M61" s="26" t="s">
        <v>332</v>
      </c>
      <c r="N61" s="19" t="s">
        <v>39</v>
      </c>
      <c r="O61" s="25">
        <v>1</v>
      </c>
      <c r="P61" s="19">
        <v>24</v>
      </c>
      <c r="Q61" s="19" t="s">
        <v>40</v>
      </c>
      <c r="R61" s="27" t="s">
        <v>333</v>
      </c>
      <c r="S61" s="34">
        <v>10188</v>
      </c>
      <c r="T61" s="23">
        <v>0</v>
      </c>
      <c r="U61" s="24"/>
      <c r="V61" s="23">
        <f t="shared" si="3"/>
        <v>10188</v>
      </c>
      <c r="W61" s="34">
        <v>10188</v>
      </c>
      <c r="X61" s="23">
        <v>0</v>
      </c>
      <c r="Y61" s="24"/>
      <c r="Z61" s="23">
        <f t="shared" si="1"/>
        <v>10188</v>
      </c>
      <c r="AA61" s="23">
        <f t="shared" si="2"/>
        <v>20376</v>
      </c>
      <c r="AB61" s="28" t="s">
        <v>42</v>
      </c>
      <c r="AC61" s="5"/>
    </row>
    <row r="62" spans="1:29" ht="12.75" x14ac:dyDescent="0.2">
      <c r="A62" s="25">
        <v>56</v>
      </c>
      <c r="B62" s="26" t="s">
        <v>334</v>
      </c>
      <c r="C62" s="29" t="s">
        <v>335</v>
      </c>
      <c r="D62" s="19" t="s">
        <v>32</v>
      </c>
      <c r="E62" s="19" t="s">
        <v>33</v>
      </c>
      <c r="F62" s="19">
        <v>21</v>
      </c>
      <c r="G62" s="19" t="s">
        <v>34</v>
      </c>
      <c r="H62" s="19"/>
      <c r="I62" s="19"/>
      <c r="J62" s="19" t="s">
        <v>336</v>
      </c>
      <c r="K62" s="19" t="s">
        <v>53</v>
      </c>
      <c r="L62" s="19" t="s">
        <v>182</v>
      </c>
      <c r="M62" s="26" t="s">
        <v>337</v>
      </c>
      <c r="N62" s="19" t="s">
        <v>85</v>
      </c>
      <c r="O62" s="25">
        <v>3</v>
      </c>
      <c r="P62" s="19">
        <v>24</v>
      </c>
      <c r="Q62" s="19" t="s">
        <v>40</v>
      </c>
      <c r="R62" s="27" t="s">
        <v>338</v>
      </c>
      <c r="S62" s="34">
        <v>1563</v>
      </c>
      <c r="T62" s="23">
        <v>3731</v>
      </c>
      <c r="U62" s="24"/>
      <c r="V62" s="23">
        <f t="shared" si="3"/>
        <v>5294</v>
      </c>
      <c r="W62" s="34">
        <v>1563</v>
      </c>
      <c r="X62" s="23">
        <v>3731</v>
      </c>
      <c r="Y62" s="24"/>
      <c r="Z62" s="23">
        <f t="shared" si="1"/>
        <v>5294</v>
      </c>
      <c r="AA62" s="23">
        <f t="shared" si="2"/>
        <v>10588</v>
      </c>
      <c r="AB62" s="28" t="s">
        <v>42</v>
      </c>
      <c r="AC62" s="5"/>
    </row>
    <row r="63" spans="1:29" ht="12.75" x14ac:dyDescent="0.2">
      <c r="A63" s="25">
        <v>57</v>
      </c>
      <c r="B63" s="26" t="s">
        <v>339</v>
      </c>
      <c r="C63" s="29" t="s">
        <v>340</v>
      </c>
      <c r="D63" s="19" t="s">
        <v>32</v>
      </c>
      <c r="E63" s="19" t="s">
        <v>33</v>
      </c>
      <c r="F63" s="19">
        <v>21</v>
      </c>
      <c r="G63" s="19" t="s">
        <v>34</v>
      </c>
      <c r="H63" s="19" t="s">
        <v>315</v>
      </c>
      <c r="I63" s="19">
        <v>19</v>
      </c>
      <c r="J63" s="19"/>
      <c r="K63" s="19" t="s">
        <v>53</v>
      </c>
      <c r="L63" s="19" t="s">
        <v>182</v>
      </c>
      <c r="M63" s="26" t="s">
        <v>341</v>
      </c>
      <c r="N63" s="19" t="s">
        <v>39</v>
      </c>
      <c r="O63" s="25">
        <v>2</v>
      </c>
      <c r="P63" s="19">
        <v>24</v>
      </c>
      <c r="Q63" s="19" t="s">
        <v>40</v>
      </c>
      <c r="R63" s="27" t="s">
        <v>342</v>
      </c>
      <c r="S63" s="34">
        <v>11107</v>
      </c>
      <c r="T63" s="23">
        <v>0</v>
      </c>
      <c r="U63" s="24"/>
      <c r="V63" s="23">
        <f t="shared" si="3"/>
        <v>11107</v>
      </c>
      <c r="W63" s="34">
        <v>11107</v>
      </c>
      <c r="X63" s="23">
        <v>0</v>
      </c>
      <c r="Y63" s="24"/>
      <c r="Z63" s="23">
        <f t="shared" si="1"/>
        <v>11107</v>
      </c>
      <c r="AA63" s="23">
        <f t="shared" si="2"/>
        <v>22214</v>
      </c>
      <c r="AB63" s="28" t="s">
        <v>42</v>
      </c>
      <c r="AC63" s="5"/>
    </row>
    <row r="64" spans="1:29" ht="12.75" x14ac:dyDescent="0.2">
      <c r="A64" s="25">
        <v>58</v>
      </c>
      <c r="B64" s="26" t="s">
        <v>343</v>
      </c>
      <c r="C64" s="29" t="s">
        <v>344</v>
      </c>
      <c r="D64" s="19" t="s">
        <v>32</v>
      </c>
      <c r="E64" s="19" t="s">
        <v>33</v>
      </c>
      <c r="F64" s="19">
        <v>21</v>
      </c>
      <c r="G64" s="19" t="s">
        <v>345</v>
      </c>
      <c r="H64" s="19"/>
      <c r="I64" s="19" t="s">
        <v>346</v>
      </c>
      <c r="J64" s="19" t="s">
        <v>347</v>
      </c>
      <c r="K64" s="19" t="s">
        <v>60</v>
      </c>
      <c r="L64" s="19" t="s">
        <v>33</v>
      </c>
      <c r="M64" s="26" t="s">
        <v>348</v>
      </c>
      <c r="N64" s="19" t="s">
        <v>39</v>
      </c>
      <c r="O64" s="25">
        <v>2</v>
      </c>
      <c r="P64" s="19">
        <v>24</v>
      </c>
      <c r="Q64" s="19" t="s">
        <v>40</v>
      </c>
      <c r="R64" s="27" t="s">
        <v>349</v>
      </c>
      <c r="S64" s="34">
        <v>5573</v>
      </c>
      <c r="T64" s="23">
        <v>0</v>
      </c>
      <c r="U64" s="24"/>
      <c r="V64" s="23">
        <f t="shared" si="3"/>
        <v>5573</v>
      </c>
      <c r="W64" s="34">
        <v>5573</v>
      </c>
      <c r="X64" s="23">
        <v>0</v>
      </c>
      <c r="Y64" s="24"/>
      <c r="Z64" s="23">
        <f t="shared" si="1"/>
        <v>5573</v>
      </c>
      <c r="AA64" s="23">
        <f t="shared" si="2"/>
        <v>11146</v>
      </c>
      <c r="AB64" s="28" t="s">
        <v>42</v>
      </c>
      <c r="AC64" s="5"/>
    </row>
    <row r="65" spans="1:29" ht="12.75" x14ac:dyDescent="0.2">
      <c r="A65" s="25">
        <v>59</v>
      </c>
      <c r="B65" s="26" t="s">
        <v>350</v>
      </c>
      <c r="C65" s="29" t="s">
        <v>351</v>
      </c>
      <c r="D65" s="19" t="s">
        <v>32</v>
      </c>
      <c r="E65" s="19" t="s">
        <v>33</v>
      </c>
      <c r="F65" s="19">
        <v>21</v>
      </c>
      <c r="G65" s="19" t="s">
        <v>352</v>
      </c>
      <c r="H65" s="19"/>
      <c r="I65" s="19"/>
      <c r="J65" s="19" t="s">
        <v>320</v>
      </c>
      <c r="K65" s="19" t="s">
        <v>60</v>
      </c>
      <c r="L65" s="19" t="s">
        <v>33</v>
      </c>
      <c r="M65" s="26" t="s">
        <v>353</v>
      </c>
      <c r="N65" s="19" t="s">
        <v>39</v>
      </c>
      <c r="O65" s="25">
        <v>1</v>
      </c>
      <c r="P65" s="19">
        <v>24</v>
      </c>
      <c r="Q65" s="19" t="s">
        <v>40</v>
      </c>
      <c r="R65" s="27" t="s">
        <v>354</v>
      </c>
      <c r="S65" s="34">
        <v>10975</v>
      </c>
      <c r="T65" s="23">
        <v>0</v>
      </c>
      <c r="U65" s="24"/>
      <c r="V65" s="23">
        <f t="shared" si="3"/>
        <v>10975</v>
      </c>
      <c r="W65" s="34">
        <v>10975</v>
      </c>
      <c r="X65" s="23">
        <v>0</v>
      </c>
      <c r="Y65" s="24"/>
      <c r="Z65" s="23">
        <f t="shared" si="1"/>
        <v>10975</v>
      </c>
      <c r="AA65" s="23">
        <f t="shared" si="2"/>
        <v>21950</v>
      </c>
      <c r="AB65" s="28" t="s">
        <v>42</v>
      </c>
      <c r="AC65" s="5"/>
    </row>
    <row r="66" spans="1:29" ht="12.75" x14ac:dyDescent="0.2">
      <c r="A66" s="25">
        <v>60</v>
      </c>
      <c r="B66" s="26" t="s">
        <v>355</v>
      </c>
      <c r="C66" s="29" t="s">
        <v>356</v>
      </c>
      <c r="D66" s="19" t="s">
        <v>32</v>
      </c>
      <c r="E66" s="19" t="s">
        <v>33</v>
      </c>
      <c r="F66" s="19">
        <v>21</v>
      </c>
      <c r="G66" s="19" t="s">
        <v>357</v>
      </c>
      <c r="H66" s="19"/>
      <c r="I66" s="19"/>
      <c r="J66" s="19" t="s">
        <v>358</v>
      </c>
      <c r="K66" s="19" t="s">
        <v>60</v>
      </c>
      <c r="L66" s="19" t="s">
        <v>33</v>
      </c>
      <c r="M66" s="26" t="s">
        <v>359</v>
      </c>
      <c r="N66" s="19" t="s">
        <v>39</v>
      </c>
      <c r="O66" s="25">
        <v>2</v>
      </c>
      <c r="P66" s="19">
        <v>24</v>
      </c>
      <c r="Q66" s="19" t="s">
        <v>40</v>
      </c>
      <c r="R66" s="27" t="s">
        <v>360</v>
      </c>
      <c r="S66" s="34">
        <v>7200</v>
      </c>
      <c r="T66" s="23">
        <v>0</v>
      </c>
      <c r="U66" s="24"/>
      <c r="V66" s="23">
        <f t="shared" si="3"/>
        <v>7200</v>
      </c>
      <c r="W66" s="34">
        <v>7200</v>
      </c>
      <c r="X66" s="23">
        <v>0</v>
      </c>
      <c r="Y66" s="24"/>
      <c r="Z66" s="23">
        <f t="shared" si="1"/>
        <v>7200</v>
      </c>
      <c r="AA66" s="23">
        <f t="shared" si="2"/>
        <v>14400</v>
      </c>
      <c r="AB66" s="28" t="s">
        <v>42</v>
      </c>
      <c r="AC66" s="5"/>
    </row>
    <row r="67" spans="1:29" ht="12.75" x14ac:dyDescent="0.2">
      <c r="A67" s="25">
        <v>61</v>
      </c>
      <c r="B67" s="26" t="s">
        <v>361</v>
      </c>
      <c r="C67" s="29" t="s">
        <v>362</v>
      </c>
      <c r="D67" s="19" t="s">
        <v>32</v>
      </c>
      <c r="E67" s="19" t="s">
        <v>33</v>
      </c>
      <c r="F67" s="19">
        <v>21</v>
      </c>
      <c r="G67" s="19" t="s">
        <v>34</v>
      </c>
      <c r="H67" s="19"/>
      <c r="I67" s="19"/>
      <c r="J67" s="19" t="s">
        <v>363</v>
      </c>
      <c r="K67" s="19" t="s">
        <v>53</v>
      </c>
      <c r="L67" s="19" t="s">
        <v>182</v>
      </c>
      <c r="M67" s="26" t="s">
        <v>364</v>
      </c>
      <c r="N67" s="19" t="s">
        <v>85</v>
      </c>
      <c r="O67" s="25">
        <v>2</v>
      </c>
      <c r="P67" s="19">
        <v>24</v>
      </c>
      <c r="Q67" s="19" t="s">
        <v>40</v>
      </c>
      <c r="R67" s="27" t="s">
        <v>365</v>
      </c>
      <c r="S67" s="34">
        <v>1421</v>
      </c>
      <c r="T67" s="23">
        <v>3351</v>
      </c>
      <c r="U67" s="24"/>
      <c r="V67" s="23">
        <f t="shared" si="3"/>
        <v>4772</v>
      </c>
      <c r="W67" s="34">
        <v>1421</v>
      </c>
      <c r="X67" s="23">
        <v>3351</v>
      </c>
      <c r="Y67" s="24"/>
      <c r="Z67" s="23">
        <f t="shared" si="1"/>
        <v>4772</v>
      </c>
      <c r="AA67" s="23">
        <f t="shared" si="2"/>
        <v>9544</v>
      </c>
      <c r="AB67" s="28" t="s">
        <v>42</v>
      </c>
      <c r="AC67" s="5"/>
    </row>
    <row r="68" spans="1:29" ht="12.75" x14ac:dyDescent="0.2">
      <c r="A68" s="25">
        <v>62</v>
      </c>
      <c r="B68" s="26" t="s">
        <v>366</v>
      </c>
      <c r="C68" s="29" t="s">
        <v>367</v>
      </c>
      <c r="D68" s="19" t="s">
        <v>32</v>
      </c>
      <c r="E68" s="19" t="s">
        <v>33</v>
      </c>
      <c r="F68" s="19">
        <v>21</v>
      </c>
      <c r="G68" s="19" t="s">
        <v>368</v>
      </c>
      <c r="H68" s="19"/>
      <c r="I68" s="19"/>
      <c r="J68" s="19" t="s">
        <v>369</v>
      </c>
      <c r="K68" s="19" t="s">
        <v>53</v>
      </c>
      <c r="L68" s="19" t="s">
        <v>182</v>
      </c>
      <c r="M68" s="26" t="s">
        <v>370</v>
      </c>
      <c r="N68" s="19" t="s">
        <v>85</v>
      </c>
      <c r="O68" s="25">
        <v>2</v>
      </c>
      <c r="P68" s="19">
        <v>24</v>
      </c>
      <c r="Q68" s="19" t="s">
        <v>40</v>
      </c>
      <c r="R68" s="27" t="s">
        <v>371</v>
      </c>
      <c r="S68" s="34">
        <v>1419</v>
      </c>
      <c r="T68" s="23">
        <v>5595</v>
      </c>
      <c r="U68" s="24"/>
      <c r="V68" s="23">
        <f t="shared" si="3"/>
        <v>7014</v>
      </c>
      <c r="W68" s="34">
        <v>1419</v>
      </c>
      <c r="X68" s="23">
        <v>5595</v>
      </c>
      <c r="Y68" s="24"/>
      <c r="Z68" s="23">
        <f t="shared" si="1"/>
        <v>7014</v>
      </c>
      <c r="AA68" s="23">
        <f t="shared" si="2"/>
        <v>14028</v>
      </c>
      <c r="AB68" s="28" t="s">
        <v>42</v>
      </c>
      <c r="AC68" s="5"/>
    </row>
    <row r="69" spans="1:29" ht="12.75" x14ac:dyDescent="0.2">
      <c r="A69" s="25">
        <v>63</v>
      </c>
      <c r="B69" s="26" t="s">
        <v>372</v>
      </c>
      <c r="C69" s="29" t="s">
        <v>373</v>
      </c>
      <c r="D69" s="19" t="s">
        <v>32</v>
      </c>
      <c r="E69" s="19" t="s">
        <v>33</v>
      </c>
      <c r="F69" s="19">
        <v>21</v>
      </c>
      <c r="G69" s="19" t="s">
        <v>34</v>
      </c>
      <c r="H69" s="19"/>
      <c r="I69" s="19"/>
      <c r="J69" s="19" t="s">
        <v>374</v>
      </c>
      <c r="K69" s="19" t="s">
        <v>53</v>
      </c>
      <c r="L69" s="19" t="s">
        <v>182</v>
      </c>
      <c r="M69" s="26" t="s">
        <v>375</v>
      </c>
      <c r="N69" s="19" t="s">
        <v>39</v>
      </c>
      <c r="O69" s="25">
        <v>2</v>
      </c>
      <c r="P69" s="19">
        <v>24</v>
      </c>
      <c r="Q69" s="19" t="s">
        <v>40</v>
      </c>
      <c r="R69" s="27" t="s">
        <v>376</v>
      </c>
      <c r="S69" s="34">
        <v>12278</v>
      </c>
      <c r="T69" s="23">
        <v>0</v>
      </c>
      <c r="U69" s="24"/>
      <c r="V69" s="23">
        <f t="shared" si="3"/>
        <v>12278</v>
      </c>
      <c r="W69" s="34">
        <v>12278</v>
      </c>
      <c r="X69" s="23">
        <v>0</v>
      </c>
      <c r="Y69" s="24"/>
      <c r="Z69" s="23">
        <f t="shared" si="1"/>
        <v>12278</v>
      </c>
      <c r="AA69" s="23">
        <f t="shared" si="2"/>
        <v>24556</v>
      </c>
      <c r="AB69" s="28" t="s">
        <v>42</v>
      </c>
      <c r="AC69" s="5"/>
    </row>
    <row r="70" spans="1:29" ht="12.75" x14ac:dyDescent="0.2">
      <c r="A70" s="25">
        <v>64</v>
      </c>
      <c r="B70" s="26" t="s">
        <v>377</v>
      </c>
      <c r="C70" s="29" t="s">
        <v>378</v>
      </c>
      <c r="D70" s="19" t="s">
        <v>32</v>
      </c>
      <c r="E70" s="19" t="s">
        <v>33</v>
      </c>
      <c r="F70" s="19">
        <v>21</v>
      </c>
      <c r="G70" s="19" t="s">
        <v>34</v>
      </c>
      <c r="H70" s="19"/>
      <c r="I70" s="19"/>
      <c r="J70" s="19" t="s">
        <v>379</v>
      </c>
      <c r="K70" s="19" t="s">
        <v>53</v>
      </c>
      <c r="L70" s="19" t="s">
        <v>182</v>
      </c>
      <c r="M70" s="26" t="s">
        <v>380</v>
      </c>
      <c r="N70" s="19" t="s">
        <v>85</v>
      </c>
      <c r="O70" s="25">
        <v>2</v>
      </c>
      <c r="P70" s="19">
        <v>24</v>
      </c>
      <c r="Q70" s="19" t="s">
        <v>40</v>
      </c>
      <c r="R70" s="27" t="s">
        <v>381</v>
      </c>
      <c r="S70" s="34">
        <v>2077</v>
      </c>
      <c r="T70" s="23">
        <v>8466</v>
      </c>
      <c r="U70" s="24"/>
      <c r="V70" s="23">
        <f t="shared" si="3"/>
        <v>10543</v>
      </c>
      <c r="W70" s="34">
        <v>2077</v>
      </c>
      <c r="X70" s="23">
        <v>8466</v>
      </c>
      <c r="Y70" s="24"/>
      <c r="Z70" s="23">
        <f t="shared" si="1"/>
        <v>10543</v>
      </c>
      <c r="AA70" s="23">
        <f t="shared" si="2"/>
        <v>21086</v>
      </c>
      <c r="AB70" s="28" t="s">
        <v>42</v>
      </c>
      <c r="AC70" s="5"/>
    </row>
    <row r="71" spans="1:29" ht="12.75" x14ac:dyDescent="0.2">
      <c r="A71" s="25">
        <v>65</v>
      </c>
      <c r="B71" s="26" t="s">
        <v>382</v>
      </c>
      <c r="C71" s="29" t="s">
        <v>383</v>
      </c>
      <c r="D71" s="19" t="s">
        <v>32</v>
      </c>
      <c r="E71" s="19" t="s">
        <v>33</v>
      </c>
      <c r="F71" s="19">
        <v>21</v>
      </c>
      <c r="G71" s="19" t="s">
        <v>384</v>
      </c>
      <c r="H71" s="19" t="s">
        <v>67</v>
      </c>
      <c r="I71" s="19"/>
      <c r="J71" s="19"/>
      <c r="K71" s="19" t="s">
        <v>53</v>
      </c>
      <c r="L71" s="19" t="s">
        <v>182</v>
      </c>
      <c r="M71" s="26" t="s">
        <v>385</v>
      </c>
      <c r="N71" s="19" t="s">
        <v>39</v>
      </c>
      <c r="O71" s="25">
        <v>2</v>
      </c>
      <c r="P71" s="19">
        <v>24</v>
      </c>
      <c r="Q71" s="19" t="s">
        <v>40</v>
      </c>
      <c r="R71" s="27" t="s">
        <v>386</v>
      </c>
      <c r="S71" s="34">
        <v>13144</v>
      </c>
      <c r="T71" s="23">
        <v>0</v>
      </c>
      <c r="U71" s="24"/>
      <c r="V71" s="23">
        <f t="shared" si="3"/>
        <v>13144</v>
      </c>
      <c r="W71" s="34">
        <v>13144</v>
      </c>
      <c r="X71" s="23">
        <v>0</v>
      </c>
      <c r="Y71" s="24"/>
      <c r="Z71" s="23">
        <f t="shared" si="1"/>
        <v>13144</v>
      </c>
      <c r="AA71" s="23">
        <f t="shared" si="2"/>
        <v>26288</v>
      </c>
      <c r="AB71" s="28" t="s">
        <v>42</v>
      </c>
      <c r="AC71" s="5"/>
    </row>
    <row r="72" spans="1:29" ht="12.75" x14ac:dyDescent="0.2">
      <c r="A72" s="25">
        <v>66</v>
      </c>
      <c r="B72" s="26" t="s">
        <v>387</v>
      </c>
      <c r="C72" s="29" t="s">
        <v>388</v>
      </c>
      <c r="D72" s="19" t="s">
        <v>32</v>
      </c>
      <c r="E72" s="19" t="s">
        <v>33</v>
      </c>
      <c r="F72" s="19">
        <v>21</v>
      </c>
      <c r="G72" s="19" t="s">
        <v>389</v>
      </c>
      <c r="H72" s="19"/>
      <c r="I72" s="19"/>
      <c r="J72" s="19" t="s">
        <v>390</v>
      </c>
      <c r="K72" s="19" t="s">
        <v>53</v>
      </c>
      <c r="L72" s="19" t="s">
        <v>182</v>
      </c>
      <c r="M72" s="26" t="s">
        <v>391</v>
      </c>
      <c r="N72" s="19" t="s">
        <v>39</v>
      </c>
      <c r="O72" s="25">
        <v>1</v>
      </c>
      <c r="P72" s="19">
        <v>24</v>
      </c>
      <c r="Q72" s="19" t="s">
        <v>40</v>
      </c>
      <c r="R72" s="27" t="s">
        <v>392</v>
      </c>
      <c r="S72" s="34">
        <v>6574</v>
      </c>
      <c r="T72" s="23">
        <v>0</v>
      </c>
      <c r="U72" s="24"/>
      <c r="V72" s="23">
        <f t="shared" si="3"/>
        <v>6574</v>
      </c>
      <c r="W72" s="34">
        <v>6574</v>
      </c>
      <c r="X72" s="23">
        <v>0</v>
      </c>
      <c r="Y72" s="24"/>
      <c r="Z72" s="23">
        <f t="shared" ref="Z72:Z132" si="4">SUM(W72:Y72)</f>
        <v>6574</v>
      </c>
      <c r="AA72" s="23">
        <f t="shared" ref="AA72:AA132" si="5">V72+Z72</f>
        <v>13148</v>
      </c>
      <c r="AB72" s="28" t="s">
        <v>42</v>
      </c>
      <c r="AC72" s="5"/>
    </row>
    <row r="73" spans="1:29" ht="12.75" x14ac:dyDescent="0.2">
      <c r="A73" s="25">
        <v>67</v>
      </c>
      <c r="B73" s="26" t="s">
        <v>393</v>
      </c>
      <c r="C73" s="29" t="s">
        <v>394</v>
      </c>
      <c r="D73" s="19" t="s">
        <v>32</v>
      </c>
      <c r="E73" s="19" t="s">
        <v>33</v>
      </c>
      <c r="F73" s="19">
        <v>21</v>
      </c>
      <c r="G73" s="19" t="s">
        <v>395</v>
      </c>
      <c r="H73" s="19"/>
      <c r="I73" s="19"/>
      <c r="J73" s="19" t="s">
        <v>379</v>
      </c>
      <c r="K73" s="19" t="s">
        <v>53</v>
      </c>
      <c r="L73" s="19" t="s">
        <v>182</v>
      </c>
      <c r="M73" s="26" t="s">
        <v>396</v>
      </c>
      <c r="N73" s="19" t="s">
        <v>85</v>
      </c>
      <c r="O73" s="25">
        <v>2</v>
      </c>
      <c r="P73" s="19">
        <v>24</v>
      </c>
      <c r="Q73" s="19" t="s">
        <v>40</v>
      </c>
      <c r="R73" s="27" t="s">
        <v>397</v>
      </c>
      <c r="S73" s="34">
        <v>1772</v>
      </c>
      <c r="T73" s="23">
        <v>7664</v>
      </c>
      <c r="U73" s="24"/>
      <c r="V73" s="23">
        <f t="shared" si="3"/>
        <v>9436</v>
      </c>
      <c r="W73" s="34">
        <v>1772</v>
      </c>
      <c r="X73" s="23">
        <v>7664</v>
      </c>
      <c r="Y73" s="24"/>
      <c r="Z73" s="23">
        <f t="shared" si="4"/>
        <v>9436</v>
      </c>
      <c r="AA73" s="23">
        <f t="shared" si="5"/>
        <v>18872</v>
      </c>
      <c r="AB73" s="28" t="s">
        <v>42</v>
      </c>
      <c r="AC73" s="5"/>
    </row>
    <row r="74" spans="1:29" ht="12.75" x14ac:dyDescent="0.2">
      <c r="A74" s="25">
        <v>68</v>
      </c>
      <c r="B74" s="26" t="s">
        <v>398</v>
      </c>
      <c r="C74" s="29" t="s">
        <v>399</v>
      </c>
      <c r="D74" s="19" t="s">
        <v>32</v>
      </c>
      <c r="E74" s="19" t="s">
        <v>33</v>
      </c>
      <c r="F74" s="19">
        <v>21</v>
      </c>
      <c r="G74" s="19" t="s">
        <v>400</v>
      </c>
      <c r="H74" s="19"/>
      <c r="I74" s="19"/>
      <c r="J74" s="19" t="s">
        <v>374</v>
      </c>
      <c r="K74" s="19" t="s">
        <v>53</v>
      </c>
      <c r="L74" s="19" t="s">
        <v>182</v>
      </c>
      <c r="M74" s="26" t="s">
        <v>401</v>
      </c>
      <c r="N74" s="19" t="s">
        <v>85</v>
      </c>
      <c r="O74" s="25">
        <v>2</v>
      </c>
      <c r="P74" s="19">
        <v>24</v>
      </c>
      <c r="Q74" s="19" t="s">
        <v>40</v>
      </c>
      <c r="R74" s="27" t="s">
        <v>402</v>
      </c>
      <c r="S74" s="34">
        <v>1239</v>
      </c>
      <c r="T74" s="23">
        <v>4765</v>
      </c>
      <c r="U74" s="24"/>
      <c r="V74" s="23">
        <f t="shared" si="3"/>
        <v>6004</v>
      </c>
      <c r="W74" s="34">
        <v>1239</v>
      </c>
      <c r="X74" s="23">
        <v>4765</v>
      </c>
      <c r="Y74" s="24"/>
      <c r="Z74" s="23">
        <f t="shared" si="4"/>
        <v>6004</v>
      </c>
      <c r="AA74" s="23">
        <f t="shared" si="5"/>
        <v>12008</v>
      </c>
      <c r="AB74" s="28" t="s">
        <v>42</v>
      </c>
      <c r="AC74" s="5"/>
    </row>
    <row r="75" spans="1:29" ht="12.75" x14ac:dyDescent="0.2">
      <c r="A75" s="25">
        <v>69</v>
      </c>
      <c r="B75" s="26" t="s">
        <v>403</v>
      </c>
      <c r="C75" s="29" t="s">
        <v>404</v>
      </c>
      <c r="D75" s="19" t="s">
        <v>32</v>
      </c>
      <c r="E75" s="19" t="s">
        <v>33</v>
      </c>
      <c r="F75" s="19">
        <v>21</v>
      </c>
      <c r="G75" s="19" t="s">
        <v>405</v>
      </c>
      <c r="H75" s="19"/>
      <c r="I75" s="19"/>
      <c r="J75" s="19" t="s">
        <v>406</v>
      </c>
      <c r="K75" s="19" t="s">
        <v>53</v>
      </c>
      <c r="L75" s="19" t="s">
        <v>182</v>
      </c>
      <c r="M75" s="26" t="s">
        <v>407</v>
      </c>
      <c r="N75" s="19" t="s">
        <v>39</v>
      </c>
      <c r="O75" s="25">
        <v>5</v>
      </c>
      <c r="P75" s="19">
        <v>24</v>
      </c>
      <c r="Q75" s="19" t="s">
        <v>40</v>
      </c>
      <c r="R75" s="27" t="s">
        <v>408</v>
      </c>
      <c r="S75" s="34">
        <v>13932</v>
      </c>
      <c r="T75" s="23">
        <v>0</v>
      </c>
      <c r="U75" s="24"/>
      <c r="V75" s="23">
        <f t="shared" si="3"/>
        <v>13932</v>
      </c>
      <c r="W75" s="34">
        <v>13932</v>
      </c>
      <c r="X75" s="23">
        <v>0</v>
      </c>
      <c r="Y75" s="24"/>
      <c r="Z75" s="23">
        <f t="shared" si="4"/>
        <v>13932</v>
      </c>
      <c r="AA75" s="23">
        <f t="shared" si="5"/>
        <v>27864</v>
      </c>
      <c r="AB75" s="28" t="s">
        <v>42</v>
      </c>
      <c r="AC75" s="5"/>
    </row>
    <row r="76" spans="1:29" ht="12.75" x14ac:dyDescent="0.2">
      <c r="A76" s="25">
        <v>70</v>
      </c>
      <c r="B76" s="26" t="s">
        <v>409</v>
      </c>
      <c r="C76" s="29" t="s">
        <v>410</v>
      </c>
      <c r="D76" s="19" t="s">
        <v>32</v>
      </c>
      <c r="E76" s="19" t="s">
        <v>33</v>
      </c>
      <c r="F76" s="19">
        <v>21</v>
      </c>
      <c r="G76" s="19" t="s">
        <v>411</v>
      </c>
      <c r="H76" s="19"/>
      <c r="I76" s="19"/>
      <c r="J76" s="19" t="s">
        <v>253</v>
      </c>
      <c r="K76" s="19" t="s">
        <v>53</v>
      </c>
      <c r="L76" s="19" t="s">
        <v>182</v>
      </c>
      <c r="M76" s="26" t="s">
        <v>412</v>
      </c>
      <c r="N76" s="19" t="s">
        <v>39</v>
      </c>
      <c r="O76" s="25">
        <v>4</v>
      </c>
      <c r="P76" s="19">
        <v>24</v>
      </c>
      <c r="Q76" s="19" t="s">
        <v>40</v>
      </c>
      <c r="R76" s="27" t="s">
        <v>413</v>
      </c>
      <c r="S76" s="34">
        <v>16445</v>
      </c>
      <c r="T76" s="23">
        <v>0</v>
      </c>
      <c r="U76" s="24"/>
      <c r="V76" s="23">
        <f t="shared" si="3"/>
        <v>16445</v>
      </c>
      <c r="W76" s="34">
        <v>16445</v>
      </c>
      <c r="X76" s="23">
        <v>0</v>
      </c>
      <c r="Y76" s="24"/>
      <c r="Z76" s="23">
        <f t="shared" si="4"/>
        <v>16445</v>
      </c>
      <c r="AA76" s="23">
        <f t="shared" si="5"/>
        <v>32890</v>
      </c>
      <c r="AB76" s="28" t="s">
        <v>42</v>
      </c>
      <c r="AC76" s="5"/>
    </row>
    <row r="77" spans="1:29" ht="12.75" x14ac:dyDescent="0.2">
      <c r="A77" s="25">
        <v>71</v>
      </c>
      <c r="B77" s="26" t="s">
        <v>414</v>
      </c>
      <c r="C77" s="29" t="s">
        <v>415</v>
      </c>
      <c r="D77" s="19" t="s">
        <v>32</v>
      </c>
      <c r="E77" s="19" t="s">
        <v>33</v>
      </c>
      <c r="F77" s="19">
        <v>21</v>
      </c>
      <c r="G77" s="19" t="s">
        <v>34</v>
      </c>
      <c r="H77" s="19"/>
      <c r="I77" s="19"/>
      <c r="J77" s="19" t="s">
        <v>213</v>
      </c>
      <c r="K77" s="19" t="s">
        <v>53</v>
      </c>
      <c r="L77" s="19" t="s">
        <v>182</v>
      </c>
      <c r="M77" s="26" t="s">
        <v>416</v>
      </c>
      <c r="N77" s="19" t="s">
        <v>39</v>
      </c>
      <c r="O77" s="25">
        <v>2</v>
      </c>
      <c r="P77" s="19">
        <v>24</v>
      </c>
      <c r="Q77" s="19" t="s">
        <v>40</v>
      </c>
      <c r="R77" s="27" t="s">
        <v>417</v>
      </c>
      <c r="S77" s="34">
        <v>9015</v>
      </c>
      <c r="T77" s="23">
        <v>0</v>
      </c>
      <c r="U77" s="24"/>
      <c r="V77" s="23">
        <f t="shared" si="3"/>
        <v>9015</v>
      </c>
      <c r="W77" s="34">
        <v>9015</v>
      </c>
      <c r="X77" s="23">
        <v>0</v>
      </c>
      <c r="Y77" s="24"/>
      <c r="Z77" s="23">
        <f t="shared" si="4"/>
        <v>9015</v>
      </c>
      <c r="AA77" s="23">
        <f t="shared" si="5"/>
        <v>18030</v>
      </c>
      <c r="AB77" s="28" t="s">
        <v>42</v>
      </c>
      <c r="AC77" s="5"/>
    </row>
    <row r="78" spans="1:29" ht="12.75" x14ac:dyDescent="0.2">
      <c r="A78" s="25">
        <v>72</v>
      </c>
      <c r="B78" s="26" t="s">
        <v>418</v>
      </c>
      <c r="C78" s="29" t="s">
        <v>419</v>
      </c>
      <c r="D78" s="19" t="s">
        <v>32</v>
      </c>
      <c r="E78" s="19" t="s">
        <v>33</v>
      </c>
      <c r="F78" s="19">
        <v>21</v>
      </c>
      <c r="G78" s="19" t="s">
        <v>420</v>
      </c>
      <c r="H78" s="19"/>
      <c r="I78" s="19"/>
      <c r="J78" s="19" t="s">
        <v>267</v>
      </c>
      <c r="K78" s="19" t="s">
        <v>53</v>
      </c>
      <c r="L78" s="19" t="s">
        <v>182</v>
      </c>
      <c r="M78" s="26" t="s">
        <v>421</v>
      </c>
      <c r="N78" s="19" t="s">
        <v>85</v>
      </c>
      <c r="O78" s="25">
        <v>2</v>
      </c>
      <c r="P78" s="19">
        <v>24</v>
      </c>
      <c r="Q78" s="19" t="s">
        <v>40</v>
      </c>
      <c r="R78" s="27" t="s">
        <v>422</v>
      </c>
      <c r="S78" s="34">
        <v>3898</v>
      </c>
      <c r="T78" s="23">
        <v>9430</v>
      </c>
      <c r="U78" s="24"/>
      <c r="V78" s="23">
        <f t="shared" si="3"/>
        <v>13328</v>
      </c>
      <c r="W78" s="34">
        <v>3898</v>
      </c>
      <c r="X78" s="23">
        <v>9430</v>
      </c>
      <c r="Y78" s="24"/>
      <c r="Z78" s="23">
        <f t="shared" si="4"/>
        <v>13328</v>
      </c>
      <c r="AA78" s="23">
        <f t="shared" si="5"/>
        <v>26656</v>
      </c>
      <c r="AB78" s="28" t="s">
        <v>42</v>
      </c>
      <c r="AC78" s="5"/>
    </row>
    <row r="79" spans="1:29" ht="12.75" x14ac:dyDescent="0.2">
      <c r="A79" s="25">
        <v>73</v>
      </c>
      <c r="B79" s="26" t="s">
        <v>423</v>
      </c>
      <c r="C79" s="29" t="s">
        <v>424</v>
      </c>
      <c r="D79" s="19" t="s">
        <v>32</v>
      </c>
      <c r="E79" s="19" t="s">
        <v>33</v>
      </c>
      <c r="F79" s="19">
        <v>21</v>
      </c>
      <c r="G79" s="19" t="s">
        <v>425</v>
      </c>
      <c r="H79" s="19"/>
      <c r="I79" s="19"/>
      <c r="J79" s="19" t="s">
        <v>347</v>
      </c>
      <c r="K79" s="19" t="s">
        <v>60</v>
      </c>
      <c r="L79" s="19" t="s">
        <v>33</v>
      </c>
      <c r="M79" s="26" t="s">
        <v>426</v>
      </c>
      <c r="N79" s="19" t="s">
        <v>39</v>
      </c>
      <c r="O79" s="25">
        <v>2</v>
      </c>
      <c r="P79" s="19">
        <v>24</v>
      </c>
      <c r="Q79" s="19" t="s">
        <v>40</v>
      </c>
      <c r="R79" s="27" t="s">
        <v>427</v>
      </c>
      <c r="S79" s="34">
        <v>10369</v>
      </c>
      <c r="T79" s="23">
        <v>0</v>
      </c>
      <c r="U79" s="24"/>
      <c r="V79" s="23">
        <f t="shared" si="3"/>
        <v>10369</v>
      </c>
      <c r="W79" s="34">
        <v>10369</v>
      </c>
      <c r="X79" s="23">
        <v>0</v>
      </c>
      <c r="Y79" s="24"/>
      <c r="Z79" s="23">
        <f t="shared" si="4"/>
        <v>10369</v>
      </c>
      <c r="AA79" s="23">
        <f t="shared" si="5"/>
        <v>20738</v>
      </c>
      <c r="AB79" s="28" t="s">
        <v>42</v>
      </c>
      <c r="AC79" s="5"/>
    </row>
    <row r="80" spans="1:29" ht="12.75" x14ac:dyDescent="0.2">
      <c r="A80" s="25">
        <v>74</v>
      </c>
      <c r="B80" s="26" t="s">
        <v>428</v>
      </c>
      <c r="C80" s="29" t="s">
        <v>429</v>
      </c>
      <c r="D80" s="19" t="s">
        <v>32</v>
      </c>
      <c r="E80" s="19" t="s">
        <v>33</v>
      </c>
      <c r="F80" s="19">
        <v>21</v>
      </c>
      <c r="G80" s="19" t="s">
        <v>430</v>
      </c>
      <c r="H80" s="19"/>
      <c r="I80" s="19"/>
      <c r="J80" s="19" t="s">
        <v>36</v>
      </c>
      <c r="K80" s="19" t="s">
        <v>60</v>
      </c>
      <c r="L80" s="19" t="s">
        <v>33</v>
      </c>
      <c r="M80" s="26" t="s">
        <v>431</v>
      </c>
      <c r="N80" s="19" t="s">
        <v>39</v>
      </c>
      <c r="O80" s="25">
        <v>2</v>
      </c>
      <c r="P80" s="19">
        <v>24</v>
      </c>
      <c r="Q80" s="19" t="s">
        <v>40</v>
      </c>
      <c r="R80" s="27" t="s">
        <v>432</v>
      </c>
      <c r="S80" s="34">
        <v>4904</v>
      </c>
      <c r="T80" s="23">
        <v>0</v>
      </c>
      <c r="U80" s="24"/>
      <c r="V80" s="23">
        <f t="shared" si="3"/>
        <v>4904</v>
      </c>
      <c r="W80" s="34">
        <v>4904</v>
      </c>
      <c r="X80" s="23">
        <v>0</v>
      </c>
      <c r="Y80" s="24"/>
      <c r="Z80" s="23">
        <f t="shared" si="4"/>
        <v>4904</v>
      </c>
      <c r="AA80" s="23">
        <f t="shared" si="5"/>
        <v>9808</v>
      </c>
      <c r="AB80" s="28" t="s">
        <v>42</v>
      </c>
      <c r="AC80" s="5"/>
    </row>
    <row r="81" spans="1:29" ht="12.75" x14ac:dyDescent="0.2">
      <c r="A81" s="25">
        <v>75</v>
      </c>
      <c r="B81" s="26" t="s">
        <v>433</v>
      </c>
      <c r="C81" s="29" t="s">
        <v>434</v>
      </c>
      <c r="D81" s="19" t="s">
        <v>32</v>
      </c>
      <c r="E81" s="19" t="s">
        <v>33</v>
      </c>
      <c r="F81" s="19">
        <v>21</v>
      </c>
      <c r="G81" s="19" t="s">
        <v>435</v>
      </c>
      <c r="H81" s="19"/>
      <c r="I81" s="19"/>
      <c r="J81" s="19" t="s">
        <v>436</v>
      </c>
      <c r="K81" s="19" t="s">
        <v>53</v>
      </c>
      <c r="L81" s="19" t="s">
        <v>182</v>
      </c>
      <c r="M81" s="26" t="s">
        <v>437</v>
      </c>
      <c r="N81" s="19" t="s">
        <v>39</v>
      </c>
      <c r="O81" s="25">
        <v>2</v>
      </c>
      <c r="P81" s="19">
        <v>24</v>
      </c>
      <c r="Q81" s="19" t="s">
        <v>40</v>
      </c>
      <c r="R81" s="27" t="s">
        <v>438</v>
      </c>
      <c r="S81" s="34">
        <v>5513</v>
      </c>
      <c r="T81" s="23">
        <v>0</v>
      </c>
      <c r="U81" s="24"/>
      <c r="V81" s="23">
        <f t="shared" si="3"/>
        <v>5513</v>
      </c>
      <c r="W81" s="34">
        <v>5513</v>
      </c>
      <c r="X81" s="23">
        <v>0</v>
      </c>
      <c r="Y81" s="24"/>
      <c r="Z81" s="23">
        <f t="shared" si="4"/>
        <v>5513</v>
      </c>
      <c r="AA81" s="23">
        <f t="shared" si="5"/>
        <v>11026</v>
      </c>
      <c r="AB81" s="28" t="s">
        <v>42</v>
      </c>
      <c r="AC81" s="5"/>
    </row>
    <row r="82" spans="1:29" ht="12.75" x14ac:dyDescent="0.2">
      <c r="A82" s="25">
        <v>76</v>
      </c>
      <c r="B82" s="26" t="s">
        <v>439</v>
      </c>
      <c r="C82" s="29" t="s">
        <v>440</v>
      </c>
      <c r="D82" s="19" t="s">
        <v>32</v>
      </c>
      <c r="E82" s="19" t="s">
        <v>33</v>
      </c>
      <c r="F82" s="19">
        <v>21</v>
      </c>
      <c r="G82" s="19" t="s">
        <v>441</v>
      </c>
      <c r="H82" s="19"/>
      <c r="I82" s="19"/>
      <c r="J82" s="19" t="s">
        <v>253</v>
      </c>
      <c r="K82" s="19" t="s">
        <v>53</v>
      </c>
      <c r="L82" s="19" t="s">
        <v>182</v>
      </c>
      <c r="M82" s="26" t="s">
        <v>442</v>
      </c>
      <c r="N82" s="19" t="s">
        <v>39</v>
      </c>
      <c r="O82" s="25">
        <v>4</v>
      </c>
      <c r="P82" s="19">
        <v>24</v>
      </c>
      <c r="Q82" s="19" t="s">
        <v>40</v>
      </c>
      <c r="R82" s="27" t="s">
        <v>443</v>
      </c>
      <c r="S82" s="34">
        <v>3737</v>
      </c>
      <c r="T82" s="23">
        <v>0</v>
      </c>
      <c r="U82" s="24"/>
      <c r="V82" s="23">
        <f t="shared" si="3"/>
        <v>3737</v>
      </c>
      <c r="W82" s="34">
        <v>3737</v>
      </c>
      <c r="X82" s="23">
        <v>0</v>
      </c>
      <c r="Y82" s="24"/>
      <c r="Z82" s="23">
        <f t="shared" si="4"/>
        <v>3737</v>
      </c>
      <c r="AA82" s="23">
        <f t="shared" si="5"/>
        <v>7474</v>
      </c>
      <c r="AB82" s="28" t="s">
        <v>42</v>
      </c>
      <c r="AC82" s="5"/>
    </row>
    <row r="83" spans="1:29" ht="12.75" x14ac:dyDescent="0.2">
      <c r="A83" s="25">
        <v>77</v>
      </c>
      <c r="B83" s="26" t="s">
        <v>444</v>
      </c>
      <c r="C83" s="29" t="s">
        <v>445</v>
      </c>
      <c r="D83" s="19" t="s">
        <v>32</v>
      </c>
      <c r="E83" s="19" t="s">
        <v>33</v>
      </c>
      <c r="F83" s="19">
        <v>21</v>
      </c>
      <c r="G83" s="19" t="s">
        <v>446</v>
      </c>
      <c r="H83" s="19"/>
      <c r="I83" s="19"/>
      <c r="J83" s="19" t="s">
        <v>253</v>
      </c>
      <c r="K83" s="19" t="s">
        <v>53</v>
      </c>
      <c r="L83" s="19" t="s">
        <v>182</v>
      </c>
      <c r="M83" s="26" t="s">
        <v>447</v>
      </c>
      <c r="N83" s="19" t="s">
        <v>85</v>
      </c>
      <c r="O83" s="25">
        <v>4</v>
      </c>
      <c r="P83" s="19">
        <v>24</v>
      </c>
      <c r="Q83" s="19" t="s">
        <v>40</v>
      </c>
      <c r="R83" s="27" t="s">
        <v>448</v>
      </c>
      <c r="S83" s="34">
        <v>2114</v>
      </c>
      <c r="T83" s="23">
        <v>8919</v>
      </c>
      <c r="U83" s="24"/>
      <c r="V83" s="23">
        <f t="shared" si="3"/>
        <v>11033</v>
      </c>
      <c r="W83" s="34">
        <v>2114</v>
      </c>
      <c r="X83" s="23">
        <v>8919</v>
      </c>
      <c r="Y83" s="24"/>
      <c r="Z83" s="23">
        <f t="shared" si="4"/>
        <v>11033</v>
      </c>
      <c r="AA83" s="23">
        <f t="shared" si="5"/>
        <v>22066</v>
      </c>
      <c r="AB83" s="28" t="s">
        <v>42</v>
      </c>
      <c r="AC83" s="5"/>
    </row>
    <row r="84" spans="1:29" ht="12.75" x14ac:dyDescent="0.2">
      <c r="A84" s="25">
        <v>78</v>
      </c>
      <c r="B84" s="26" t="s">
        <v>449</v>
      </c>
      <c r="C84" s="29" t="s">
        <v>450</v>
      </c>
      <c r="D84" s="19" t="s">
        <v>32</v>
      </c>
      <c r="E84" s="19" t="s">
        <v>33</v>
      </c>
      <c r="F84" s="19">
        <v>21</v>
      </c>
      <c r="G84" s="19" t="s">
        <v>34</v>
      </c>
      <c r="H84" s="19"/>
      <c r="I84" s="19"/>
      <c r="J84" s="19" t="s">
        <v>451</v>
      </c>
      <c r="K84" s="19" t="s">
        <v>37</v>
      </c>
      <c r="L84" s="19" t="s">
        <v>300</v>
      </c>
      <c r="M84" s="26" t="s">
        <v>452</v>
      </c>
      <c r="N84" s="19" t="s">
        <v>39</v>
      </c>
      <c r="O84" s="25">
        <v>2</v>
      </c>
      <c r="P84" s="19">
        <v>24</v>
      </c>
      <c r="Q84" s="19" t="s">
        <v>40</v>
      </c>
      <c r="R84" s="27" t="s">
        <v>453</v>
      </c>
      <c r="S84" s="34">
        <v>3302</v>
      </c>
      <c r="T84" s="23">
        <v>0</v>
      </c>
      <c r="U84" s="24"/>
      <c r="V84" s="23">
        <f t="shared" si="3"/>
        <v>3302</v>
      </c>
      <c r="W84" s="34">
        <v>3302</v>
      </c>
      <c r="X84" s="23">
        <v>0</v>
      </c>
      <c r="Y84" s="24"/>
      <c r="Z84" s="23">
        <f t="shared" si="4"/>
        <v>3302</v>
      </c>
      <c r="AA84" s="23">
        <f t="shared" si="5"/>
        <v>6604</v>
      </c>
      <c r="AB84" s="28" t="s">
        <v>42</v>
      </c>
      <c r="AC84" s="5"/>
    </row>
    <row r="85" spans="1:29" ht="12.75" x14ac:dyDescent="0.2">
      <c r="A85" s="25">
        <v>79</v>
      </c>
      <c r="B85" s="26" t="s">
        <v>454</v>
      </c>
      <c r="C85" s="29" t="s">
        <v>455</v>
      </c>
      <c r="D85" s="19" t="s">
        <v>32</v>
      </c>
      <c r="E85" s="19" t="s">
        <v>33</v>
      </c>
      <c r="F85" s="19">
        <v>21</v>
      </c>
      <c r="G85" s="19" t="s">
        <v>34</v>
      </c>
      <c r="H85" s="19"/>
      <c r="I85" s="19"/>
      <c r="J85" s="19" t="s">
        <v>45</v>
      </c>
      <c r="K85" s="19" t="s">
        <v>37</v>
      </c>
      <c r="L85" s="19" t="s">
        <v>300</v>
      </c>
      <c r="M85" s="26" t="s">
        <v>456</v>
      </c>
      <c r="N85" s="19" t="s">
        <v>39</v>
      </c>
      <c r="O85" s="25">
        <v>0.5</v>
      </c>
      <c r="P85" s="19">
        <v>24</v>
      </c>
      <c r="Q85" s="19" t="s">
        <v>40</v>
      </c>
      <c r="R85" s="27" t="s">
        <v>457</v>
      </c>
      <c r="S85" s="34">
        <v>7748</v>
      </c>
      <c r="T85" s="23">
        <v>0</v>
      </c>
      <c r="U85" s="24"/>
      <c r="V85" s="23">
        <f t="shared" si="3"/>
        <v>7748</v>
      </c>
      <c r="W85" s="34">
        <v>7748</v>
      </c>
      <c r="X85" s="23">
        <v>0</v>
      </c>
      <c r="Y85" s="24"/>
      <c r="Z85" s="23">
        <f t="shared" si="4"/>
        <v>7748</v>
      </c>
      <c r="AA85" s="23">
        <f t="shared" si="5"/>
        <v>15496</v>
      </c>
      <c r="AB85" s="28" t="s">
        <v>42</v>
      </c>
      <c r="AC85" s="5"/>
    </row>
    <row r="86" spans="1:29" ht="12.75" x14ac:dyDescent="0.2">
      <c r="A86" s="25">
        <v>80</v>
      </c>
      <c r="B86" s="26" t="s">
        <v>458</v>
      </c>
      <c r="C86" s="29" t="s">
        <v>459</v>
      </c>
      <c r="D86" s="19" t="s">
        <v>32</v>
      </c>
      <c r="E86" s="19" t="s">
        <v>33</v>
      </c>
      <c r="F86" s="19">
        <v>21</v>
      </c>
      <c r="G86" s="19" t="s">
        <v>34</v>
      </c>
      <c r="H86" s="19"/>
      <c r="I86" s="19" t="s">
        <v>460</v>
      </c>
      <c r="J86" s="19" t="s">
        <v>461</v>
      </c>
      <c r="K86" s="19" t="s">
        <v>60</v>
      </c>
      <c r="L86" s="19" t="s">
        <v>33</v>
      </c>
      <c r="M86" s="26" t="s">
        <v>462</v>
      </c>
      <c r="N86" s="19" t="s">
        <v>97</v>
      </c>
      <c r="O86" s="25">
        <v>1</v>
      </c>
      <c r="P86" s="19">
        <v>24</v>
      </c>
      <c r="Q86" s="19" t="s">
        <v>40</v>
      </c>
      <c r="R86" s="27" t="s">
        <v>463</v>
      </c>
      <c r="S86" s="34">
        <v>3064</v>
      </c>
      <c r="T86" s="23">
        <v>0</v>
      </c>
      <c r="U86" s="24"/>
      <c r="V86" s="23">
        <f t="shared" si="3"/>
        <v>3064</v>
      </c>
      <c r="W86" s="34">
        <v>3064</v>
      </c>
      <c r="X86" s="23">
        <v>0</v>
      </c>
      <c r="Y86" s="24"/>
      <c r="Z86" s="23">
        <f t="shared" si="4"/>
        <v>3064</v>
      </c>
      <c r="AA86" s="23">
        <f t="shared" si="5"/>
        <v>6128</v>
      </c>
      <c r="AB86" s="28" t="s">
        <v>42</v>
      </c>
      <c r="AC86" s="5"/>
    </row>
    <row r="87" spans="1:29" ht="12.75" x14ac:dyDescent="0.2">
      <c r="A87" s="25">
        <v>81</v>
      </c>
      <c r="B87" s="26" t="s">
        <v>464</v>
      </c>
      <c r="C87" s="29" t="s">
        <v>465</v>
      </c>
      <c r="D87" s="19" t="s">
        <v>32</v>
      </c>
      <c r="E87" s="19" t="s">
        <v>33</v>
      </c>
      <c r="F87" s="19">
        <v>21</v>
      </c>
      <c r="G87" s="19" t="s">
        <v>34</v>
      </c>
      <c r="H87" s="19" t="s">
        <v>466</v>
      </c>
      <c r="I87" s="19"/>
      <c r="J87" s="19"/>
      <c r="K87" s="19" t="s">
        <v>53</v>
      </c>
      <c r="L87" s="19" t="s">
        <v>182</v>
      </c>
      <c r="M87" s="26" t="s">
        <v>467</v>
      </c>
      <c r="N87" s="19" t="s">
        <v>115</v>
      </c>
      <c r="O87" s="25">
        <v>2</v>
      </c>
      <c r="P87" s="19">
        <v>24</v>
      </c>
      <c r="Q87" s="19" t="s">
        <v>40</v>
      </c>
      <c r="R87" s="27" t="s">
        <v>468</v>
      </c>
      <c r="S87" s="34">
        <v>2584</v>
      </c>
      <c r="T87" s="23">
        <v>4866</v>
      </c>
      <c r="U87" s="24"/>
      <c r="V87" s="23">
        <f t="shared" si="3"/>
        <v>7450</v>
      </c>
      <c r="W87" s="34">
        <v>2584</v>
      </c>
      <c r="X87" s="23">
        <v>4866</v>
      </c>
      <c r="Y87" s="24"/>
      <c r="Z87" s="23">
        <f t="shared" si="4"/>
        <v>7450</v>
      </c>
      <c r="AA87" s="23">
        <f t="shared" si="5"/>
        <v>14900</v>
      </c>
      <c r="AB87" s="28" t="s">
        <v>42</v>
      </c>
      <c r="AC87" s="5"/>
    </row>
    <row r="88" spans="1:29" ht="12.75" x14ac:dyDescent="0.2">
      <c r="A88" s="25">
        <v>82</v>
      </c>
      <c r="B88" s="26" t="s">
        <v>469</v>
      </c>
      <c r="C88" s="29" t="s">
        <v>470</v>
      </c>
      <c r="D88" s="19" t="s">
        <v>32</v>
      </c>
      <c r="E88" s="19" t="s">
        <v>33</v>
      </c>
      <c r="F88" s="19">
        <v>21</v>
      </c>
      <c r="G88" s="19" t="s">
        <v>471</v>
      </c>
      <c r="H88" s="19" t="s">
        <v>472</v>
      </c>
      <c r="I88" s="26" t="s">
        <v>473</v>
      </c>
      <c r="J88" s="19" t="s">
        <v>67</v>
      </c>
      <c r="K88" s="19" t="s">
        <v>53</v>
      </c>
      <c r="L88" s="19" t="s">
        <v>182</v>
      </c>
      <c r="M88" s="26" t="s">
        <v>474</v>
      </c>
      <c r="N88" s="19" t="s">
        <v>97</v>
      </c>
      <c r="O88" s="25">
        <v>12</v>
      </c>
      <c r="P88" s="19">
        <v>24</v>
      </c>
      <c r="Q88" s="19" t="s">
        <v>40</v>
      </c>
      <c r="R88" s="27" t="s">
        <v>475</v>
      </c>
      <c r="S88" s="34">
        <v>6306</v>
      </c>
      <c r="T88" s="23">
        <v>0</v>
      </c>
      <c r="U88" s="24"/>
      <c r="V88" s="23">
        <f t="shared" si="3"/>
        <v>6306</v>
      </c>
      <c r="W88" s="34">
        <v>6306</v>
      </c>
      <c r="X88" s="23">
        <v>0</v>
      </c>
      <c r="Y88" s="24"/>
      <c r="Z88" s="23">
        <f t="shared" si="4"/>
        <v>6306</v>
      </c>
      <c r="AA88" s="23">
        <f t="shared" si="5"/>
        <v>12612</v>
      </c>
      <c r="AB88" s="28" t="s">
        <v>42</v>
      </c>
      <c r="AC88" s="5"/>
    </row>
    <row r="89" spans="1:29" ht="12.75" x14ac:dyDescent="0.2">
      <c r="A89" s="25">
        <v>83</v>
      </c>
      <c r="B89" s="26" t="s">
        <v>476</v>
      </c>
      <c r="C89" s="29" t="s">
        <v>477</v>
      </c>
      <c r="D89" s="19" t="s">
        <v>32</v>
      </c>
      <c r="E89" s="19" t="s">
        <v>33</v>
      </c>
      <c r="F89" s="19">
        <v>21</v>
      </c>
      <c r="G89" s="19" t="s">
        <v>34</v>
      </c>
      <c r="H89" s="19" t="s">
        <v>478</v>
      </c>
      <c r="I89" s="19" t="s">
        <v>479</v>
      </c>
      <c r="J89" s="19"/>
      <c r="K89" s="19" t="s">
        <v>53</v>
      </c>
      <c r="L89" s="19" t="s">
        <v>182</v>
      </c>
      <c r="M89" s="26" t="s">
        <v>480</v>
      </c>
      <c r="N89" s="19" t="s">
        <v>39</v>
      </c>
      <c r="O89" s="25">
        <v>1</v>
      </c>
      <c r="P89" s="19">
        <v>24</v>
      </c>
      <c r="Q89" s="19" t="s">
        <v>40</v>
      </c>
      <c r="R89" s="27" t="s">
        <v>481</v>
      </c>
      <c r="S89" s="34">
        <v>3491</v>
      </c>
      <c r="T89" s="23">
        <v>0</v>
      </c>
      <c r="U89" s="24"/>
      <c r="V89" s="23">
        <f t="shared" si="3"/>
        <v>3491</v>
      </c>
      <c r="W89" s="34">
        <v>3491</v>
      </c>
      <c r="X89" s="23">
        <v>0</v>
      </c>
      <c r="Y89" s="24"/>
      <c r="Z89" s="23">
        <f t="shared" si="4"/>
        <v>3491</v>
      </c>
      <c r="AA89" s="23">
        <f t="shared" si="5"/>
        <v>6982</v>
      </c>
      <c r="AB89" s="28" t="s">
        <v>42</v>
      </c>
      <c r="AC89" s="5"/>
    </row>
    <row r="90" spans="1:29" ht="12.75" x14ac:dyDescent="0.2">
      <c r="A90" s="25">
        <v>84</v>
      </c>
      <c r="B90" s="26" t="s">
        <v>482</v>
      </c>
      <c r="C90" s="29" t="s">
        <v>483</v>
      </c>
      <c r="D90" s="19" t="s">
        <v>32</v>
      </c>
      <c r="E90" s="19" t="s">
        <v>33</v>
      </c>
      <c r="F90" s="19">
        <v>21</v>
      </c>
      <c r="G90" s="19" t="s">
        <v>484</v>
      </c>
      <c r="H90" s="19" t="s">
        <v>320</v>
      </c>
      <c r="I90" s="26">
        <v>5</v>
      </c>
      <c r="J90" s="19"/>
      <c r="K90" s="19" t="s">
        <v>60</v>
      </c>
      <c r="L90" s="19" t="s">
        <v>33</v>
      </c>
      <c r="M90" s="26" t="s">
        <v>485</v>
      </c>
      <c r="N90" s="19" t="s">
        <v>97</v>
      </c>
      <c r="O90" s="25">
        <v>16</v>
      </c>
      <c r="P90" s="19">
        <v>24</v>
      </c>
      <c r="Q90" s="19" t="s">
        <v>40</v>
      </c>
      <c r="R90" s="27" t="s">
        <v>486</v>
      </c>
      <c r="S90" s="34">
        <v>4071</v>
      </c>
      <c r="T90" s="23">
        <v>0</v>
      </c>
      <c r="U90" s="24"/>
      <c r="V90" s="23">
        <f t="shared" si="3"/>
        <v>4071</v>
      </c>
      <c r="W90" s="34">
        <v>4071</v>
      </c>
      <c r="X90" s="23">
        <v>0</v>
      </c>
      <c r="Y90" s="24"/>
      <c r="Z90" s="23">
        <f t="shared" si="4"/>
        <v>4071</v>
      </c>
      <c r="AA90" s="23">
        <f t="shared" si="5"/>
        <v>8142</v>
      </c>
      <c r="AB90" s="28" t="s">
        <v>42</v>
      </c>
      <c r="AC90" s="5"/>
    </row>
    <row r="91" spans="1:29" ht="12.75" x14ac:dyDescent="0.2">
      <c r="A91" s="25">
        <v>85</v>
      </c>
      <c r="B91" s="26" t="s">
        <v>487</v>
      </c>
      <c r="C91" s="29" t="s">
        <v>488</v>
      </c>
      <c r="D91" s="19" t="s">
        <v>32</v>
      </c>
      <c r="E91" s="19" t="s">
        <v>33</v>
      </c>
      <c r="F91" s="19">
        <v>21</v>
      </c>
      <c r="G91" s="19" t="s">
        <v>484</v>
      </c>
      <c r="H91" s="19" t="s">
        <v>489</v>
      </c>
      <c r="I91" s="26">
        <v>10</v>
      </c>
      <c r="J91" s="19"/>
      <c r="K91" s="19" t="s">
        <v>60</v>
      </c>
      <c r="L91" s="19" t="s">
        <v>33</v>
      </c>
      <c r="M91" s="26" t="s">
        <v>490</v>
      </c>
      <c r="N91" s="19" t="s">
        <v>97</v>
      </c>
      <c r="O91" s="25">
        <v>16</v>
      </c>
      <c r="P91" s="19">
        <v>24</v>
      </c>
      <c r="Q91" s="19" t="s">
        <v>40</v>
      </c>
      <c r="R91" s="27" t="s">
        <v>491</v>
      </c>
      <c r="S91" s="34">
        <v>15954</v>
      </c>
      <c r="T91" s="23">
        <v>0</v>
      </c>
      <c r="U91" s="24"/>
      <c r="V91" s="23">
        <f t="shared" si="3"/>
        <v>15954</v>
      </c>
      <c r="W91" s="34">
        <v>15954</v>
      </c>
      <c r="X91" s="23">
        <v>0</v>
      </c>
      <c r="Y91" s="24"/>
      <c r="Z91" s="23">
        <f t="shared" si="4"/>
        <v>15954</v>
      </c>
      <c r="AA91" s="23">
        <f t="shared" si="5"/>
        <v>31908</v>
      </c>
      <c r="AB91" s="28" t="s">
        <v>42</v>
      </c>
      <c r="AC91" s="5"/>
    </row>
    <row r="92" spans="1:29" ht="12.75" x14ac:dyDescent="0.2">
      <c r="A92" s="25">
        <v>86</v>
      </c>
      <c r="B92" s="36" t="s">
        <v>492</v>
      </c>
      <c r="C92" s="37" t="s">
        <v>493</v>
      </c>
      <c r="D92" s="38" t="s">
        <v>32</v>
      </c>
      <c r="E92" s="38" t="s">
        <v>33</v>
      </c>
      <c r="F92" s="38">
        <v>21</v>
      </c>
      <c r="G92" s="38" t="s">
        <v>494</v>
      </c>
      <c r="H92" s="38" t="s">
        <v>113</v>
      </c>
      <c r="I92" s="36" t="s">
        <v>495</v>
      </c>
      <c r="J92" s="19"/>
      <c r="K92" s="19" t="s">
        <v>60</v>
      </c>
      <c r="L92" s="19" t="s">
        <v>33</v>
      </c>
      <c r="M92" s="26" t="s">
        <v>496</v>
      </c>
      <c r="N92" s="19" t="s">
        <v>97</v>
      </c>
      <c r="O92" s="25">
        <v>24</v>
      </c>
      <c r="P92" s="19">
        <v>24</v>
      </c>
      <c r="Q92" s="19" t="s">
        <v>40</v>
      </c>
      <c r="R92" s="27" t="s">
        <v>497</v>
      </c>
      <c r="S92" s="34">
        <v>37517</v>
      </c>
      <c r="T92" s="23">
        <v>0</v>
      </c>
      <c r="U92" s="24"/>
      <c r="V92" s="23">
        <f t="shared" si="3"/>
        <v>37517</v>
      </c>
      <c r="W92" s="34">
        <v>37517</v>
      </c>
      <c r="X92" s="23">
        <v>0</v>
      </c>
      <c r="Y92" s="24"/>
      <c r="Z92" s="23">
        <f t="shared" si="4"/>
        <v>37517</v>
      </c>
      <c r="AA92" s="23">
        <f t="shared" si="5"/>
        <v>75034</v>
      </c>
      <c r="AB92" s="28" t="s">
        <v>42</v>
      </c>
      <c r="AC92" s="5"/>
    </row>
    <row r="93" spans="1:29" ht="12.75" x14ac:dyDescent="0.2">
      <c r="A93" s="25">
        <v>87</v>
      </c>
      <c r="B93" s="26" t="s">
        <v>498</v>
      </c>
      <c r="C93" s="29" t="s">
        <v>499</v>
      </c>
      <c r="D93" s="19" t="s">
        <v>32</v>
      </c>
      <c r="E93" s="19" t="s">
        <v>33</v>
      </c>
      <c r="F93" s="19">
        <v>21</v>
      </c>
      <c r="G93" s="19" t="s">
        <v>471</v>
      </c>
      <c r="H93" s="19" t="s">
        <v>500</v>
      </c>
      <c r="I93" s="26" t="s">
        <v>501</v>
      </c>
      <c r="J93" s="19"/>
      <c r="K93" s="19" t="s">
        <v>60</v>
      </c>
      <c r="L93" s="19" t="s">
        <v>33</v>
      </c>
      <c r="M93" s="26" t="s">
        <v>502</v>
      </c>
      <c r="N93" s="19" t="s">
        <v>97</v>
      </c>
      <c r="O93" s="25">
        <v>12</v>
      </c>
      <c r="P93" s="19">
        <v>24</v>
      </c>
      <c r="Q93" s="19" t="s">
        <v>40</v>
      </c>
      <c r="R93" s="27" t="s">
        <v>503</v>
      </c>
      <c r="S93" s="34">
        <v>497</v>
      </c>
      <c r="T93" s="23">
        <v>0</v>
      </c>
      <c r="U93" s="24"/>
      <c r="V93" s="23">
        <f t="shared" si="3"/>
        <v>497</v>
      </c>
      <c r="W93" s="34">
        <v>497</v>
      </c>
      <c r="X93" s="23">
        <v>0</v>
      </c>
      <c r="Y93" s="24"/>
      <c r="Z93" s="23">
        <f t="shared" si="4"/>
        <v>497</v>
      </c>
      <c r="AA93" s="23">
        <f t="shared" si="5"/>
        <v>994</v>
      </c>
      <c r="AB93" s="28" t="s">
        <v>42</v>
      </c>
      <c r="AC93" s="5"/>
    </row>
    <row r="94" spans="1:29" ht="12.75" x14ac:dyDescent="0.2">
      <c r="A94" s="25">
        <v>88</v>
      </c>
      <c r="B94" s="26" t="s">
        <v>504</v>
      </c>
      <c r="C94" s="29" t="s">
        <v>505</v>
      </c>
      <c r="D94" s="19" t="s">
        <v>32</v>
      </c>
      <c r="E94" s="19" t="s">
        <v>33</v>
      </c>
      <c r="F94" s="19">
        <v>21</v>
      </c>
      <c r="G94" s="19" t="s">
        <v>471</v>
      </c>
      <c r="H94" s="19" t="s">
        <v>151</v>
      </c>
      <c r="I94" s="26" t="s">
        <v>506</v>
      </c>
      <c r="J94" s="19"/>
      <c r="K94" s="19" t="s">
        <v>60</v>
      </c>
      <c r="L94" s="19" t="s">
        <v>33</v>
      </c>
      <c r="M94" s="26" t="s">
        <v>507</v>
      </c>
      <c r="N94" s="19" t="s">
        <v>97</v>
      </c>
      <c r="O94" s="25">
        <v>12</v>
      </c>
      <c r="P94" s="19">
        <v>24</v>
      </c>
      <c r="Q94" s="19" t="s">
        <v>40</v>
      </c>
      <c r="R94" s="27" t="s">
        <v>508</v>
      </c>
      <c r="S94" s="34">
        <v>545</v>
      </c>
      <c r="T94" s="23">
        <v>0</v>
      </c>
      <c r="U94" s="24"/>
      <c r="V94" s="23">
        <f t="shared" si="3"/>
        <v>545</v>
      </c>
      <c r="W94" s="34">
        <v>545</v>
      </c>
      <c r="X94" s="23">
        <v>0</v>
      </c>
      <c r="Y94" s="24"/>
      <c r="Z94" s="23">
        <f t="shared" si="4"/>
        <v>545</v>
      </c>
      <c r="AA94" s="23">
        <f t="shared" si="5"/>
        <v>1090</v>
      </c>
      <c r="AB94" s="28" t="s">
        <v>42</v>
      </c>
      <c r="AC94" s="5"/>
    </row>
    <row r="95" spans="1:29" ht="12.75" x14ac:dyDescent="0.2">
      <c r="A95" s="25">
        <v>89</v>
      </c>
      <c r="B95" s="26" t="s">
        <v>509</v>
      </c>
      <c r="C95" s="29" t="s">
        <v>510</v>
      </c>
      <c r="D95" s="19" t="s">
        <v>32</v>
      </c>
      <c r="E95" s="19" t="s">
        <v>33</v>
      </c>
      <c r="F95" s="19">
        <v>21</v>
      </c>
      <c r="G95" s="19" t="s">
        <v>511</v>
      </c>
      <c r="H95" s="19" t="s">
        <v>151</v>
      </c>
      <c r="I95" s="26" t="s">
        <v>512</v>
      </c>
      <c r="J95" s="19"/>
      <c r="K95" s="19" t="s">
        <v>60</v>
      </c>
      <c r="L95" s="19" t="s">
        <v>33</v>
      </c>
      <c r="M95" s="26" t="s">
        <v>513</v>
      </c>
      <c r="N95" s="19" t="s">
        <v>97</v>
      </c>
      <c r="O95" s="25">
        <v>5</v>
      </c>
      <c r="P95" s="19">
        <v>24</v>
      </c>
      <c r="Q95" s="19" t="s">
        <v>40</v>
      </c>
      <c r="R95" s="27" t="s">
        <v>514</v>
      </c>
      <c r="S95" s="34">
        <v>2916</v>
      </c>
      <c r="T95" s="23">
        <v>0</v>
      </c>
      <c r="U95" s="24"/>
      <c r="V95" s="23">
        <f t="shared" ref="V95:V132" si="6">SUM(S95:U95)</f>
        <v>2916</v>
      </c>
      <c r="W95" s="34">
        <v>2916</v>
      </c>
      <c r="X95" s="23">
        <v>0</v>
      </c>
      <c r="Y95" s="24"/>
      <c r="Z95" s="23">
        <f t="shared" si="4"/>
        <v>2916</v>
      </c>
      <c r="AA95" s="23">
        <f t="shared" si="5"/>
        <v>5832</v>
      </c>
      <c r="AB95" s="28" t="s">
        <v>42</v>
      </c>
      <c r="AC95" s="5"/>
    </row>
    <row r="96" spans="1:29" ht="12.75" x14ac:dyDescent="0.2">
      <c r="A96" s="25">
        <v>90</v>
      </c>
      <c r="B96" s="26" t="s">
        <v>515</v>
      </c>
      <c r="C96" s="29" t="s">
        <v>516</v>
      </c>
      <c r="D96" s="19" t="s">
        <v>32</v>
      </c>
      <c r="E96" s="19" t="s">
        <v>33</v>
      </c>
      <c r="F96" s="19">
        <v>21</v>
      </c>
      <c r="G96" s="19" t="s">
        <v>471</v>
      </c>
      <c r="H96" s="19" t="s">
        <v>517</v>
      </c>
      <c r="I96" s="26" t="s">
        <v>518</v>
      </c>
      <c r="J96" s="19"/>
      <c r="K96" s="19" t="s">
        <v>60</v>
      </c>
      <c r="L96" s="19" t="s">
        <v>33</v>
      </c>
      <c r="M96" s="26" t="s">
        <v>519</v>
      </c>
      <c r="N96" s="19" t="s">
        <v>97</v>
      </c>
      <c r="O96" s="25">
        <v>7</v>
      </c>
      <c r="P96" s="19">
        <v>24</v>
      </c>
      <c r="Q96" s="19" t="s">
        <v>40</v>
      </c>
      <c r="R96" s="27" t="s">
        <v>520</v>
      </c>
      <c r="S96" s="34">
        <v>1681</v>
      </c>
      <c r="T96" s="23">
        <v>0</v>
      </c>
      <c r="U96" s="24"/>
      <c r="V96" s="23">
        <f t="shared" si="6"/>
        <v>1681</v>
      </c>
      <c r="W96" s="34">
        <v>1681</v>
      </c>
      <c r="X96" s="23">
        <v>0</v>
      </c>
      <c r="Y96" s="24"/>
      <c r="Z96" s="23">
        <f t="shared" si="4"/>
        <v>1681</v>
      </c>
      <c r="AA96" s="23">
        <f t="shared" si="5"/>
        <v>3362</v>
      </c>
      <c r="AB96" s="28" t="s">
        <v>42</v>
      </c>
      <c r="AC96" s="5"/>
    </row>
    <row r="97" spans="1:29" ht="12.75" x14ac:dyDescent="0.2">
      <c r="A97" s="25">
        <v>91</v>
      </c>
      <c r="B97" s="26" t="s">
        <v>521</v>
      </c>
      <c r="C97" s="29" t="s">
        <v>522</v>
      </c>
      <c r="D97" s="19" t="s">
        <v>32</v>
      </c>
      <c r="E97" s="19" t="s">
        <v>33</v>
      </c>
      <c r="F97" s="19">
        <v>21</v>
      </c>
      <c r="G97" s="19" t="s">
        <v>471</v>
      </c>
      <c r="H97" s="19" t="s">
        <v>113</v>
      </c>
      <c r="I97" s="26">
        <v>21</v>
      </c>
      <c r="J97" s="19"/>
      <c r="K97" s="19" t="s">
        <v>60</v>
      </c>
      <c r="L97" s="19" t="s">
        <v>33</v>
      </c>
      <c r="M97" s="26" t="s">
        <v>523</v>
      </c>
      <c r="N97" s="19" t="s">
        <v>97</v>
      </c>
      <c r="O97" s="25">
        <v>16</v>
      </c>
      <c r="P97" s="19">
        <v>24</v>
      </c>
      <c r="Q97" s="19" t="s">
        <v>40</v>
      </c>
      <c r="R97" s="27" t="s">
        <v>524</v>
      </c>
      <c r="S97" s="34">
        <v>8699</v>
      </c>
      <c r="T97" s="23">
        <v>0</v>
      </c>
      <c r="U97" s="24"/>
      <c r="V97" s="23">
        <f t="shared" si="6"/>
        <v>8699</v>
      </c>
      <c r="W97" s="34">
        <v>8699</v>
      </c>
      <c r="X97" s="23">
        <v>0</v>
      </c>
      <c r="Y97" s="24"/>
      <c r="Z97" s="23">
        <f t="shared" si="4"/>
        <v>8699</v>
      </c>
      <c r="AA97" s="23">
        <f t="shared" si="5"/>
        <v>17398</v>
      </c>
      <c r="AB97" s="28" t="s">
        <v>42</v>
      </c>
      <c r="AC97" s="5"/>
    </row>
    <row r="98" spans="1:29" ht="12.75" x14ac:dyDescent="0.2">
      <c r="A98" s="25">
        <v>92</v>
      </c>
      <c r="B98" s="26" t="s">
        <v>525</v>
      </c>
      <c r="C98" s="29" t="s">
        <v>526</v>
      </c>
      <c r="D98" s="19" t="s">
        <v>32</v>
      </c>
      <c r="E98" s="19" t="s">
        <v>33</v>
      </c>
      <c r="F98" s="19">
        <v>21</v>
      </c>
      <c r="G98" s="19" t="s">
        <v>471</v>
      </c>
      <c r="H98" s="19" t="s">
        <v>489</v>
      </c>
      <c r="I98" s="26" t="s">
        <v>527</v>
      </c>
      <c r="J98" s="19"/>
      <c r="K98" s="19" t="s">
        <v>60</v>
      </c>
      <c r="L98" s="19" t="s">
        <v>33</v>
      </c>
      <c r="M98" s="26" t="s">
        <v>528</v>
      </c>
      <c r="N98" s="19" t="s">
        <v>97</v>
      </c>
      <c r="O98" s="25">
        <v>8</v>
      </c>
      <c r="P98" s="19">
        <v>24</v>
      </c>
      <c r="Q98" s="19" t="s">
        <v>40</v>
      </c>
      <c r="R98" s="27" t="s">
        <v>529</v>
      </c>
      <c r="S98" s="34">
        <v>2402</v>
      </c>
      <c r="T98" s="23">
        <v>0</v>
      </c>
      <c r="U98" s="24"/>
      <c r="V98" s="23">
        <f t="shared" si="6"/>
        <v>2402</v>
      </c>
      <c r="W98" s="34">
        <v>2402</v>
      </c>
      <c r="X98" s="23">
        <v>0</v>
      </c>
      <c r="Y98" s="24"/>
      <c r="Z98" s="23">
        <f t="shared" si="4"/>
        <v>2402</v>
      </c>
      <c r="AA98" s="23">
        <f t="shared" si="5"/>
        <v>4804</v>
      </c>
      <c r="AB98" s="28" t="s">
        <v>42</v>
      </c>
      <c r="AC98" s="5"/>
    </row>
    <row r="99" spans="1:29" ht="12.75" x14ac:dyDescent="0.2">
      <c r="A99" s="25">
        <v>93</v>
      </c>
      <c r="B99" s="26" t="s">
        <v>530</v>
      </c>
      <c r="C99" s="29" t="s">
        <v>531</v>
      </c>
      <c r="D99" s="19" t="s">
        <v>32</v>
      </c>
      <c r="E99" s="19" t="s">
        <v>33</v>
      </c>
      <c r="F99" s="19">
        <v>21</v>
      </c>
      <c r="G99" s="19" t="s">
        <v>471</v>
      </c>
      <c r="H99" s="19" t="s">
        <v>151</v>
      </c>
      <c r="I99" s="26" t="s">
        <v>532</v>
      </c>
      <c r="J99" s="19"/>
      <c r="K99" s="19" t="s">
        <v>60</v>
      </c>
      <c r="L99" s="19" t="s">
        <v>33</v>
      </c>
      <c r="M99" s="26" t="s">
        <v>533</v>
      </c>
      <c r="N99" s="19" t="s">
        <v>97</v>
      </c>
      <c r="O99" s="25">
        <v>10</v>
      </c>
      <c r="P99" s="19">
        <v>24</v>
      </c>
      <c r="Q99" s="19" t="s">
        <v>40</v>
      </c>
      <c r="R99" s="27" t="s">
        <v>534</v>
      </c>
      <c r="S99" s="34">
        <v>560</v>
      </c>
      <c r="T99" s="23">
        <v>0</v>
      </c>
      <c r="U99" s="24"/>
      <c r="V99" s="23">
        <f t="shared" si="6"/>
        <v>560</v>
      </c>
      <c r="W99" s="34">
        <v>560</v>
      </c>
      <c r="X99" s="23">
        <v>0</v>
      </c>
      <c r="Y99" s="24"/>
      <c r="Z99" s="23">
        <f t="shared" si="4"/>
        <v>560</v>
      </c>
      <c r="AA99" s="23">
        <f t="shared" si="5"/>
        <v>1120</v>
      </c>
      <c r="AB99" s="28" t="s">
        <v>42</v>
      </c>
      <c r="AC99" s="5"/>
    </row>
    <row r="100" spans="1:29" ht="12.75" x14ac:dyDescent="0.2">
      <c r="A100" s="25">
        <v>94</v>
      </c>
      <c r="B100" s="26" t="s">
        <v>535</v>
      </c>
      <c r="C100" s="29" t="s">
        <v>536</v>
      </c>
      <c r="D100" s="19" t="s">
        <v>32</v>
      </c>
      <c r="E100" s="19" t="s">
        <v>33</v>
      </c>
      <c r="F100" s="19">
        <v>21</v>
      </c>
      <c r="G100" s="19" t="s">
        <v>471</v>
      </c>
      <c r="H100" s="19" t="s">
        <v>83</v>
      </c>
      <c r="I100" s="26"/>
      <c r="J100" s="19"/>
      <c r="K100" s="19" t="s">
        <v>60</v>
      </c>
      <c r="L100" s="19" t="s">
        <v>33</v>
      </c>
      <c r="M100" s="26" t="s">
        <v>537</v>
      </c>
      <c r="N100" s="19" t="s">
        <v>97</v>
      </c>
      <c r="O100" s="25">
        <v>2</v>
      </c>
      <c r="P100" s="19">
        <v>24</v>
      </c>
      <c r="Q100" s="19" t="s">
        <v>40</v>
      </c>
      <c r="R100" s="27" t="s">
        <v>538</v>
      </c>
      <c r="S100" s="34">
        <v>663</v>
      </c>
      <c r="T100" s="23">
        <v>0</v>
      </c>
      <c r="U100" s="24"/>
      <c r="V100" s="23">
        <f t="shared" si="6"/>
        <v>663</v>
      </c>
      <c r="W100" s="34">
        <v>663</v>
      </c>
      <c r="X100" s="23">
        <v>0</v>
      </c>
      <c r="Y100" s="24"/>
      <c r="Z100" s="23">
        <f t="shared" si="4"/>
        <v>663</v>
      </c>
      <c r="AA100" s="23">
        <f t="shared" si="5"/>
        <v>1326</v>
      </c>
      <c r="AB100" s="28" t="s">
        <v>42</v>
      </c>
      <c r="AC100" s="5"/>
    </row>
    <row r="101" spans="1:29" ht="12.75" x14ac:dyDescent="0.2">
      <c r="A101" s="25">
        <v>95</v>
      </c>
      <c r="B101" s="26" t="s">
        <v>539</v>
      </c>
      <c r="C101" s="29" t="s">
        <v>540</v>
      </c>
      <c r="D101" s="19" t="s">
        <v>32</v>
      </c>
      <c r="E101" s="19" t="s">
        <v>33</v>
      </c>
      <c r="F101" s="19">
        <v>21</v>
      </c>
      <c r="G101" s="19" t="s">
        <v>471</v>
      </c>
      <c r="H101" s="19" t="s">
        <v>541</v>
      </c>
      <c r="I101" s="26"/>
      <c r="J101" s="19"/>
      <c r="K101" s="19" t="s">
        <v>60</v>
      </c>
      <c r="L101" s="19" t="s">
        <v>33</v>
      </c>
      <c r="M101" s="26" t="s">
        <v>542</v>
      </c>
      <c r="N101" s="19" t="s">
        <v>97</v>
      </c>
      <c r="O101" s="25">
        <v>2</v>
      </c>
      <c r="P101" s="19">
        <v>24</v>
      </c>
      <c r="Q101" s="19" t="s">
        <v>40</v>
      </c>
      <c r="R101" s="27" t="s">
        <v>543</v>
      </c>
      <c r="S101" s="34">
        <v>1390</v>
      </c>
      <c r="T101" s="23">
        <v>0</v>
      </c>
      <c r="U101" s="24"/>
      <c r="V101" s="23">
        <f t="shared" si="6"/>
        <v>1390</v>
      </c>
      <c r="W101" s="34">
        <v>1390</v>
      </c>
      <c r="X101" s="23">
        <v>0</v>
      </c>
      <c r="Y101" s="24"/>
      <c r="Z101" s="23">
        <f t="shared" si="4"/>
        <v>1390</v>
      </c>
      <c r="AA101" s="23">
        <f t="shared" si="5"/>
        <v>2780</v>
      </c>
      <c r="AB101" s="28" t="s">
        <v>42</v>
      </c>
      <c r="AC101" s="5"/>
    </row>
    <row r="102" spans="1:29" ht="12.75" x14ac:dyDescent="0.2">
      <c r="A102" s="25">
        <v>96</v>
      </c>
      <c r="B102" s="26" t="s">
        <v>544</v>
      </c>
      <c r="C102" s="29" t="s">
        <v>545</v>
      </c>
      <c r="D102" s="19" t="s">
        <v>32</v>
      </c>
      <c r="E102" s="19" t="s">
        <v>33</v>
      </c>
      <c r="F102" s="19">
        <v>21</v>
      </c>
      <c r="G102" s="19" t="s">
        <v>471</v>
      </c>
      <c r="H102" s="19" t="s">
        <v>546</v>
      </c>
      <c r="I102" s="26">
        <v>30</v>
      </c>
      <c r="J102" s="19"/>
      <c r="K102" s="19" t="s">
        <v>60</v>
      </c>
      <c r="L102" s="19" t="s">
        <v>33</v>
      </c>
      <c r="M102" s="26" t="s">
        <v>547</v>
      </c>
      <c r="N102" s="19" t="s">
        <v>97</v>
      </c>
      <c r="O102" s="25">
        <v>5</v>
      </c>
      <c r="P102" s="19">
        <v>24</v>
      </c>
      <c r="Q102" s="19" t="s">
        <v>40</v>
      </c>
      <c r="R102" s="27" t="s">
        <v>548</v>
      </c>
      <c r="S102" s="34">
        <v>1156</v>
      </c>
      <c r="T102" s="23">
        <v>0</v>
      </c>
      <c r="U102" s="24"/>
      <c r="V102" s="23">
        <f t="shared" si="6"/>
        <v>1156</v>
      </c>
      <c r="W102" s="34">
        <v>1156</v>
      </c>
      <c r="X102" s="23">
        <v>0</v>
      </c>
      <c r="Y102" s="24"/>
      <c r="Z102" s="23">
        <f t="shared" si="4"/>
        <v>1156</v>
      </c>
      <c r="AA102" s="23">
        <f t="shared" si="5"/>
        <v>2312</v>
      </c>
      <c r="AB102" s="28" t="s">
        <v>42</v>
      </c>
      <c r="AC102" s="5"/>
    </row>
    <row r="103" spans="1:29" ht="12.75" x14ac:dyDescent="0.2">
      <c r="A103" s="25">
        <v>97</v>
      </c>
      <c r="B103" s="26" t="s">
        <v>549</v>
      </c>
      <c r="C103" s="29" t="s">
        <v>550</v>
      </c>
      <c r="D103" s="19" t="s">
        <v>32</v>
      </c>
      <c r="E103" s="19" t="s">
        <v>33</v>
      </c>
      <c r="F103" s="19">
        <v>21</v>
      </c>
      <c r="G103" s="19" t="s">
        <v>471</v>
      </c>
      <c r="H103" s="19" t="s">
        <v>551</v>
      </c>
      <c r="I103" s="26"/>
      <c r="J103" s="19"/>
      <c r="K103" s="19" t="s">
        <v>60</v>
      </c>
      <c r="L103" s="19" t="s">
        <v>33</v>
      </c>
      <c r="M103" s="26" t="s">
        <v>552</v>
      </c>
      <c r="N103" s="19" t="s">
        <v>97</v>
      </c>
      <c r="O103" s="25">
        <v>3</v>
      </c>
      <c r="P103" s="19">
        <v>24</v>
      </c>
      <c r="Q103" s="19" t="s">
        <v>40</v>
      </c>
      <c r="R103" s="27" t="s">
        <v>553</v>
      </c>
      <c r="S103" s="34">
        <v>2316</v>
      </c>
      <c r="T103" s="23">
        <v>0</v>
      </c>
      <c r="U103" s="24"/>
      <c r="V103" s="23">
        <f t="shared" si="6"/>
        <v>2316</v>
      </c>
      <c r="W103" s="34">
        <v>2316</v>
      </c>
      <c r="X103" s="23">
        <v>0</v>
      </c>
      <c r="Y103" s="24"/>
      <c r="Z103" s="23">
        <f t="shared" si="4"/>
        <v>2316</v>
      </c>
      <c r="AA103" s="23">
        <f t="shared" si="5"/>
        <v>4632</v>
      </c>
      <c r="AB103" s="28" t="s">
        <v>42</v>
      </c>
      <c r="AC103" s="5"/>
    </row>
    <row r="104" spans="1:29" ht="12.75" x14ac:dyDescent="0.2">
      <c r="A104" s="25">
        <v>98</v>
      </c>
      <c r="B104" s="26" t="s">
        <v>554</v>
      </c>
      <c r="C104" s="29" t="s">
        <v>555</v>
      </c>
      <c r="D104" s="19" t="s">
        <v>32</v>
      </c>
      <c r="E104" s="19" t="s">
        <v>33</v>
      </c>
      <c r="F104" s="19">
        <v>21</v>
      </c>
      <c r="G104" s="19" t="s">
        <v>471</v>
      </c>
      <c r="H104" s="19" t="s">
        <v>125</v>
      </c>
      <c r="I104" s="26" t="s">
        <v>556</v>
      </c>
      <c r="J104" s="19"/>
      <c r="K104" s="19" t="s">
        <v>60</v>
      </c>
      <c r="L104" s="19" t="s">
        <v>33</v>
      </c>
      <c r="M104" s="26" t="s">
        <v>557</v>
      </c>
      <c r="N104" s="19" t="s">
        <v>97</v>
      </c>
      <c r="O104" s="25">
        <v>3</v>
      </c>
      <c r="P104" s="19">
        <v>24</v>
      </c>
      <c r="Q104" s="19" t="s">
        <v>40</v>
      </c>
      <c r="R104" s="27" t="s">
        <v>558</v>
      </c>
      <c r="S104" s="34">
        <v>1680</v>
      </c>
      <c r="T104" s="23">
        <v>0</v>
      </c>
      <c r="U104" s="24"/>
      <c r="V104" s="23">
        <f t="shared" si="6"/>
        <v>1680</v>
      </c>
      <c r="W104" s="34">
        <v>1680</v>
      </c>
      <c r="X104" s="23">
        <v>0</v>
      </c>
      <c r="Y104" s="24"/>
      <c r="Z104" s="23">
        <f t="shared" si="4"/>
        <v>1680</v>
      </c>
      <c r="AA104" s="23">
        <f t="shared" si="5"/>
        <v>3360</v>
      </c>
      <c r="AB104" s="28" t="s">
        <v>42</v>
      </c>
      <c r="AC104" s="5"/>
    </row>
    <row r="105" spans="1:29" ht="12" customHeight="1" x14ac:dyDescent="0.2">
      <c r="A105" s="25">
        <v>99</v>
      </c>
      <c r="B105" s="26" t="s">
        <v>559</v>
      </c>
      <c r="C105" s="29" t="s">
        <v>560</v>
      </c>
      <c r="D105" s="19" t="s">
        <v>32</v>
      </c>
      <c r="E105" s="19" t="s">
        <v>33</v>
      </c>
      <c r="F105" s="19">
        <v>21</v>
      </c>
      <c r="G105" s="19" t="s">
        <v>471</v>
      </c>
      <c r="H105" s="19" t="s">
        <v>113</v>
      </c>
      <c r="I105" s="26" t="s">
        <v>561</v>
      </c>
      <c r="J105" s="19"/>
      <c r="K105" s="19" t="s">
        <v>60</v>
      </c>
      <c r="L105" s="19" t="s">
        <v>33</v>
      </c>
      <c r="M105" s="26" t="s">
        <v>562</v>
      </c>
      <c r="N105" s="19" t="s">
        <v>97</v>
      </c>
      <c r="O105" s="25">
        <v>20</v>
      </c>
      <c r="P105" s="19">
        <v>24</v>
      </c>
      <c r="Q105" s="19" t="s">
        <v>40</v>
      </c>
      <c r="R105" s="27" t="s">
        <v>563</v>
      </c>
      <c r="S105" s="34">
        <v>5101</v>
      </c>
      <c r="T105" s="23">
        <v>0</v>
      </c>
      <c r="U105" s="24"/>
      <c r="V105" s="23">
        <f t="shared" si="6"/>
        <v>5101</v>
      </c>
      <c r="W105" s="34">
        <v>5101</v>
      </c>
      <c r="X105" s="23">
        <v>0</v>
      </c>
      <c r="Y105" s="24"/>
      <c r="Z105" s="23">
        <f t="shared" si="4"/>
        <v>5101</v>
      </c>
      <c r="AA105" s="23">
        <f t="shared" si="5"/>
        <v>10202</v>
      </c>
      <c r="AB105" s="28" t="s">
        <v>42</v>
      </c>
      <c r="AC105" s="5"/>
    </row>
    <row r="106" spans="1:29" ht="12.75" x14ac:dyDescent="0.2">
      <c r="A106" s="25">
        <v>100</v>
      </c>
      <c r="B106" s="26" t="s">
        <v>564</v>
      </c>
      <c r="C106" s="29" t="s">
        <v>565</v>
      </c>
      <c r="D106" s="19" t="s">
        <v>32</v>
      </c>
      <c r="E106" s="19" t="s">
        <v>33</v>
      </c>
      <c r="F106" s="19">
        <v>21</v>
      </c>
      <c r="G106" s="19" t="s">
        <v>566</v>
      </c>
      <c r="H106" s="19" t="s">
        <v>567</v>
      </c>
      <c r="I106" s="26" t="s">
        <v>568</v>
      </c>
      <c r="J106" s="19"/>
      <c r="K106" s="19" t="s">
        <v>53</v>
      </c>
      <c r="L106" s="19" t="s">
        <v>182</v>
      </c>
      <c r="M106" s="26" t="s">
        <v>569</v>
      </c>
      <c r="N106" s="19" t="s">
        <v>97</v>
      </c>
      <c r="O106" s="25">
        <v>11</v>
      </c>
      <c r="P106" s="19">
        <v>24</v>
      </c>
      <c r="Q106" s="19" t="s">
        <v>40</v>
      </c>
      <c r="R106" s="27" t="s">
        <v>570</v>
      </c>
      <c r="S106" s="34">
        <v>1185</v>
      </c>
      <c r="T106" s="23">
        <v>0</v>
      </c>
      <c r="U106" s="24"/>
      <c r="V106" s="23">
        <f t="shared" si="6"/>
        <v>1185</v>
      </c>
      <c r="W106" s="34">
        <v>1185</v>
      </c>
      <c r="X106" s="23">
        <v>0</v>
      </c>
      <c r="Y106" s="24"/>
      <c r="Z106" s="23">
        <f t="shared" si="4"/>
        <v>1185</v>
      </c>
      <c r="AA106" s="23">
        <f t="shared" si="5"/>
        <v>2370</v>
      </c>
      <c r="AB106" s="28" t="s">
        <v>42</v>
      </c>
      <c r="AC106" s="5"/>
    </row>
    <row r="107" spans="1:29" ht="12.75" x14ac:dyDescent="0.2">
      <c r="A107" s="25">
        <v>101</v>
      </c>
      <c r="B107" s="26" t="s">
        <v>571</v>
      </c>
      <c r="C107" s="29" t="s">
        <v>572</v>
      </c>
      <c r="D107" s="19" t="s">
        <v>32</v>
      </c>
      <c r="E107" s="19" t="s">
        <v>33</v>
      </c>
      <c r="F107" s="19">
        <v>21</v>
      </c>
      <c r="G107" s="19" t="s">
        <v>573</v>
      </c>
      <c r="H107" s="19" t="s">
        <v>489</v>
      </c>
      <c r="I107" s="19" t="s">
        <v>574</v>
      </c>
      <c r="J107" s="19"/>
      <c r="K107" s="19" t="s">
        <v>60</v>
      </c>
      <c r="L107" s="19" t="s">
        <v>33</v>
      </c>
      <c r="M107" s="26" t="s">
        <v>575</v>
      </c>
      <c r="N107" s="19" t="s">
        <v>97</v>
      </c>
      <c r="O107" s="25">
        <v>40</v>
      </c>
      <c r="P107" s="19">
        <v>24</v>
      </c>
      <c r="Q107" s="19" t="s">
        <v>40</v>
      </c>
      <c r="R107" s="27" t="s">
        <v>576</v>
      </c>
      <c r="S107" s="34">
        <v>14616</v>
      </c>
      <c r="T107" s="23">
        <v>0</v>
      </c>
      <c r="U107" s="24"/>
      <c r="V107" s="23">
        <f t="shared" si="6"/>
        <v>14616</v>
      </c>
      <c r="W107" s="34">
        <v>14616</v>
      </c>
      <c r="X107" s="23">
        <v>0</v>
      </c>
      <c r="Y107" s="24"/>
      <c r="Z107" s="23">
        <f t="shared" si="4"/>
        <v>14616</v>
      </c>
      <c r="AA107" s="23">
        <f t="shared" si="5"/>
        <v>29232</v>
      </c>
      <c r="AB107" s="28" t="s">
        <v>42</v>
      </c>
      <c r="AC107" s="5"/>
    </row>
    <row r="108" spans="1:29" ht="12.75" x14ac:dyDescent="0.2">
      <c r="A108" s="25">
        <v>102</v>
      </c>
      <c r="B108" s="26" t="s">
        <v>577</v>
      </c>
      <c r="C108" s="29" t="s">
        <v>578</v>
      </c>
      <c r="D108" s="19" t="s">
        <v>32</v>
      </c>
      <c r="E108" s="19" t="s">
        <v>33</v>
      </c>
      <c r="F108" s="19">
        <v>21</v>
      </c>
      <c r="G108" s="19" t="s">
        <v>532</v>
      </c>
      <c r="H108" s="19" t="s">
        <v>151</v>
      </c>
      <c r="I108" s="26"/>
      <c r="J108" s="19"/>
      <c r="K108" s="19" t="s">
        <v>60</v>
      </c>
      <c r="L108" s="19" t="s">
        <v>33</v>
      </c>
      <c r="M108" s="26" t="s">
        <v>579</v>
      </c>
      <c r="N108" s="19" t="s">
        <v>97</v>
      </c>
      <c r="O108" s="25">
        <v>16</v>
      </c>
      <c r="P108" s="19">
        <v>24</v>
      </c>
      <c r="Q108" s="19" t="s">
        <v>40</v>
      </c>
      <c r="R108" s="27" t="s">
        <v>580</v>
      </c>
      <c r="S108" s="34">
        <v>9907</v>
      </c>
      <c r="T108" s="23">
        <v>0</v>
      </c>
      <c r="U108" s="24"/>
      <c r="V108" s="23">
        <f t="shared" si="6"/>
        <v>9907</v>
      </c>
      <c r="W108" s="34">
        <v>9907</v>
      </c>
      <c r="X108" s="23">
        <v>0</v>
      </c>
      <c r="Y108" s="24"/>
      <c r="Z108" s="23">
        <f t="shared" si="4"/>
        <v>9907</v>
      </c>
      <c r="AA108" s="23">
        <f t="shared" si="5"/>
        <v>19814</v>
      </c>
      <c r="AB108" s="28" t="s">
        <v>42</v>
      </c>
      <c r="AC108" s="5"/>
    </row>
    <row r="109" spans="1:29" ht="12.75" x14ac:dyDescent="0.2">
      <c r="A109" s="25">
        <v>103</v>
      </c>
      <c r="B109" s="26" t="s">
        <v>581</v>
      </c>
      <c r="C109" s="29" t="s">
        <v>582</v>
      </c>
      <c r="D109" s="19" t="s">
        <v>32</v>
      </c>
      <c r="E109" s="19" t="s">
        <v>33</v>
      </c>
      <c r="F109" s="19">
        <v>21</v>
      </c>
      <c r="G109" s="19" t="s">
        <v>484</v>
      </c>
      <c r="H109" s="19"/>
      <c r="I109" s="26"/>
      <c r="J109" s="19" t="s">
        <v>45</v>
      </c>
      <c r="K109" s="19" t="s">
        <v>37</v>
      </c>
      <c r="L109" s="19" t="s">
        <v>300</v>
      </c>
      <c r="M109" s="26" t="s">
        <v>583</v>
      </c>
      <c r="N109" s="19" t="s">
        <v>97</v>
      </c>
      <c r="O109" s="25">
        <v>15</v>
      </c>
      <c r="P109" s="19">
        <v>24</v>
      </c>
      <c r="Q109" s="19" t="s">
        <v>40</v>
      </c>
      <c r="R109" s="27" t="s">
        <v>584</v>
      </c>
      <c r="S109" s="34">
        <v>1437</v>
      </c>
      <c r="T109" s="23">
        <v>0</v>
      </c>
      <c r="U109" s="24"/>
      <c r="V109" s="23">
        <f t="shared" si="6"/>
        <v>1437</v>
      </c>
      <c r="W109" s="34">
        <v>1437</v>
      </c>
      <c r="X109" s="23">
        <v>0</v>
      </c>
      <c r="Y109" s="24"/>
      <c r="Z109" s="23">
        <f t="shared" si="4"/>
        <v>1437</v>
      </c>
      <c r="AA109" s="23">
        <f t="shared" si="5"/>
        <v>2874</v>
      </c>
      <c r="AB109" s="28" t="s">
        <v>42</v>
      </c>
      <c r="AC109" s="5"/>
    </row>
    <row r="110" spans="1:29" ht="12.75" x14ac:dyDescent="0.2">
      <c r="A110" s="25">
        <v>104</v>
      </c>
      <c r="B110" s="26" t="s">
        <v>585</v>
      </c>
      <c r="C110" s="29" t="s">
        <v>586</v>
      </c>
      <c r="D110" s="19" t="s">
        <v>32</v>
      </c>
      <c r="E110" s="19" t="s">
        <v>33</v>
      </c>
      <c r="F110" s="19">
        <v>21</v>
      </c>
      <c r="G110" s="19" t="s">
        <v>587</v>
      </c>
      <c r="H110" s="19"/>
      <c r="I110" s="26">
        <v>8</v>
      </c>
      <c r="J110" s="19" t="s">
        <v>239</v>
      </c>
      <c r="K110" s="19" t="s">
        <v>60</v>
      </c>
      <c r="L110" s="19" t="s">
        <v>33</v>
      </c>
      <c r="M110" s="26" t="s">
        <v>588</v>
      </c>
      <c r="N110" s="19" t="s">
        <v>85</v>
      </c>
      <c r="O110" s="25">
        <v>12</v>
      </c>
      <c r="P110" s="19">
        <v>24</v>
      </c>
      <c r="Q110" s="19" t="s">
        <v>40</v>
      </c>
      <c r="R110" s="27" t="s">
        <v>589</v>
      </c>
      <c r="S110" s="25">
        <v>0</v>
      </c>
      <c r="T110" s="39">
        <v>0</v>
      </c>
      <c r="U110" s="24"/>
      <c r="V110" s="23">
        <f t="shared" si="6"/>
        <v>0</v>
      </c>
      <c r="W110" s="25">
        <v>0</v>
      </c>
      <c r="X110" s="39">
        <v>0</v>
      </c>
      <c r="Y110" s="24"/>
      <c r="Z110" s="23">
        <f t="shared" si="4"/>
        <v>0</v>
      </c>
      <c r="AA110" s="23">
        <f t="shared" si="5"/>
        <v>0</v>
      </c>
      <c r="AB110" s="28" t="s">
        <v>42</v>
      </c>
      <c r="AC110" s="5"/>
    </row>
    <row r="111" spans="1:29" ht="12.75" x14ac:dyDescent="0.2">
      <c r="A111" s="25">
        <v>105</v>
      </c>
      <c r="B111" s="26" t="s">
        <v>590</v>
      </c>
      <c r="C111" s="29" t="s">
        <v>591</v>
      </c>
      <c r="D111" s="19" t="s">
        <v>32</v>
      </c>
      <c r="E111" s="19" t="s">
        <v>33</v>
      </c>
      <c r="F111" s="19">
        <v>21</v>
      </c>
      <c r="G111" s="19" t="s">
        <v>484</v>
      </c>
      <c r="H111" s="19"/>
      <c r="I111" s="26"/>
      <c r="J111" s="19" t="s">
        <v>592</v>
      </c>
      <c r="K111" s="19" t="s">
        <v>60</v>
      </c>
      <c r="L111" s="19" t="s">
        <v>33</v>
      </c>
      <c r="M111" s="26" t="s">
        <v>593</v>
      </c>
      <c r="N111" s="19" t="s">
        <v>97</v>
      </c>
      <c r="O111" s="25">
        <v>16</v>
      </c>
      <c r="P111" s="19">
        <v>24</v>
      </c>
      <c r="Q111" s="19" t="s">
        <v>40</v>
      </c>
      <c r="R111" s="27" t="s">
        <v>594</v>
      </c>
      <c r="S111" s="34">
        <v>1748</v>
      </c>
      <c r="T111" s="23">
        <v>0</v>
      </c>
      <c r="U111" s="24"/>
      <c r="V111" s="23">
        <f t="shared" si="6"/>
        <v>1748</v>
      </c>
      <c r="W111" s="34">
        <v>1748</v>
      </c>
      <c r="X111" s="23">
        <v>0</v>
      </c>
      <c r="Y111" s="24"/>
      <c r="Z111" s="23">
        <f t="shared" si="4"/>
        <v>1748</v>
      </c>
      <c r="AA111" s="23">
        <f t="shared" si="5"/>
        <v>3496</v>
      </c>
      <c r="AB111" s="28" t="s">
        <v>42</v>
      </c>
      <c r="AC111" s="5"/>
    </row>
    <row r="112" spans="1:29" ht="12.75" x14ac:dyDescent="0.2">
      <c r="A112" s="25">
        <v>106</v>
      </c>
      <c r="B112" s="26" t="s">
        <v>595</v>
      </c>
      <c r="C112" s="29" t="s">
        <v>596</v>
      </c>
      <c r="D112" s="19" t="s">
        <v>32</v>
      </c>
      <c r="E112" s="19" t="s">
        <v>33</v>
      </c>
      <c r="F112" s="19">
        <v>21</v>
      </c>
      <c r="G112" s="19" t="s">
        <v>597</v>
      </c>
      <c r="H112" s="19" t="s">
        <v>598</v>
      </c>
      <c r="I112" s="26">
        <v>5</v>
      </c>
      <c r="J112" s="19"/>
      <c r="K112" s="19" t="s">
        <v>53</v>
      </c>
      <c r="L112" s="19" t="s">
        <v>182</v>
      </c>
      <c r="M112" s="26" t="s">
        <v>599</v>
      </c>
      <c r="N112" s="19" t="s">
        <v>97</v>
      </c>
      <c r="O112" s="25">
        <v>10</v>
      </c>
      <c r="P112" s="19">
        <v>24</v>
      </c>
      <c r="Q112" s="19" t="s">
        <v>40</v>
      </c>
      <c r="R112" s="27" t="s">
        <v>600</v>
      </c>
      <c r="S112" s="34">
        <v>3192</v>
      </c>
      <c r="T112" s="23">
        <v>0</v>
      </c>
      <c r="U112" s="24"/>
      <c r="V112" s="23">
        <f t="shared" si="6"/>
        <v>3192</v>
      </c>
      <c r="W112" s="34">
        <v>3192</v>
      </c>
      <c r="X112" s="23">
        <v>0</v>
      </c>
      <c r="Y112" s="24"/>
      <c r="Z112" s="23">
        <f t="shared" si="4"/>
        <v>3192</v>
      </c>
      <c r="AA112" s="23">
        <f t="shared" si="5"/>
        <v>6384</v>
      </c>
      <c r="AB112" s="28" t="s">
        <v>42</v>
      </c>
      <c r="AC112" s="5"/>
    </row>
    <row r="113" spans="1:29" ht="12.75" x14ac:dyDescent="0.2">
      <c r="A113" s="25">
        <v>107</v>
      </c>
      <c r="B113" s="26" t="s">
        <v>601</v>
      </c>
      <c r="C113" s="29" t="s">
        <v>602</v>
      </c>
      <c r="D113" s="19" t="s">
        <v>32</v>
      </c>
      <c r="E113" s="19" t="s">
        <v>33</v>
      </c>
      <c r="F113" s="19">
        <v>21</v>
      </c>
      <c r="G113" s="19" t="s">
        <v>603</v>
      </c>
      <c r="H113" s="19" t="s">
        <v>171</v>
      </c>
      <c r="I113" s="26">
        <v>35</v>
      </c>
      <c r="J113" s="19"/>
      <c r="K113" s="19" t="s">
        <v>53</v>
      </c>
      <c r="L113" s="19" t="s">
        <v>182</v>
      </c>
      <c r="M113" s="26" t="s">
        <v>604</v>
      </c>
      <c r="N113" s="19" t="s">
        <v>115</v>
      </c>
      <c r="O113" s="25">
        <v>13</v>
      </c>
      <c r="P113" s="19">
        <v>24</v>
      </c>
      <c r="Q113" s="19" t="s">
        <v>40</v>
      </c>
      <c r="R113" s="27" t="s">
        <v>605</v>
      </c>
      <c r="S113" s="34">
        <v>8388</v>
      </c>
      <c r="T113" s="23">
        <v>4220</v>
      </c>
      <c r="U113" s="24"/>
      <c r="V113" s="23">
        <f t="shared" si="6"/>
        <v>12608</v>
      </c>
      <c r="W113" s="34">
        <v>8388</v>
      </c>
      <c r="X113" s="23">
        <v>4220</v>
      </c>
      <c r="Y113" s="24"/>
      <c r="Z113" s="23">
        <f t="shared" si="4"/>
        <v>12608</v>
      </c>
      <c r="AA113" s="23">
        <f t="shared" si="5"/>
        <v>25216</v>
      </c>
      <c r="AB113" s="28" t="s">
        <v>42</v>
      </c>
      <c r="AC113" s="5"/>
    </row>
    <row r="114" spans="1:29" ht="12.75" x14ac:dyDescent="0.2">
      <c r="A114" s="25">
        <v>108</v>
      </c>
      <c r="B114" s="26" t="s">
        <v>606</v>
      </c>
      <c r="C114" s="29" t="s">
        <v>607</v>
      </c>
      <c r="D114" s="19" t="s">
        <v>32</v>
      </c>
      <c r="E114" s="19" t="s">
        <v>33</v>
      </c>
      <c r="F114" s="19">
        <v>21</v>
      </c>
      <c r="G114" s="19" t="s">
        <v>484</v>
      </c>
      <c r="H114" s="19" t="s">
        <v>608</v>
      </c>
      <c r="I114" s="26">
        <v>180</v>
      </c>
      <c r="J114" s="19"/>
      <c r="K114" s="19" t="s">
        <v>53</v>
      </c>
      <c r="L114" s="19" t="s">
        <v>182</v>
      </c>
      <c r="M114" s="26" t="s">
        <v>609</v>
      </c>
      <c r="N114" s="19" t="s">
        <v>97</v>
      </c>
      <c r="O114" s="25">
        <v>16</v>
      </c>
      <c r="P114" s="19">
        <v>24</v>
      </c>
      <c r="Q114" s="19" t="s">
        <v>40</v>
      </c>
      <c r="R114" s="27" t="s">
        <v>610</v>
      </c>
      <c r="S114" s="34">
        <v>5577</v>
      </c>
      <c r="T114" s="23">
        <v>0</v>
      </c>
      <c r="U114" s="24"/>
      <c r="V114" s="23">
        <f t="shared" si="6"/>
        <v>5577</v>
      </c>
      <c r="W114" s="34">
        <v>5577</v>
      </c>
      <c r="X114" s="23">
        <v>0</v>
      </c>
      <c r="Y114" s="24"/>
      <c r="Z114" s="23">
        <f t="shared" si="4"/>
        <v>5577</v>
      </c>
      <c r="AA114" s="23">
        <f t="shared" si="5"/>
        <v>11154</v>
      </c>
      <c r="AB114" s="28" t="s">
        <v>42</v>
      </c>
      <c r="AC114" s="5"/>
    </row>
    <row r="115" spans="1:29" ht="12.75" x14ac:dyDescent="0.2">
      <c r="A115" s="25">
        <v>109</v>
      </c>
      <c r="B115" s="26" t="s">
        <v>611</v>
      </c>
      <c r="C115" s="29" t="s">
        <v>612</v>
      </c>
      <c r="D115" s="19" t="s">
        <v>32</v>
      </c>
      <c r="E115" s="19" t="s">
        <v>33</v>
      </c>
      <c r="F115" s="19">
        <v>21</v>
      </c>
      <c r="G115" s="19" t="s">
        <v>34</v>
      </c>
      <c r="H115" s="19" t="s">
        <v>36</v>
      </c>
      <c r="I115" s="19" t="s">
        <v>613</v>
      </c>
      <c r="J115" s="19" t="s">
        <v>36</v>
      </c>
      <c r="K115" s="19" t="s">
        <v>60</v>
      </c>
      <c r="L115" s="19" t="s">
        <v>33</v>
      </c>
      <c r="M115" s="26" t="s">
        <v>614</v>
      </c>
      <c r="N115" s="19" t="s">
        <v>39</v>
      </c>
      <c r="O115" s="25">
        <v>2</v>
      </c>
      <c r="P115" s="19">
        <v>24</v>
      </c>
      <c r="Q115" s="19" t="s">
        <v>40</v>
      </c>
      <c r="R115" s="27" t="s">
        <v>615</v>
      </c>
      <c r="S115" s="23">
        <v>3243</v>
      </c>
      <c r="T115" s="23">
        <v>0</v>
      </c>
      <c r="U115" s="24"/>
      <c r="V115" s="23">
        <f t="shared" si="6"/>
        <v>3243</v>
      </c>
      <c r="W115" s="23">
        <v>3243</v>
      </c>
      <c r="X115" s="23">
        <v>0</v>
      </c>
      <c r="Y115" s="24"/>
      <c r="Z115" s="23">
        <f t="shared" si="4"/>
        <v>3243</v>
      </c>
      <c r="AA115" s="23">
        <f t="shared" si="5"/>
        <v>6486</v>
      </c>
      <c r="AB115" s="28" t="s">
        <v>42</v>
      </c>
      <c r="AC115" s="5"/>
    </row>
    <row r="116" spans="1:29" ht="12.75" x14ac:dyDescent="0.2">
      <c r="A116" s="25">
        <v>110</v>
      </c>
      <c r="B116" s="26" t="s">
        <v>616</v>
      </c>
      <c r="C116" s="29" t="s">
        <v>617</v>
      </c>
      <c r="D116" s="19" t="s">
        <v>32</v>
      </c>
      <c r="E116" s="19" t="s">
        <v>33</v>
      </c>
      <c r="F116" s="19">
        <v>21</v>
      </c>
      <c r="G116" s="19" t="s">
        <v>34</v>
      </c>
      <c r="H116" s="19" t="s">
        <v>618</v>
      </c>
      <c r="I116" s="19"/>
      <c r="J116" s="19"/>
      <c r="K116" s="19" t="s">
        <v>60</v>
      </c>
      <c r="L116" s="19" t="s">
        <v>33</v>
      </c>
      <c r="M116" s="26" t="s">
        <v>619</v>
      </c>
      <c r="N116" s="19" t="s">
        <v>39</v>
      </c>
      <c r="O116" s="25">
        <v>2</v>
      </c>
      <c r="P116" s="19">
        <v>24</v>
      </c>
      <c r="Q116" s="19" t="s">
        <v>40</v>
      </c>
      <c r="R116" s="27" t="s">
        <v>620</v>
      </c>
      <c r="S116" s="34">
        <v>4514</v>
      </c>
      <c r="T116" s="23">
        <v>0</v>
      </c>
      <c r="U116" s="24"/>
      <c r="V116" s="23">
        <f t="shared" si="6"/>
        <v>4514</v>
      </c>
      <c r="W116" s="34">
        <v>4514</v>
      </c>
      <c r="X116" s="23">
        <v>0</v>
      </c>
      <c r="Y116" s="24"/>
      <c r="Z116" s="23">
        <f t="shared" si="4"/>
        <v>4514</v>
      </c>
      <c r="AA116" s="23">
        <f t="shared" si="5"/>
        <v>9028</v>
      </c>
      <c r="AB116" s="28" t="s">
        <v>42</v>
      </c>
      <c r="AC116" s="5"/>
    </row>
    <row r="117" spans="1:29" ht="12.75" x14ac:dyDescent="0.2">
      <c r="A117" s="25">
        <v>111</v>
      </c>
      <c r="B117" s="26" t="s">
        <v>621</v>
      </c>
      <c r="C117" s="29" t="s">
        <v>622</v>
      </c>
      <c r="D117" s="19" t="s">
        <v>32</v>
      </c>
      <c r="E117" s="19" t="s">
        <v>33</v>
      </c>
      <c r="F117" s="19">
        <v>21</v>
      </c>
      <c r="G117" s="19" t="s">
        <v>34</v>
      </c>
      <c r="H117" s="19" t="s">
        <v>623</v>
      </c>
      <c r="I117" s="19"/>
      <c r="J117" s="19" t="s">
        <v>624</v>
      </c>
      <c r="K117" s="19" t="s">
        <v>60</v>
      </c>
      <c r="L117" s="19" t="s">
        <v>33</v>
      </c>
      <c r="M117" s="26" t="s">
        <v>625</v>
      </c>
      <c r="N117" s="19" t="s">
        <v>39</v>
      </c>
      <c r="O117" s="25">
        <v>2</v>
      </c>
      <c r="P117" s="19">
        <v>24</v>
      </c>
      <c r="Q117" s="19" t="s">
        <v>40</v>
      </c>
      <c r="R117" s="27" t="s">
        <v>626</v>
      </c>
      <c r="S117" s="34">
        <v>2096</v>
      </c>
      <c r="T117" s="23">
        <v>0</v>
      </c>
      <c r="U117" s="24"/>
      <c r="V117" s="23">
        <f t="shared" si="6"/>
        <v>2096</v>
      </c>
      <c r="W117" s="34">
        <v>2096</v>
      </c>
      <c r="X117" s="23">
        <v>0</v>
      </c>
      <c r="Y117" s="24"/>
      <c r="Z117" s="23">
        <f t="shared" si="4"/>
        <v>2096</v>
      </c>
      <c r="AA117" s="23">
        <f t="shared" si="5"/>
        <v>4192</v>
      </c>
      <c r="AB117" s="28" t="s">
        <v>42</v>
      </c>
      <c r="AC117" s="5"/>
    </row>
    <row r="118" spans="1:29" ht="12.75" x14ac:dyDescent="0.2">
      <c r="A118" s="25">
        <v>112</v>
      </c>
      <c r="B118" s="26" t="s">
        <v>627</v>
      </c>
      <c r="C118" s="29" t="s">
        <v>628</v>
      </c>
      <c r="D118" s="19" t="s">
        <v>32</v>
      </c>
      <c r="E118" s="19" t="s">
        <v>33</v>
      </c>
      <c r="F118" s="19">
        <v>21</v>
      </c>
      <c r="G118" s="19" t="s">
        <v>34</v>
      </c>
      <c r="H118" s="19" t="s">
        <v>567</v>
      </c>
      <c r="I118" s="19"/>
      <c r="J118" s="19"/>
      <c r="K118" s="19" t="s">
        <v>53</v>
      </c>
      <c r="L118" s="19" t="s">
        <v>182</v>
      </c>
      <c r="M118" s="26" t="s">
        <v>629</v>
      </c>
      <c r="N118" s="19" t="s">
        <v>39</v>
      </c>
      <c r="O118" s="25">
        <v>2</v>
      </c>
      <c r="P118" s="19">
        <v>24</v>
      </c>
      <c r="Q118" s="19" t="s">
        <v>40</v>
      </c>
      <c r="R118" s="27" t="s">
        <v>630</v>
      </c>
      <c r="S118" s="34">
        <v>12435</v>
      </c>
      <c r="T118" s="23">
        <v>0</v>
      </c>
      <c r="U118" s="24"/>
      <c r="V118" s="23">
        <f t="shared" si="6"/>
        <v>12435</v>
      </c>
      <c r="W118" s="34">
        <v>12435</v>
      </c>
      <c r="X118" s="23">
        <v>0</v>
      </c>
      <c r="Y118" s="24"/>
      <c r="Z118" s="23">
        <f t="shared" si="4"/>
        <v>12435</v>
      </c>
      <c r="AA118" s="23">
        <f t="shared" si="5"/>
        <v>24870</v>
      </c>
      <c r="AB118" s="28" t="s">
        <v>42</v>
      </c>
      <c r="AC118" s="5"/>
    </row>
    <row r="119" spans="1:29" ht="12.75" x14ac:dyDescent="0.2">
      <c r="A119" s="25">
        <v>113</v>
      </c>
      <c r="B119" s="26" t="s">
        <v>631</v>
      </c>
      <c r="C119" s="29" t="s">
        <v>632</v>
      </c>
      <c r="D119" s="19" t="s">
        <v>32</v>
      </c>
      <c r="E119" s="19" t="s">
        <v>33</v>
      </c>
      <c r="F119" s="19">
        <v>21</v>
      </c>
      <c r="G119" s="19" t="s">
        <v>34</v>
      </c>
      <c r="H119" s="19" t="s">
        <v>633</v>
      </c>
      <c r="I119" s="19"/>
      <c r="J119" s="19" t="s">
        <v>267</v>
      </c>
      <c r="K119" s="19" t="s">
        <v>53</v>
      </c>
      <c r="L119" s="19" t="s">
        <v>182</v>
      </c>
      <c r="M119" s="26" t="s">
        <v>634</v>
      </c>
      <c r="N119" s="19" t="s">
        <v>39</v>
      </c>
      <c r="O119" s="25">
        <v>2</v>
      </c>
      <c r="P119" s="19">
        <v>24</v>
      </c>
      <c r="Q119" s="19" t="s">
        <v>40</v>
      </c>
      <c r="R119" s="27" t="s">
        <v>635</v>
      </c>
      <c r="S119" s="34">
        <v>6147</v>
      </c>
      <c r="T119" s="23">
        <v>0</v>
      </c>
      <c r="U119" s="24"/>
      <c r="V119" s="23">
        <f t="shared" si="6"/>
        <v>6147</v>
      </c>
      <c r="W119" s="34">
        <v>6147</v>
      </c>
      <c r="X119" s="23">
        <v>0</v>
      </c>
      <c r="Y119" s="24"/>
      <c r="Z119" s="23">
        <f t="shared" si="4"/>
        <v>6147</v>
      </c>
      <c r="AA119" s="23">
        <f t="shared" si="5"/>
        <v>12294</v>
      </c>
      <c r="AB119" s="28" t="s">
        <v>42</v>
      </c>
      <c r="AC119" s="5"/>
    </row>
    <row r="120" spans="1:29" ht="12.75" x14ac:dyDescent="0.2">
      <c r="A120" s="25">
        <v>114</v>
      </c>
      <c r="B120" s="26" t="s">
        <v>636</v>
      </c>
      <c r="C120" s="29" t="s">
        <v>637</v>
      </c>
      <c r="D120" s="19" t="s">
        <v>32</v>
      </c>
      <c r="E120" s="19" t="s">
        <v>33</v>
      </c>
      <c r="F120" s="19">
        <v>21</v>
      </c>
      <c r="G120" s="19" t="s">
        <v>34</v>
      </c>
      <c r="H120" s="19" t="s">
        <v>638</v>
      </c>
      <c r="I120" s="19" t="s">
        <v>639</v>
      </c>
      <c r="J120" s="19" t="s">
        <v>624</v>
      </c>
      <c r="K120" s="19" t="s">
        <v>60</v>
      </c>
      <c r="L120" s="19" t="s">
        <v>33</v>
      </c>
      <c r="M120" s="26" t="s">
        <v>640</v>
      </c>
      <c r="N120" s="19" t="s">
        <v>39</v>
      </c>
      <c r="O120" s="25">
        <v>2</v>
      </c>
      <c r="P120" s="19">
        <v>24</v>
      </c>
      <c r="Q120" s="19" t="s">
        <v>40</v>
      </c>
      <c r="R120" s="27" t="s">
        <v>641</v>
      </c>
      <c r="S120" s="34">
        <v>7741</v>
      </c>
      <c r="T120" s="23">
        <v>0</v>
      </c>
      <c r="U120" s="24"/>
      <c r="V120" s="23">
        <f t="shared" si="6"/>
        <v>7741</v>
      </c>
      <c r="W120" s="34">
        <v>7741</v>
      </c>
      <c r="X120" s="23">
        <v>0</v>
      </c>
      <c r="Y120" s="24"/>
      <c r="Z120" s="23">
        <f t="shared" si="4"/>
        <v>7741</v>
      </c>
      <c r="AA120" s="23">
        <f t="shared" si="5"/>
        <v>15482</v>
      </c>
      <c r="AB120" s="28" t="s">
        <v>42</v>
      </c>
      <c r="AC120" s="5"/>
    </row>
    <row r="121" spans="1:29" ht="12.75" x14ac:dyDescent="0.2">
      <c r="A121" s="25">
        <v>115</v>
      </c>
      <c r="B121" s="26" t="s">
        <v>642</v>
      </c>
      <c r="C121" s="29" t="s">
        <v>643</v>
      </c>
      <c r="D121" s="19" t="s">
        <v>32</v>
      </c>
      <c r="E121" s="19" t="s">
        <v>33</v>
      </c>
      <c r="F121" s="19">
        <v>21</v>
      </c>
      <c r="G121" s="19" t="s">
        <v>34</v>
      </c>
      <c r="H121" s="19" t="s">
        <v>125</v>
      </c>
      <c r="I121" s="19"/>
      <c r="J121" s="19"/>
      <c r="K121" s="19" t="s">
        <v>60</v>
      </c>
      <c r="L121" s="19" t="s">
        <v>33</v>
      </c>
      <c r="M121" s="26" t="s">
        <v>644</v>
      </c>
      <c r="N121" s="19" t="s">
        <v>85</v>
      </c>
      <c r="O121" s="25">
        <v>17</v>
      </c>
      <c r="P121" s="19">
        <v>24</v>
      </c>
      <c r="Q121" s="19" t="s">
        <v>40</v>
      </c>
      <c r="R121" s="27" t="s">
        <v>645</v>
      </c>
      <c r="S121" s="34">
        <v>3252</v>
      </c>
      <c r="T121" s="23">
        <v>14987</v>
      </c>
      <c r="U121" s="24"/>
      <c r="V121" s="23">
        <f t="shared" si="6"/>
        <v>18239</v>
      </c>
      <c r="W121" s="34">
        <v>3252</v>
      </c>
      <c r="X121" s="23">
        <v>14987</v>
      </c>
      <c r="Y121" s="24"/>
      <c r="Z121" s="23">
        <f t="shared" si="4"/>
        <v>18239</v>
      </c>
      <c r="AA121" s="23">
        <f t="shared" si="5"/>
        <v>36478</v>
      </c>
      <c r="AB121" s="28" t="s">
        <v>42</v>
      </c>
      <c r="AC121" s="5"/>
    </row>
    <row r="122" spans="1:29" ht="12.75" x14ac:dyDescent="0.2">
      <c r="A122" s="25">
        <v>116</v>
      </c>
      <c r="B122" s="26" t="s">
        <v>646</v>
      </c>
      <c r="C122" s="29" t="s">
        <v>647</v>
      </c>
      <c r="D122" s="19" t="s">
        <v>32</v>
      </c>
      <c r="E122" s="19" t="s">
        <v>33</v>
      </c>
      <c r="F122" s="19">
        <v>21</v>
      </c>
      <c r="G122" s="19" t="s">
        <v>587</v>
      </c>
      <c r="H122" s="19"/>
      <c r="I122" s="26">
        <v>8</v>
      </c>
      <c r="J122" s="19" t="s">
        <v>239</v>
      </c>
      <c r="K122" s="19" t="s">
        <v>60</v>
      </c>
      <c r="L122" s="19" t="s">
        <v>33</v>
      </c>
      <c r="M122" s="26" t="s">
        <v>648</v>
      </c>
      <c r="N122" s="19" t="s">
        <v>97</v>
      </c>
      <c r="O122" s="25">
        <v>17</v>
      </c>
      <c r="P122" s="19">
        <v>24</v>
      </c>
      <c r="Q122" s="19" t="s">
        <v>40</v>
      </c>
      <c r="R122" s="27" t="s">
        <v>649</v>
      </c>
      <c r="S122" s="34">
        <v>7008</v>
      </c>
      <c r="T122" s="23">
        <v>0</v>
      </c>
      <c r="U122" s="24"/>
      <c r="V122" s="23">
        <f t="shared" si="6"/>
        <v>7008</v>
      </c>
      <c r="W122" s="34">
        <v>7008</v>
      </c>
      <c r="X122" s="23">
        <v>0</v>
      </c>
      <c r="Y122" s="24"/>
      <c r="Z122" s="23">
        <f t="shared" si="4"/>
        <v>7008</v>
      </c>
      <c r="AA122" s="23">
        <f t="shared" si="5"/>
        <v>14016</v>
      </c>
      <c r="AB122" s="28" t="s">
        <v>42</v>
      </c>
      <c r="AC122" s="5"/>
    </row>
    <row r="123" spans="1:29" ht="12.75" x14ac:dyDescent="0.2">
      <c r="A123" s="25">
        <v>117</v>
      </c>
      <c r="B123" s="26" t="s">
        <v>650</v>
      </c>
      <c r="C123" s="29" t="s">
        <v>651</v>
      </c>
      <c r="D123" s="19" t="s">
        <v>32</v>
      </c>
      <c r="E123" s="19" t="s">
        <v>33</v>
      </c>
      <c r="F123" s="19">
        <v>21</v>
      </c>
      <c r="G123" s="19" t="s">
        <v>652</v>
      </c>
      <c r="H123" s="19" t="s">
        <v>171</v>
      </c>
      <c r="I123" s="26">
        <v>39</v>
      </c>
      <c r="J123" s="19" t="s">
        <v>182</v>
      </c>
      <c r="K123" s="19" t="s">
        <v>53</v>
      </c>
      <c r="L123" s="19" t="s">
        <v>182</v>
      </c>
      <c r="M123" s="26" t="s">
        <v>653</v>
      </c>
      <c r="N123" s="19" t="s">
        <v>654</v>
      </c>
      <c r="O123" s="25">
        <v>10</v>
      </c>
      <c r="P123" s="19">
        <v>24</v>
      </c>
      <c r="Q123" s="19" t="s">
        <v>40</v>
      </c>
      <c r="R123" s="27" t="s">
        <v>655</v>
      </c>
      <c r="S123" s="34">
        <v>689</v>
      </c>
      <c r="T123" s="23">
        <v>0</v>
      </c>
      <c r="U123" s="24"/>
      <c r="V123" s="23">
        <f t="shared" si="6"/>
        <v>689</v>
      </c>
      <c r="W123" s="34">
        <v>689</v>
      </c>
      <c r="X123" s="23">
        <v>0</v>
      </c>
      <c r="Y123" s="24"/>
      <c r="Z123" s="23">
        <f t="shared" si="4"/>
        <v>689</v>
      </c>
      <c r="AA123" s="23">
        <f t="shared" si="5"/>
        <v>1378</v>
      </c>
      <c r="AB123" s="28" t="s">
        <v>42</v>
      </c>
      <c r="AC123" s="5"/>
    </row>
    <row r="124" spans="1:29" ht="12.75" x14ac:dyDescent="0.2">
      <c r="A124" s="25">
        <v>118</v>
      </c>
      <c r="B124" s="26" t="s">
        <v>656</v>
      </c>
      <c r="C124" s="29" t="s">
        <v>657</v>
      </c>
      <c r="D124" s="19" t="s">
        <v>32</v>
      </c>
      <c r="E124" s="19" t="s">
        <v>33</v>
      </c>
      <c r="F124" s="19">
        <v>21</v>
      </c>
      <c r="G124" s="19" t="s">
        <v>511</v>
      </c>
      <c r="H124" s="19" t="s">
        <v>517</v>
      </c>
      <c r="I124" s="26">
        <v>3</v>
      </c>
      <c r="J124" s="19"/>
      <c r="K124" s="19" t="s">
        <v>60</v>
      </c>
      <c r="L124" s="19" t="s">
        <v>33</v>
      </c>
      <c r="M124" s="26" t="s">
        <v>658</v>
      </c>
      <c r="N124" s="19" t="s">
        <v>97</v>
      </c>
      <c r="O124" s="25">
        <v>20</v>
      </c>
      <c r="P124" s="19">
        <v>24</v>
      </c>
      <c r="Q124" s="19" t="s">
        <v>40</v>
      </c>
      <c r="R124" s="27" t="s">
        <v>659</v>
      </c>
      <c r="S124" s="34">
        <v>20306</v>
      </c>
      <c r="T124" s="23">
        <v>0</v>
      </c>
      <c r="U124" s="24"/>
      <c r="V124" s="23">
        <f t="shared" si="6"/>
        <v>20306</v>
      </c>
      <c r="W124" s="34">
        <v>20306</v>
      </c>
      <c r="X124" s="23">
        <v>0</v>
      </c>
      <c r="Y124" s="24"/>
      <c r="Z124" s="23">
        <f t="shared" si="4"/>
        <v>20306</v>
      </c>
      <c r="AA124" s="23">
        <f t="shared" si="5"/>
        <v>40612</v>
      </c>
      <c r="AB124" s="28" t="s">
        <v>42</v>
      </c>
      <c r="AC124" s="5"/>
    </row>
    <row r="125" spans="1:29" ht="12.75" x14ac:dyDescent="0.2">
      <c r="A125" s="25">
        <v>119</v>
      </c>
      <c r="B125" s="26" t="s">
        <v>660</v>
      </c>
      <c r="C125" s="29" t="s">
        <v>661</v>
      </c>
      <c r="D125" s="19" t="s">
        <v>32</v>
      </c>
      <c r="E125" s="19" t="s">
        <v>33</v>
      </c>
      <c r="F125" s="19">
        <v>21</v>
      </c>
      <c r="G125" s="19" t="s">
        <v>662</v>
      </c>
      <c r="H125" s="19" t="s">
        <v>489</v>
      </c>
      <c r="I125" s="26">
        <v>12</v>
      </c>
      <c r="J125" s="19"/>
      <c r="K125" s="19" t="s">
        <v>60</v>
      </c>
      <c r="L125" s="19" t="s">
        <v>33</v>
      </c>
      <c r="M125" s="26" t="s">
        <v>663</v>
      </c>
      <c r="N125" s="19" t="s">
        <v>97</v>
      </c>
      <c r="O125" s="25">
        <v>22</v>
      </c>
      <c r="P125" s="19">
        <v>24</v>
      </c>
      <c r="Q125" s="19" t="s">
        <v>40</v>
      </c>
      <c r="R125" s="27" t="s">
        <v>664</v>
      </c>
      <c r="S125" s="34">
        <v>7034</v>
      </c>
      <c r="T125" s="23">
        <v>0</v>
      </c>
      <c r="U125" s="24"/>
      <c r="V125" s="23">
        <f t="shared" si="6"/>
        <v>7034</v>
      </c>
      <c r="W125" s="34">
        <v>7034</v>
      </c>
      <c r="X125" s="23">
        <v>0</v>
      </c>
      <c r="Y125" s="24"/>
      <c r="Z125" s="23">
        <f t="shared" si="4"/>
        <v>7034</v>
      </c>
      <c r="AA125" s="23">
        <f t="shared" si="5"/>
        <v>14068</v>
      </c>
      <c r="AB125" s="28" t="s">
        <v>42</v>
      </c>
      <c r="AC125" s="5"/>
    </row>
    <row r="126" spans="1:29" ht="12.75" x14ac:dyDescent="0.2">
      <c r="A126" s="25">
        <v>120</v>
      </c>
      <c r="B126" s="26" t="s">
        <v>665</v>
      </c>
      <c r="C126" s="29" t="s">
        <v>666</v>
      </c>
      <c r="D126" s="19" t="s">
        <v>32</v>
      </c>
      <c r="E126" s="19" t="s">
        <v>33</v>
      </c>
      <c r="F126" s="19">
        <v>21</v>
      </c>
      <c r="G126" s="19" t="s">
        <v>667</v>
      </c>
      <c r="H126" s="19" t="s">
        <v>598</v>
      </c>
      <c r="I126" s="26">
        <v>17</v>
      </c>
      <c r="J126" s="19" t="s">
        <v>253</v>
      </c>
      <c r="K126" s="19" t="s">
        <v>53</v>
      </c>
      <c r="L126" s="19" t="s">
        <v>182</v>
      </c>
      <c r="M126" s="26" t="s">
        <v>668</v>
      </c>
      <c r="N126" s="19" t="s">
        <v>669</v>
      </c>
      <c r="O126" s="25">
        <v>130</v>
      </c>
      <c r="P126" s="19">
        <v>24</v>
      </c>
      <c r="Q126" s="19" t="s">
        <v>40</v>
      </c>
      <c r="R126" s="27" t="s">
        <v>670</v>
      </c>
      <c r="S126" s="34">
        <v>252189</v>
      </c>
      <c r="T126" s="23">
        <v>0</v>
      </c>
      <c r="U126" s="24"/>
      <c r="V126" s="23">
        <f t="shared" si="6"/>
        <v>252189</v>
      </c>
      <c r="W126" s="34">
        <v>252189</v>
      </c>
      <c r="X126" s="23">
        <v>0</v>
      </c>
      <c r="Y126" s="24"/>
      <c r="Z126" s="23">
        <f t="shared" si="4"/>
        <v>252189</v>
      </c>
      <c r="AA126" s="23">
        <f t="shared" si="5"/>
        <v>504378</v>
      </c>
      <c r="AB126" s="28" t="s">
        <v>42</v>
      </c>
      <c r="AC126" s="5"/>
    </row>
    <row r="127" spans="1:29" ht="12.75" x14ac:dyDescent="0.2">
      <c r="A127" s="25">
        <v>121</v>
      </c>
      <c r="B127" s="26" t="s">
        <v>671</v>
      </c>
      <c r="C127" s="29" t="s">
        <v>672</v>
      </c>
      <c r="D127" s="19" t="s">
        <v>32</v>
      </c>
      <c r="E127" s="19" t="s">
        <v>33</v>
      </c>
      <c r="F127" s="19">
        <v>21</v>
      </c>
      <c r="G127" s="19" t="s">
        <v>673</v>
      </c>
      <c r="H127" s="19"/>
      <c r="I127" s="26" t="s">
        <v>674</v>
      </c>
      <c r="J127" s="19" t="s">
        <v>239</v>
      </c>
      <c r="K127" s="19" t="s">
        <v>60</v>
      </c>
      <c r="L127" s="19" t="s">
        <v>33</v>
      </c>
      <c r="M127" s="26" t="s">
        <v>675</v>
      </c>
      <c r="N127" s="19" t="s">
        <v>669</v>
      </c>
      <c r="O127" s="25">
        <v>60</v>
      </c>
      <c r="P127" s="19">
        <v>24</v>
      </c>
      <c r="Q127" s="19" t="s">
        <v>40</v>
      </c>
      <c r="R127" s="27" t="s">
        <v>676</v>
      </c>
      <c r="S127" s="34">
        <v>140025</v>
      </c>
      <c r="T127" s="23">
        <v>0</v>
      </c>
      <c r="U127" s="24"/>
      <c r="V127" s="23">
        <f t="shared" si="6"/>
        <v>140025</v>
      </c>
      <c r="W127" s="34">
        <v>140025</v>
      </c>
      <c r="X127" s="23">
        <v>0</v>
      </c>
      <c r="Y127" s="24"/>
      <c r="Z127" s="23">
        <f t="shared" si="4"/>
        <v>140025</v>
      </c>
      <c r="AA127" s="23">
        <f t="shared" si="5"/>
        <v>280050</v>
      </c>
      <c r="AB127" s="28" t="s">
        <v>42</v>
      </c>
      <c r="AC127" s="5"/>
    </row>
    <row r="128" spans="1:29" ht="12.75" x14ac:dyDescent="0.2">
      <c r="A128" s="25">
        <v>122</v>
      </c>
      <c r="B128" s="26" t="s">
        <v>677</v>
      </c>
      <c r="C128" s="29" t="s">
        <v>678</v>
      </c>
      <c r="D128" s="19" t="s">
        <v>32</v>
      </c>
      <c r="E128" s="19" t="s">
        <v>33</v>
      </c>
      <c r="F128" s="19">
        <v>21</v>
      </c>
      <c r="G128" s="19" t="s">
        <v>679</v>
      </c>
      <c r="H128" s="19"/>
      <c r="I128" s="26" t="s">
        <v>680</v>
      </c>
      <c r="J128" s="19" t="s">
        <v>45</v>
      </c>
      <c r="K128" s="19" t="s">
        <v>37</v>
      </c>
      <c r="L128" s="19" t="s">
        <v>300</v>
      </c>
      <c r="M128" s="26" t="s">
        <v>681</v>
      </c>
      <c r="N128" s="19" t="s">
        <v>669</v>
      </c>
      <c r="O128" s="25">
        <v>35</v>
      </c>
      <c r="P128" s="19">
        <v>24</v>
      </c>
      <c r="Q128" s="19" t="s">
        <v>40</v>
      </c>
      <c r="R128" s="27" t="s">
        <v>682</v>
      </c>
      <c r="S128" s="34">
        <v>39000</v>
      </c>
      <c r="T128" s="23">
        <v>0</v>
      </c>
      <c r="U128" s="24"/>
      <c r="V128" s="23">
        <f t="shared" si="6"/>
        <v>39000</v>
      </c>
      <c r="W128" s="34">
        <v>39000</v>
      </c>
      <c r="X128" s="23">
        <v>0</v>
      </c>
      <c r="Y128" s="24"/>
      <c r="Z128" s="23">
        <f t="shared" si="4"/>
        <v>39000</v>
      </c>
      <c r="AA128" s="23">
        <f t="shared" si="5"/>
        <v>78000</v>
      </c>
      <c r="AB128" s="28" t="s">
        <v>42</v>
      </c>
      <c r="AC128" s="5"/>
    </row>
    <row r="129" spans="1:29" s="41" customFormat="1" ht="12.75" x14ac:dyDescent="0.2">
      <c r="A129" s="25">
        <v>123</v>
      </c>
      <c r="B129" s="26" t="s">
        <v>683</v>
      </c>
      <c r="C129" s="29" t="s">
        <v>684</v>
      </c>
      <c r="D129" s="19" t="s">
        <v>32</v>
      </c>
      <c r="E129" s="19" t="s">
        <v>32</v>
      </c>
      <c r="F129" s="19">
        <v>21</v>
      </c>
      <c r="G129" s="19" t="s">
        <v>685</v>
      </c>
      <c r="H129" s="19" t="s">
        <v>89</v>
      </c>
      <c r="I129" s="19">
        <v>24</v>
      </c>
      <c r="J129" s="19" t="s">
        <v>33</v>
      </c>
      <c r="K129" s="19" t="s">
        <v>60</v>
      </c>
      <c r="L129" s="19" t="s">
        <v>33</v>
      </c>
      <c r="M129" s="26" t="s">
        <v>686</v>
      </c>
      <c r="N129" s="19" t="s">
        <v>687</v>
      </c>
      <c r="O129" s="25">
        <v>55</v>
      </c>
      <c r="P129" s="19">
        <v>24</v>
      </c>
      <c r="Q129" s="19" t="s">
        <v>40</v>
      </c>
      <c r="R129" s="27" t="s">
        <v>688</v>
      </c>
      <c r="S129" s="34">
        <v>124057</v>
      </c>
      <c r="T129" s="34">
        <v>0</v>
      </c>
      <c r="U129" s="35"/>
      <c r="V129" s="23">
        <f t="shared" si="6"/>
        <v>124057</v>
      </c>
      <c r="W129" s="34">
        <v>124057</v>
      </c>
      <c r="X129" s="34">
        <v>0</v>
      </c>
      <c r="Y129" s="35"/>
      <c r="Z129" s="23">
        <f t="shared" si="4"/>
        <v>124057</v>
      </c>
      <c r="AA129" s="23">
        <f t="shared" si="5"/>
        <v>248114</v>
      </c>
      <c r="AB129" s="28" t="s">
        <v>42</v>
      </c>
      <c r="AC129" s="40"/>
    </row>
    <row r="130" spans="1:29" ht="12.75" x14ac:dyDescent="0.2">
      <c r="A130" s="25">
        <v>124</v>
      </c>
      <c r="B130" s="26" t="s">
        <v>689</v>
      </c>
      <c r="C130" s="29" t="s">
        <v>690</v>
      </c>
      <c r="D130" s="19" t="s">
        <v>32</v>
      </c>
      <c r="E130" s="19" t="s">
        <v>33</v>
      </c>
      <c r="F130" s="19">
        <v>21</v>
      </c>
      <c r="G130" s="19" t="s">
        <v>511</v>
      </c>
      <c r="H130" s="19" t="s">
        <v>151</v>
      </c>
      <c r="I130" s="19">
        <v>73</v>
      </c>
      <c r="J130" s="19" t="s">
        <v>33</v>
      </c>
      <c r="K130" s="19" t="s">
        <v>60</v>
      </c>
      <c r="L130" s="19" t="s">
        <v>33</v>
      </c>
      <c r="M130" s="26" t="s">
        <v>691</v>
      </c>
      <c r="N130" s="19" t="s">
        <v>654</v>
      </c>
      <c r="O130" s="25">
        <v>14</v>
      </c>
      <c r="P130" s="19">
        <v>24</v>
      </c>
      <c r="Q130" s="19" t="s">
        <v>40</v>
      </c>
      <c r="R130" s="27" t="s">
        <v>692</v>
      </c>
      <c r="S130" s="23">
        <v>7448</v>
      </c>
      <c r="T130" s="23">
        <v>0</v>
      </c>
      <c r="U130" s="24"/>
      <c r="V130" s="23">
        <f t="shared" si="6"/>
        <v>7448</v>
      </c>
      <c r="W130" s="23">
        <v>7448</v>
      </c>
      <c r="X130" s="23">
        <v>0</v>
      </c>
      <c r="Y130" s="24"/>
      <c r="Z130" s="23">
        <f t="shared" si="4"/>
        <v>7448</v>
      </c>
      <c r="AA130" s="23">
        <f t="shared" si="5"/>
        <v>14896</v>
      </c>
      <c r="AB130" s="28" t="s">
        <v>42</v>
      </c>
      <c r="AC130" s="5"/>
    </row>
    <row r="131" spans="1:29" ht="12.75" x14ac:dyDescent="0.2">
      <c r="A131" s="34">
        <v>125</v>
      </c>
      <c r="B131" s="24" t="s">
        <v>693</v>
      </c>
      <c r="C131" s="29" t="s">
        <v>694</v>
      </c>
      <c r="D131" s="24" t="s">
        <v>32</v>
      </c>
      <c r="E131" s="24" t="s">
        <v>33</v>
      </c>
      <c r="F131" s="24">
        <v>21</v>
      </c>
      <c r="G131" s="24" t="s">
        <v>695</v>
      </c>
      <c r="H131" s="24" t="s">
        <v>696</v>
      </c>
      <c r="I131" s="24" t="s">
        <v>697</v>
      </c>
      <c r="J131" s="24" t="s">
        <v>33</v>
      </c>
      <c r="K131" s="24" t="s">
        <v>60</v>
      </c>
      <c r="L131" s="24" t="s">
        <v>33</v>
      </c>
      <c r="M131" s="24">
        <v>90094413</v>
      </c>
      <c r="N131" s="24" t="s">
        <v>97</v>
      </c>
      <c r="O131" s="23">
        <v>5.5</v>
      </c>
      <c r="P131" s="24">
        <v>24</v>
      </c>
      <c r="Q131" s="24" t="s">
        <v>40</v>
      </c>
      <c r="R131" s="16" t="s">
        <v>698</v>
      </c>
      <c r="S131" s="23">
        <v>469</v>
      </c>
      <c r="T131" s="23">
        <v>0</v>
      </c>
      <c r="U131" s="24"/>
      <c r="V131" s="23">
        <f t="shared" si="6"/>
        <v>469</v>
      </c>
      <c r="W131" s="23">
        <v>469</v>
      </c>
      <c r="X131" s="23">
        <v>0</v>
      </c>
      <c r="Y131" s="24"/>
      <c r="Z131" s="23">
        <f t="shared" si="4"/>
        <v>469</v>
      </c>
      <c r="AA131" s="23">
        <f t="shared" si="5"/>
        <v>938</v>
      </c>
      <c r="AB131" s="28" t="s">
        <v>42</v>
      </c>
    </row>
    <row r="132" spans="1:29" ht="12.75" x14ac:dyDescent="0.2">
      <c r="A132" s="34">
        <v>126</v>
      </c>
      <c r="B132" s="24" t="s">
        <v>699</v>
      </c>
      <c r="C132" s="29" t="s">
        <v>700</v>
      </c>
      <c r="D132" s="24" t="s">
        <v>32</v>
      </c>
      <c r="E132" s="24" t="s">
        <v>33</v>
      </c>
      <c r="F132" s="24">
        <v>21</v>
      </c>
      <c r="G132" s="35" t="s">
        <v>50</v>
      </c>
      <c r="H132" s="24"/>
      <c r="I132" s="24" t="s">
        <v>701</v>
      </c>
      <c r="J132" s="24" t="s">
        <v>78</v>
      </c>
      <c r="K132" s="24" t="s">
        <v>60</v>
      </c>
      <c r="L132" s="24" t="s">
        <v>33</v>
      </c>
      <c r="M132" s="24">
        <v>70960558</v>
      </c>
      <c r="N132" s="24" t="s">
        <v>39</v>
      </c>
      <c r="O132" s="23">
        <v>1</v>
      </c>
      <c r="P132" s="24">
        <v>24</v>
      </c>
      <c r="Q132" s="24" t="s">
        <v>40</v>
      </c>
      <c r="R132" s="16" t="s">
        <v>702</v>
      </c>
      <c r="S132" s="23">
        <v>820</v>
      </c>
      <c r="T132" s="23">
        <v>0</v>
      </c>
      <c r="U132" s="24"/>
      <c r="V132" s="23">
        <f t="shared" si="6"/>
        <v>820</v>
      </c>
      <c r="W132" s="23">
        <v>820</v>
      </c>
      <c r="X132" s="23">
        <v>0</v>
      </c>
      <c r="Y132" s="24"/>
      <c r="Z132" s="23">
        <f t="shared" si="4"/>
        <v>820</v>
      </c>
      <c r="AA132" s="23">
        <f t="shared" si="5"/>
        <v>1640</v>
      </c>
      <c r="AB132" s="28" t="s">
        <v>42</v>
      </c>
    </row>
    <row r="133" spans="1:29" x14ac:dyDescent="0.2">
      <c r="C133" s="42"/>
      <c r="U133" s="43" t="s">
        <v>703</v>
      </c>
      <c r="V133" s="23">
        <f>SUM(V7:V132)</f>
        <v>1487930</v>
      </c>
      <c r="Z133" s="23">
        <f>SUM(Z7:Z132)</f>
        <v>1487930</v>
      </c>
      <c r="AA133" s="18">
        <f>SUM(AA7:AA132)</f>
        <v>2975860</v>
      </c>
    </row>
    <row r="134" spans="1:29" x14ac:dyDescent="0.2">
      <c r="B134" s="44"/>
      <c r="C134" s="44"/>
      <c r="S134" s="45">
        <f>SUM(S7:S133)</f>
        <v>1181067</v>
      </c>
      <c r="T134" s="45"/>
      <c r="AA134" s="46"/>
    </row>
    <row r="135" spans="1:29" s="47" customFormat="1" x14ac:dyDescent="0.2">
      <c r="G135" s="48"/>
      <c r="O135" s="45"/>
      <c r="S135" s="45"/>
      <c r="T135" s="45"/>
      <c r="W135" s="45"/>
      <c r="X135" s="45"/>
      <c r="Y135" s="45"/>
      <c r="Z135" s="45"/>
      <c r="AA135" s="45"/>
    </row>
    <row r="136" spans="1:29" s="47" customFormat="1" x14ac:dyDescent="0.2">
      <c r="G136" s="48"/>
      <c r="O136" s="45"/>
      <c r="S136" s="45"/>
      <c r="T136" s="45"/>
      <c r="W136" s="45"/>
      <c r="X136" s="45"/>
      <c r="Y136" s="45"/>
      <c r="Z136" s="45"/>
      <c r="AA136" s="45"/>
    </row>
    <row r="137" spans="1:29" s="47" customFormat="1" x14ac:dyDescent="0.2">
      <c r="G137" s="48"/>
      <c r="O137" s="45"/>
      <c r="S137" s="45"/>
      <c r="T137" s="45"/>
      <c r="W137" s="45"/>
      <c r="X137" s="45"/>
      <c r="Y137" s="45"/>
      <c r="Z137" s="45"/>
      <c r="AA137" s="45"/>
    </row>
    <row r="138" spans="1:29" s="47" customFormat="1" x14ac:dyDescent="0.2">
      <c r="G138" s="48"/>
      <c r="O138" s="45"/>
      <c r="S138" s="45"/>
      <c r="T138" s="45"/>
      <c r="W138" s="45"/>
      <c r="X138" s="45"/>
      <c r="Y138" s="45"/>
      <c r="Z138" s="45"/>
      <c r="AA138" s="45"/>
    </row>
    <row r="139" spans="1:29" ht="12.75" x14ac:dyDescent="0.2">
      <c r="B139" s="49"/>
      <c r="C139" s="49"/>
      <c r="S139" s="69" t="s">
        <v>0</v>
      </c>
      <c r="T139" s="70"/>
      <c r="U139" s="70"/>
      <c r="V139" s="71"/>
      <c r="W139" s="72" t="s">
        <v>0</v>
      </c>
      <c r="X139" s="73"/>
      <c r="Y139" s="73"/>
      <c r="Z139" s="74"/>
      <c r="AA139" s="50" t="s">
        <v>1</v>
      </c>
      <c r="AB139" s="4"/>
    </row>
    <row r="140" spans="1:29" ht="12" customHeight="1" x14ac:dyDescent="0.2">
      <c r="S140" s="6" t="s">
        <v>2</v>
      </c>
      <c r="T140" s="7">
        <v>45292</v>
      </c>
      <c r="U140" s="8" t="s">
        <v>3</v>
      </c>
      <c r="V140" s="9">
        <v>45657</v>
      </c>
      <c r="W140" s="6" t="s">
        <v>2</v>
      </c>
      <c r="X140" s="7">
        <v>45658</v>
      </c>
      <c r="Y140" s="8" t="s">
        <v>3</v>
      </c>
      <c r="Z140" s="9">
        <v>46022</v>
      </c>
      <c r="AA140" s="10" t="s">
        <v>4</v>
      </c>
      <c r="AB140" s="11"/>
    </row>
    <row r="141" spans="1:29" ht="38.25" x14ac:dyDescent="0.2">
      <c r="A141" s="51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3"/>
      <c r="P141" s="52"/>
      <c r="Q141" s="52"/>
      <c r="R141" s="54"/>
      <c r="S141" s="12" t="s">
        <v>5</v>
      </c>
      <c r="T141" s="12" t="s">
        <v>6</v>
      </c>
      <c r="U141" s="12" t="s">
        <v>7</v>
      </c>
      <c r="V141" s="12" t="s">
        <v>8</v>
      </c>
      <c r="W141" s="13" t="s">
        <v>5</v>
      </c>
      <c r="X141" s="13" t="s">
        <v>6</v>
      </c>
      <c r="Y141" s="13" t="s">
        <v>7</v>
      </c>
      <c r="Z141" s="13" t="s">
        <v>8</v>
      </c>
      <c r="AA141" s="14" t="s">
        <v>9</v>
      </c>
      <c r="AB141" s="15" t="s">
        <v>10</v>
      </c>
    </row>
    <row r="142" spans="1:29" x14ac:dyDescent="0.2">
      <c r="A142" s="24" t="s">
        <v>704</v>
      </c>
      <c r="B142" s="16" t="s">
        <v>705</v>
      </c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3"/>
      <c r="P142" s="24"/>
      <c r="Q142" s="24"/>
      <c r="R142" s="24"/>
      <c r="S142" s="23"/>
      <c r="T142" s="23"/>
      <c r="U142" s="24"/>
      <c r="V142" s="23"/>
      <c r="W142" s="23"/>
      <c r="X142" s="23"/>
      <c r="Y142" s="23"/>
      <c r="Z142" s="55"/>
      <c r="AA142" s="23"/>
      <c r="AB142" s="24"/>
    </row>
    <row r="143" spans="1:29" ht="12.75" x14ac:dyDescent="0.2">
      <c r="A143" s="23">
        <v>1</v>
      </c>
      <c r="B143" s="24" t="s">
        <v>706</v>
      </c>
      <c r="C143" s="56" t="s">
        <v>707</v>
      </c>
      <c r="D143" s="24" t="s">
        <v>708</v>
      </c>
      <c r="E143" s="24" t="s">
        <v>182</v>
      </c>
      <c r="F143" s="24">
        <v>6</v>
      </c>
      <c r="G143" s="24" t="s">
        <v>709</v>
      </c>
      <c r="H143" s="24" t="s">
        <v>489</v>
      </c>
      <c r="I143" s="24">
        <v>6</v>
      </c>
      <c r="J143" s="24" t="s">
        <v>182</v>
      </c>
      <c r="K143" s="24" t="s">
        <v>53</v>
      </c>
      <c r="L143" s="24" t="s">
        <v>182</v>
      </c>
      <c r="M143" s="24">
        <v>56424571</v>
      </c>
      <c r="N143" s="24" t="s">
        <v>97</v>
      </c>
      <c r="O143" s="23">
        <v>38</v>
      </c>
      <c r="P143" s="24">
        <v>24</v>
      </c>
      <c r="Q143" s="24" t="s">
        <v>40</v>
      </c>
      <c r="R143" s="16" t="s">
        <v>710</v>
      </c>
      <c r="S143" s="23">
        <v>36000</v>
      </c>
      <c r="T143" s="23">
        <v>0</v>
      </c>
      <c r="U143" s="24"/>
      <c r="V143" s="23">
        <f>S143+T143+U143</f>
        <v>36000</v>
      </c>
      <c r="W143" s="23">
        <v>36000</v>
      </c>
      <c r="X143" s="23">
        <v>0</v>
      </c>
      <c r="Y143" s="23"/>
      <c r="Z143" s="23">
        <f>W143+X143+Y143</f>
        <v>36000</v>
      </c>
      <c r="AA143" s="23">
        <f>V143+Z143</f>
        <v>72000</v>
      </c>
      <c r="AB143" s="28" t="s">
        <v>42</v>
      </c>
    </row>
    <row r="144" spans="1:29" ht="12.75" x14ac:dyDescent="0.2">
      <c r="A144" s="23">
        <v>2</v>
      </c>
      <c r="B144" s="24" t="s">
        <v>711</v>
      </c>
      <c r="C144" s="56" t="s">
        <v>712</v>
      </c>
      <c r="D144" s="24" t="s">
        <v>713</v>
      </c>
      <c r="E144" s="24" t="s">
        <v>182</v>
      </c>
      <c r="F144" s="24">
        <v>182</v>
      </c>
      <c r="G144" s="24" t="s">
        <v>714</v>
      </c>
      <c r="H144" s="24" t="s">
        <v>608</v>
      </c>
      <c r="I144" s="24">
        <v>182</v>
      </c>
      <c r="J144" s="24" t="s">
        <v>182</v>
      </c>
      <c r="K144" s="24" t="s">
        <v>53</v>
      </c>
      <c r="L144" s="24" t="s">
        <v>182</v>
      </c>
      <c r="M144" s="24">
        <v>56393439</v>
      </c>
      <c r="N144" s="24" t="s">
        <v>97</v>
      </c>
      <c r="O144" s="23">
        <v>28</v>
      </c>
      <c r="P144" s="24">
        <v>24</v>
      </c>
      <c r="Q144" s="24" t="s">
        <v>40</v>
      </c>
      <c r="R144" s="16" t="s">
        <v>715</v>
      </c>
      <c r="S144" s="23">
        <v>15400</v>
      </c>
      <c r="T144" s="23">
        <v>0</v>
      </c>
      <c r="U144" s="24"/>
      <c r="V144" s="23">
        <f t="shared" ref="V144:V147" si="7">S144+T144+U144</f>
        <v>15400</v>
      </c>
      <c r="W144" s="23">
        <v>15400</v>
      </c>
      <c r="X144" s="23">
        <v>0</v>
      </c>
      <c r="Y144" s="23"/>
      <c r="Z144" s="23">
        <f t="shared" ref="Z144:Z146" si="8">W144+X144+Y144</f>
        <v>15400</v>
      </c>
      <c r="AA144" s="23">
        <f t="shared" ref="AA144:AA147" si="9">V144+Z144</f>
        <v>30800</v>
      </c>
      <c r="AB144" s="28" t="s">
        <v>42</v>
      </c>
    </row>
    <row r="145" spans="1:28" ht="12.75" x14ac:dyDescent="0.2">
      <c r="A145" s="23">
        <v>3</v>
      </c>
      <c r="B145" s="57" t="s">
        <v>716</v>
      </c>
      <c r="C145" s="58" t="s">
        <v>717</v>
      </c>
      <c r="D145" s="57" t="s">
        <v>713</v>
      </c>
      <c r="E145" s="57" t="s">
        <v>182</v>
      </c>
      <c r="F145" s="57">
        <v>182</v>
      </c>
      <c r="G145" s="57" t="s">
        <v>714</v>
      </c>
      <c r="H145" s="57" t="s">
        <v>608</v>
      </c>
      <c r="I145" s="57">
        <v>182</v>
      </c>
      <c r="J145" s="24" t="s">
        <v>182</v>
      </c>
      <c r="K145" s="24" t="s">
        <v>53</v>
      </c>
      <c r="L145" s="24" t="s">
        <v>182</v>
      </c>
      <c r="M145" s="24">
        <v>56393438</v>
      </c>
      <c r="N145" s="24" t="s">
        <v>97</v>
      </c>
      <c r="O145" s="23">
        <v>28</v>
      </c>
      <c r="P145" s="24">
        <v>24</v>
      </c>
      <c r="Q145" s="24" t="s">
        <v>40</v>
      </c>
      <c r="R145" s="16" t="s">
        <v>718</v>
      </c>
      <c r="S145" s="23">
        <v>19200</v>
      </c>
      <c r="T145" s="23">
        <v>0</v>
      </c>
      <c r="U145" s="24"/>
      <c r="V145" s="23">
        <f t="shared" si="7"/>
        <v>19200</v>
      </c>
      <c r="W145" s="23">
        <v>19200</v>
      </c>
      <c r="X145" s="23">
        <v>0</v>
      </c>
      <c r="Y145" s="23"/>
      <c r="Z145" s="23">
        <f t="shared" si="8"/>
        <v>19200</v>
      </c>
      <c r="AA145" s="23">
        <f t="shared" si="9"/>
        <v>38400</v>
      </c>
      <c r="AB145" s="28" t="s">
        <v>42</v>
      </c>
    </row>
    <row r="146" spans="1:28" ht="12.75" x14ac:dyDescent="0.2">
      <c r="A146" s="23">
        <v>4</v>
      </c>
      <c r="B146" s="24" t="s">
        <v>719</v>
      </c>
      <c r="C146" s="56" t="s">
        <v>720</v>
      </c>
      <c r="D146" s="24" t="s">
        <v>721</v>
      </c>
      <c r="E146" s="24" t="s">
        <v>33</v>
      </c>
      <c r="F146" s="24">
        <v>22</v>
      </c>
      <c r="G146" s="24" t="s">
        <v>709</v>
      </c>
      <c r="H146" s="24" t="s">
        <v>83</v>
      </c>
      <c r="I146" s="24" t="s">
        <v>722</v>
      </c>
      <c r="J146" s="24" t="s">
        <v>33</v>
      </c>
      <c r="K146" s="24" t="s">
        <v>60</v>
      </c>
      <c r="L146" s="24" t="s">
        <v>33</v>
      </c>
      <c r="M146" s="24" t="s">
        <v>723</v>
      </c>
      <c r="N146" s="24" t="s">
        <v>97</v>
      </c>
      <c r="O146" s="23">
        <v>26</v>
      </c>
      <c r="P146" s="24">
        <v>24</v>
      </c>
      <c r="Q146" s="24" t="s">
        <v>40</v>
      </c>
      <c r="R146" s="16" t="s">
        <v>724</v>
      </c>
      <c r="S146" s="23">
        <v>59500</v>
      </c>
      <c r="T146" s="23">
        <v>0</v>
      </c>
      <c r="U146" s="24"/>
      <c r="V146" s="23">
        <f t="shared" si="7"/>
        <v>59500</v>
      </c>
      <c r="W146" s="23">
        <v>59500</v>
      </c>
      <c r="X146" s="23">
        <v>0</v>
      </c>
      <c r="Y146" s="23"/>
      <c r="Z146" s="23">
        <f t="shared" si="8"/>
        <v>59500</v>
      </c>
      <c r="AA146" s="23">
        <f t="shared" si="9"/>
        <v>119000</v>
      </c>
      <c r="AB146" s="28" t="s">
        <v>42</v>
      </c>
    </row>
    <row r="147" spans="1:28" ht="12.75" x14ac:dyDescent="0.2">
      <c r="A147" s="23">
        <v>5</v>
      </c>
      <c r="B147" s="57" t="s">
        <v>725</v>
      </c>
      <c r="C147" s="58" t="s">
        <v>726</v>
      </c>
      <c r="D147" s="57" t="s">
        <v>727</v>
      </c>
      <c r="E147" s="57" t="s">
        <v>33</v>
      </c>
      <c r="F147" s="57">
        <v>13</v>
      </c>
      <c r="G147" s="57" t="s">
        <v>714</v>
      </c>
      <c r="H147" s="57" t="s">
        <v>171</v>
      </c>
      <c r="I147" s="57" t="s">
        <v>728</v>
      </c>
      <c r="J147" s="24" t="s">
        <v>33</v>
      </c>
      <c r="K147" s="24" t="s">
        <v>60</v>
      </c>
      <c r="L147" s="24" t="s">
        <v>33</v>
      </c>
      <c r="M147" s="24" t="s">
        <v>729</v>
      </c>
      <c r="N147" s="24" t="s">
        <v>669</v>
      </c>
      <c r="O147" s="23">
        <v>79</v>
      </c>
      <c r="P147" s="24">
        <v>24</v>
      </c>
      <c r="Q147" s="24" t="s">
        <v>40</v>
      </c>
      <c r="R147" s="16" t="s">
        <v>730</v>
      </c>
      <c r="S147" s="23">
        <v>66400</v>
      </c>
      <c r="T147" s="23">
        <v>0</v>
      </c>
      <c r="U147" s="24"/>
      <c r="V147" s="23">
        <f t="shared" si="7"/>
        <v>66400</v>
      </c>
      <c r="W147" s="23">
        <v>67230</v>
      </c>
      <c r="X147" s="23">
        <v>0</v>
      </c>
      <c r="Y147" s="23"/>
      <c r="Z147" s="23">
        <v>66400</v>
      </c>
      <c r="AA147" s="23">
        <f t="shared" si="9"/>
        <v>132800</v>
      </c>
      <c r="AB147" s="28" t="s">
        <v>42</v>
      </c>
    </row>
    <row r="148" spans="1:28" x14ac:dyDescent="0.2">
      <c r="U148" s="43" t="s">
        <v>703</v>
      </c>
      <c r="V148" s="23">
        <f>SUM(V143:V147)</f>
        <v>196500</v>
      </c>
      <c r="Z148" s="23">
        <f>SUM(Z143:Z147)</f>
        <v>196500</v>
      </c>
      <c r="AA148" s="18">
        <f>SUM(AA143:AA147)</f>
        <v>393000</v>
      </c>
    </row>
    <row r="149" spans="1:28" ht="25.5" x14ac:dyDescent="0.35">
      <c r="C149" s="59"/>
      <c r="F149" s="60"/>
      <c r="G149" s="61" t="s">
        <v>731</v>
      </c>
      <c r="H149" s="59">
        <f>AA133+AA148</f>
        <v>3368860</v>
      </c>
      <c r="I149" s="59" t="s">
        <v>732</v>
      </c>
      <c r="J149" s="59" t="s">
        <v>733</v>
      </c>
      <c r="K149" s="59"/>
      <c r="L149" s="59"/>
      <c r="M149" s="59"/>
    </row>
    <row r="152" spans="1:28" x14ac:dyDescent="0.2">
      <c r="C152" s="62"/>
      <c r="D152" s="1" t="s">
        <v>734</v>
      </c>
    </row>
  </sheetData>
  <mergeCells count="4">
    <mergeCell ref="S1:V1"/>
    <mergeCell ref="W1:Z1"/>
    <mergeCell ref="S139:V139"/>
    <mergeCell ref="W139:Z139"/>
  </mergeCells>
  <conditionalFormatting sqref="M14">
    <cfRule type="duplicateValues" dxfId="16" priority="11"/>
  </conditionalFormatting>
  <conditionalFormatting sqref="M14:M31 M33:M38 M121 B33:B38 B121 B14:B31">
    <cfRule type="duplicateValues" dxfId="15" priority="12"/>
  </conditionalFormatting>
  <conditionalFormatting sqref="M15:M16">
    <cfRule type="duplicateValues" dxfId="14" priority="6"/>
  </conditionalFormatting>
  <conditionalFormatting sqref="M17:M31 M33:M38 M121">
    <cfRule type="duplicateValues" dxfId="13" priority="5"/>
  </conditionalFormatting>
  <conditionalFormatting sqref="M39:M72 B39:B72">
    <cfRule type="duplicateValues" dxfId="12" priority="8"/>
  </conditionalFormatting>
  <conditionalFormatting sqref="M39:M72">
    <cfRule type="duplicateValues" dxfId="11" priority="4"/>
  </conditionalFormatting>
  <conditionalFormatting sqref="M73:M74 M116:M120 M107 M89 B73:B87 B116:B120 B107 B89 M76:M87">
    <cfRule type="duplicateValues" dxfId="10" priority="9"/>
  </conditionalFormatting>
  <conditionalFormatting sqref="M73:M74 M116:M120 M107 M89 M76:M87">
    <cfRule type="duplicateValues" dxfId="9" priority="7"/>
  </conditionalFormatting>
  <conditionalFormatting sqref="M75">
    <cfRule type="duplicateValues" dxfId="8" priority="1"/>
    <cfRule type="duplicateValues" dxfId="7" priority="2"/>
  </conditionalFormatting>
  <conditionalFormatting sqref="M109:M110">
    <cfRule type="duplicateValues" dxfId="6" priority="16"/>
  </conditionalFormatting>
  <conditionalFormatting sqref="M122:M127 M108:M114 M106 M90:M96 M88 B122:B127 B106 B88 B90:B96 B108:B114">
    <cfRule type="duplicateValues" dxfId="5" priority="17"/>
  </conditionalFormatting>
  <conditionalFormatting sqref="M122:M127 M111:M114 M108 M106 M90:M96 M88">
    <cfRule type="duplicateValues" dxfId="4" priority="13"/>
  </conditionalFormatting>
  <conditionalFormatting sqref="M128 M97:M105 B128 B97:B105">
    <cfRule type="duplicateValues" dxfId="3" priority="15"/>
  </conditionalFormatting>
  <conditionalFormatting sqref="M128 M97:M105">
    <cfRule type="duplicateValues" dxfId="2" priority="14"/>
  </conditionalFormatting>
  <conditionalFormatting sqref="M129:M130 M7:M10 M32 M115 B129:B130 B32 B115 B7:B10">
    <cfRule type="duplicateValues" dxfId="1" priority="10"/>
  </conditionalFormatting>
  <conditionalFormatting sqref="M129:M130 M7:M10 M32 M115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 Leszno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Jacek Kłopotowski</cp:lastModifiedBy>
  <dcterms:created xsi:type="dcterms:W3CDTF">2023-09-27T11:25:02Z</dcterms:created>
  <dcterms:modified xsi:type="dcterms:W3CDTF">2023-10-13T10:40:23Z</dcterms:modified>
</cp:coreProperties>
</file>