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500" activeTab="0"/>
  </bookViews>
  <sheets>
    <sheet name="DRZEWA" sheetId="1" r:id="rId1"/>
    <sheet name="Arkusz1" sheetId="2" r:id="rId2"/>
  </sheets>
  <definedNames>
    <definedName name="_xlnm.Print_Area" localSheetId="0">'DRZEWA'!$A$1:$H$36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<sst xmlns="http://schemas.openxmlformats.org/spreadsheetml/2006/main" count="57" uniqueCount="42">
  <si>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NASADZENIA DRZEW I KRZEWÓW, ICH UTRZYMANIE ORAZ WYCINKA 
NA GRUNTACH STANOWIĄCYCH WŁASNOŚĆ GMINY MIASTA DĘBICA
</t>
  </si>
  <si>
    <t>Lp.</t>
  </si>
  <si>
    <t>Zadanie</t>
  </si>
  <si>
    <t>Zakres zadania</t>
  </si>
  <si>
    <t>Jedn.    obmiar</t>
  </si>
  <si>
    <t>Cena jedn.  netto</t>
  </si>
  <si>
    <t>Ilość</t>
  </si>
  <si>
    <t>Wartość netto</t>
  </si>
  <si>
    <t>1.</t>
  </si>
  <si>
    <r>
      <rPr>
        <sz val="9"/>
        <color indexed="8"/>
        <rFont val="Arial Narrow"/>
        <family val="2"/>
      </rPr>
      <t xml:space="preserve">Nasadzenia drzew wraz z pielęgnacją - materiał </t>
    </r>
    <r>
      <rPr>
        <b/>
        <sz val="9"/>
        <color indexed="8"/>
        <rFont val="Arial Narrow"/>
        <family val="2"/>
      </rPr>
      <t>Zamawiającego</t>
    </r>
  </si>
  <si>
    <t>szt</t>
  </si>
  <si>
    <t>2.</t>
  </si>
  <si>
    <t>a) Obwód do 50 cm</t>
  </si>
  <si>
    <t>b) Obwód do 51-70 cm</t>
  </si>
  <si>
    <t>c) Obwód 71-90 cm</t>
  </si>
  <si>
    <t>d) Obwód 91-110 cm</t>
  </si>
  <si>
    <t>e) Obwód 111-130 cm</t>
  </si>
  <si>
    <t>f)Obwód 131-150 cm</t>
  </si>
  <si>
    <t>e) Obwód powyżej 151 cm</t>
  </si>
  <si>
    <t>3.</t>
  </si>
  <si>
    <t xml:space="preserve">Formowanie i cięcia pielęgnacyjne koron drzew wraz z uprzątnięciem i wywiezieniem </t>
  </si>
  <si>
    <t>a) Obwód do 80 cm</t>
  </si>
  <si>
    <t>b) Obwód 81 - 110 cm</t>
  </si>
  <si>
    <t>4.</t>
  </si>
  <si>
    <t>Formowanie żywopłotów wraz z uprzątnięciem i wywiezieniem</t>
  </si>
  <si>
    <r>
      <rPr>
        <sz val="9"/>
        <color indexed="8"/>
        <rFont val="Arial Narrow"/>
        <family val="2"/>
      </rPr>
      <t>m</t>
    </r>
    <r>
      <rPr>
        <vertAlign val="superscript"/>
        <sz val="9"/>
        <color indexed="8"/>
        <rFont val="Arial Narrow"/>
        <family val="2"/>
      </rPr>
      <t>2</t>
    </r>
  </si>
  <si>
    <t>5.</t>
  </si>
  <si>
    <t>6.</t>
  </si>
  <si>
    <r>
      <rPr>
        <sz val="9"/>
        <color indexed="8"/>
        <rFont val="Arial Narrow"/>
        <family val="2"/>
      </rPr>
      <t xml:space="preserve">Nasadzenia krzewów - materiał </t>
    </r>
    <r>
      <rPr>
        <b/>
        <sz val="9"/>
        <color indexed="8"/>
        <rFont val="Arial Narrow"/>
        <family val="2"/>
      </rPr>
      <t>Zamawiającego</t>
    </r>
  </si>
  <si>
    <t>7.</t>
  </si>
  <si>
    <t>Usuwanie odrostów drzew</t>
  </si>
  <si>
    <t>Frezowanie</t>
  </si>
  <si>
    <t>RAZEM NETTO</t>
  </si>
  <si>
    <t>VAT (8 %)</t>
  </si>
  <si>
    <t>RAZEM BRUTTO</t>
  </si>
  <si>
    <t>b) Obwód 111 - 130 cm</t>
  </si>
  <si>
    <t xml:space="preserve">c) Obwód powyżej 131 cm </t>
  </si>
  <si>
    <t>Wycinka krzewów/ krzaków wraz z uprzątnięciem i wywiezieniem</t>
  </si>
  <si>
    <t>Karczowanie działek niezagospodarowanych (zagajników, zakrzaczeń, zarośli, samosiejek)  wraz z uprzątnięciem i wywiezieniem</t>
  </si>
  <si>
    <t>szt.</t>
  </si>
  <si>
    <t>WYCENA OFERTOWA</t>
  </si>
  <si>
    <r>
      <t>Wycinka drzew wraz z usunięciem dłużyc, karpiny i gałęzi, usuwanie wiatrołomów 
(</t>
    </r>
    <r>
      <rPr>
        <b/>
        <sz val="9"/>
        <color indexed="8"/>
        <rFont val="Arial Narrow"/>
        <family val="2"/>
      </rPr>
      <t>UWAGA</t>
    </r>
    <r>
      <rPr>
        <sz val="9"/>
        <color indexed="8"/>
        <rFont val="Arial Narrow"/>
        <family val="2"/>
      </rPr>
      <t>: cena jednostkowa prac za usunięcie i wywiezienie drzewa obniżona o wartość drewna kwalifikowanego jako opałowe)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</si>
</sst>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6"/>
      <name val="Arial Narrow"/>
      <family val="2"/>
    </font>
    <font>
      <sz val="14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3" fillId="37" borderId="0" applyNumberFormat="0" applyBorder="0" applyAlignment="0" applyProtection="0"/>
    <xf numFmtId="0" fontId="1" fillId="0" borderId="0">
      <alignment/>
      <protection/>
    </xf>
    <xf numFmtId="0" fontId="5" fillId="36" borderId="8" applyNumberFormat="0" applyAlignment="0" applyProtection="0"/>
    <xf numFmtId="0" fontId="54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9" fillId="3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4" fontId="20" fillId="40" borderId="11" xfId="0" applyNumberFormat="1" applyFont="1" applyFill="1" applyBorder="1" applyAlignment="1">
      <alignment horizontal="center" vertical="center" wrapText="1"/>
    </xf>
    <xf numFmtId="1" fontId="22" fillId="40" borderId="11" xfId="0" applyNumberFormat="1" applyFont="1" applyFill="1" applyBorder="1" applyAlignment="1">
      <alignment horizontal="center" vertical="center" wrapText="1"/>
    </xf>
    <xf numFmtId="4" fontId="15" fillId="40" borderId="11" xfId="0" applyNumberFormat="1" applyFont="1" applyFill="1" applyBorder="1" applyAlignment="1">
      <alignment vertical="center" wrapText="1"/>
    </xf>
    <xf numFmtId="0" fontId="21" fillId="41" borderId="12" xfId="0" applyFont="1" applyFill="1" applyBorder="1" applyAlignment="1">
      <alignment horizontal="left" vertical="center" wrapText="1"/>
    </xf>
    <xf numFmtId="0" fontId="21" fillId="41" borderId="1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right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 2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40" zoomScaleNormal="140" zoomScaleSheetLayoutView="120" zoomScalePageLayoutView="0" workbookViewId="0" topLeftCell="A4">
      <selection activeCell="H27" sqref="H27"/>
    </sheetView>
  </sheetViews>
  <sheetFormatPr defaultColWidth="8.796875" defaultRowHeight="14.25"/>
  <cols>
    <col min="1" max="1" width="1.59765625" style="1" customWidth="1"/>
    <col min="2" max="2" width="3.8984375" style="1" customWidth="1"/>
    <col min="3" max="3" width="29.69921875" style="2" customWidth="1"/>
    <col min="4" max="4" width="14.5" style="2" customWidth="1"/>
    <col min="5" max="5" width="5.3984375" style="1" customWidth="1"/>
    <col min="6" max="6" width="8.3984375" style="3" customWidth="1"/>
    <col min="7" max="7" width="4.8984375" style="1" customWidth="1"/>
    <col min="8" max="8" width="11.3984375" style="4" customWidth="1"/>
    <col min="9" max="16384" width="9" style="1" customWidth="1"/>
  </cols>
  <sheetData>
    <row r="1" spans="2:4" ht="10.5" customHeight="1">
      <c r="B1" s="5"/>
      <c r="C1" s="5"/>
      <c r="D1" s="5"/>
    </row>
    <row r="2" spans="1:9" ht="51" customHeight="1">
      <c r="A2" s="28" t="s">
        <v>0</v>
      </c>
      <c r="B2" s="28"/>
      <c r="C2" s="28"/>
      <c r="D2" s="28"/>
      <c r="E2" s="28"/>
      <c r="F2" s="28"/>
      <c r="G2" s="28"/>
      <c r="H2" s="28"/>
      <c r="I2" s="6"/>
    </row>
    <row r="3" spans="1:9" ht="17.25" customHeight="1">
      <c r="A3" s="29" t="s">
        <v>40</v>
      </c>
      <c r="B3" s="29"/>
      <c r="C3" s="29"/>
      <c r="D3" s="29"/>
      <c r="E3" s="29"/>
      <c r="F3" s="29"/>
      <c r="G3" s="29"/>
      <c r="H3" s="29"/>
      <c r="I3" s="6"/>
    </row>
    <row r="4" spans="1:9" s="8" customFormat="1" ht="18" customHeight="1">
      <c r="A4" s="30"/>
      <c r="B4" s="30"/>
      <c r="C4" s="30"/>
      <c r="D4" s="30"/>
      <c r="E4" s="30"/>
      <c r="F4" s="30"/>
      <c r="G4" s="30"/>
      <c r="H4" s="30"/>
      <c r="I4" s="7"/>
    </row>
    <row r="5" spans="1:9" s="8" customFormat="1" ht="18" customHeight="1">
      <c r="A5" s="30"/>
      <c r="B5" s="30"/>
      <c r="C5" s="30"/>
      <c r="D5" s="30"/>
      <c r="E5" s="30"/>
      <c r="F5" s="30"/>
      <c r="G5" s="30"/>
      <c r="H5" s="30"/>
      <c r="I5" s="7"/>
    </row>
    <row r="6" spans="2:13" s="9" customFormat="1" ht="30" customHeight="1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 t="s">
        <v>6</v>
      </c>
      <c r="H6" s="21" t="s">
        <v>7</v>
      </c>
      <c r="J6" s="10"/>
      <c r="K6" s="10"/>
      <c r="L6" s="10"/>
      <c r="M6" s="10"/>
    </row>
    <row r="7" spans="2:8" s="11" customFormat="1" ht="10.5" customHeight="1">
      <c r="B7" s="12">
        <v>1</v>
      </c>
      <c r="C7" s="12">
        <v>2</v>
      </c>
      <c r="D7" s="12">
        <v>3</v>
      </c>
      <c r="E7" s="12">
        <v>5</v>
      </c>
      <c r="F7" s="12">
        <v>6</v>
      </c>
      <c r="G7" s="13">
        <v>7</v>
      </c>
      <c r="H7" s="12">
        <v>9</v>
      </c>
    </row>
    <row r="8" spans="2:13" s="11" customFormat="1" ht="24" customHeight="1">
      <c r="B8" s="14" t="s">
        <v>8</v>
      </c>
      <c r="C8" s="31" t="s">
        <v>9</v>
      </c>
      <c r="D8" s="31"/>
      <c r="E8" s="15" t="s">
        <v>10</v>
      </c>
      <c r="F8" s="23"/>
      <c r="G8" s="24">
        <v>70</v>
      </c>
      <c r="H8" s="16">
        <f aca="true" t="shared" si="0" ref="H8:H25">ROUND(F8*G8,2)</f>
        <v>0</v>
      </c>
      <c r="M8" s="17"/>
    </row>
    <row r="9" spans="2:13" s="11" customFormat="1" ht="24" customHeight="1">
      <c r="B9" s="32" t="s">
        <v>11</v>
      </c>
      <c r="C9" s="31" t="s">
        <v>41</v>
      </c>
      <c r="D9" s="18" t="s">
        <v>12</v>
      </c>
      <c r="E9" s="15" t="s">
        <v>10</v>
      </c>
      <c r="F9" s="23"/>
      <c r="G9" s="24">
        <v>50</v>
      </c>
      <c r="H9" s="16">
        <f t="shared" si="0"/>
        <v>0</v>
      </c>
      <c r="M9" s="17"/>
    </row>
    <row r="10" spans="2:13" s="11" customFormat="1" ht="24" customHeight="1">
      <c r="B10" s="32"/>
      <c r="C10" s="31"/>
      <c r="D10" s="18" t="s">
        <v>13</v>
      </c>
      <c r="E10" s="15" t="s">
        <v>10</v>
      </c>
      <c r="F10" s="23"/>
      <c r="G10" s="24">
        <v>50</v>
      </c>
      <c r="H10" s="16">
        <f t="shared" si="0"/>
        <v>0</v>
      </c>
      <c r="M10" s="17"/>
    </row>
    <row r="11" spans="2:13" s="11" customFormat="1" ht="24" customHeight="1">
      <c r="B11" s="32"/>
      <c r="C11" s="31"/>
      <c r="D11" s="18" t="s">
        <v>14</v>
      </c>
      <c r="E11" s="15" t="s">
        <v>10</v>
      </c>
      <c r="F11" s="23"/>
      <c r="G11" s="24">
        <v>50</v>
      </c>
      <c r="H11" s="16">
        <f t="shared" si="0"/>
        <v>0</v>
      </c>
      <c r="M11" s="17"/>
    </row>
    <row r="12" spans="2:13" s="11" customFormat="1" ht="24" customHeight="1">
      <c r="B12" s="32"/>
      <c r="C12" s="31"/>
      <c r="D12" s="18" t="s">
        <v>15</v>
      </c>
      <c r="E12" s="15" t="s">
        <v>10</v>
      </c>
      <c r="F12" s="23"/>
      <c r="G12" s="24">
        <v>50</v>
      </c>
      <c r="H12" s="16">
        <f t="shared" si="0"/>
        <v>0</v>
      </c>
      <c r="M12" s="17"/>
    </row>
    <row r="13" spans="2:13" s="11" customFormat="1" ht="24" customHeight="1">
      <c r="B13" s="32"/>
      <c r="C13" s="31"/>
      <c r="D13" s="18" t="s">
        <v>16</v>
      </c>
      <c r="E13" s="15" t="s">
        <v>10</v>
      </c>
      <c r="F13" s="23"/>
      <c r="G13" s="24">
        <v>50</v>
      </c>
      <c r="H13" s="16">
        <f t="shared" si="0"/>
        <v>0</v>
      </c>
      <c r="M13" s="17"/>
    </row>
    <row r="14" spans="2:13" s="11" customFormat="1" ht="24" customHeight="1">
      <c r="B14" s="32"/>
      <c r="C14" s="31"/>
      <c r="D14" s="18" t="s">
        <v>17</v>
      </c>
      <c r="E14" s="15" t="s">
        <v>10</v>
      </c>
      <c r="F14" s="23"/>
      <c r="G14" s="24">
        <v>50</v>
      </c>
      <c r="H14" s="16">
        <f t="shared" si="0"/>
        <v>0</v>
      </c>
      <c r="M14" s="17"/>
    </row>
    <row r="15" spans="2:13" s="11" customFormat="1" ht="24" customHeight="1">
      <c r="B15" s="32"/>
      <c r="C15" s="31"/>
      <c r="D15" s="18" t="s">
        <v>18</v>
      </c>
      <c r="E15" s="15" t="s">
        <v>10</v>
      </c>
      <c r="F15" s="23"/>
      <c r="G15" s="24">
        <v>50</v>
      </c>
      <c r="H15" s="16">
        <f t="shared" si="0"/>
        <v>0</v>
      </c>
      <c r="M15" s="17"/>
    </row>
    <row r="16" spans="2:13" s="11" customFormat="1" ht="24" customHeight="1">
      <c r="B16" s="32" t="s">
        <v>19</v>
      </c>
      <c r="C16" s="31" t="s">
        <v>20</v>
      </c>
      <c r="D16" s="18" t="s">
        <v>21</v>
      </c>
      <c r="E16" s="15" t="s">
        <v>10</v>
      </c>
      <c r="F16" s="23"/>
      <c r="G16" s="24">
        <v>55</v>
      </c>
      <c r="H16" s="16">
        <f t="shared" si="0"/>
        <v>0</v>
      </c>
      <c r="M16" s="17"/>
    </row>
    <row r="17" spans="2:13" s="11" customFormat="1" ht="24" customHeight="1">
      <c r="B17" s="32"/>
      <c r="C17" s="31"/>
      <c r="D17" s="18" t="s">
        <v>22</v>
      </c>
      <c r="E17" s="15" t="s">
        <v>10</v>
      </c>
      <c r="F17" s="23"/>
      <c r="G17" s="24">
        <v>55</v>
      </c>
      <c r="H17" s="16">
        <f t="shared" si="0"/>
        <v>0</v>
      </c>
      <c r="M17" s="17"/>
    </row>
    <row r="18" spans="2:13" s="11" customFormat="1" ht="24" customHeight="1">
      <c r="B18" s="32"/>
      <c r="C18" s="31"/>
      <c r="D18" s="18" t="s">
        <v>35</v>
      </c>
      <c r="E18" s="15" t="s">
        <v>39</v>
      </c>
      <c r="F18" s="23"/>
      <c r="G18" s="24">
        <v>60</v>
      </c>
      <c r="H18" s="16">
        <f t="shared" si="0"/>
        <v>0</v>
      </c>
      <c r="M18" s="17"/>
    </row>
    <row r="19" spans="2:13" s="11" customFormat="1" ht="24" customHeight="1">
      <c r="B19" s="32"/>
      <c r="C19" s="31"/>
      <c r="D19" s="18" t="s">
        <v>36</v>
      </c>
      <c r="E19" s="15" t="s">
        <v>10</v>
      </c>
      <c r="F19" s="23"/>
      <c r="G19" s="24">
        <v>65</v>
      </c>
      <c r="H19" s="16">
        <f t="shared" si="0"/>
        <v>0</v>
      </c>
      <c r="M19" s="17"/>
    </row>
    <row r="20" spans="2:13" s="11" customFormat="1" ht="24" customHeight="1">
      <c r="B20" s="14" t="s">
        <v>23</v>
      </c>
      <c r="C20" s="31" t="s">
        <v>24</v>
      </c>
      <c r="D20" s="31"/>
      <c r="E20" s="15" t="s">
        <v>25</v>
      </c>
      <c r="F20" s="23"/>
      <c r="G20" s="24">
        <v>200</v>
      </c>
      <c r="H20" s="16">
        <f t="shared" si="0"/>
        <v>0</v>
      </c>
      <c r="M20" s="17"/>
    </row>
    <row r="21" spans="2:13" s="11" customFormat="1" ht="24" customHeight="1">
      <c r="B21" s="14" t="s">
        <v>26</v>
      </c>
      <c r="C21" s="31" t="s">
        <v>37</v>
      </c>
      <c r="D21" s="31"/>
      <c r="E21" s="15" t="s">
        <v>25</v>
      </c>
      <c r="F21" s="23"/>
      <c r="G21" s="24">
        <v>80</v>
      </c>
      <c r="H21" s="16">
        <f t="shared" si="0"/>
        <v>0</v>
      </c>
      <c r="M21" s="17"/>
    </row>
    <row r="22" spans="2:13" s="11" customFormat="1" ht="24" customHeight="1">
      <c r="B22" s="14" t="s">
        <v>27</v>
      </c>
      <c r="C22" s="31" t="s">
        <v>28</v>
      </c>
      <c r="D22" s="31"/>
      <c r="E22" s="15" t="s">
        <v>10</v>
      </c>
      <c r="F22" s="23"/>
      <c r="G22" s="24">
        <v>50</v>
      </c>
      <c r="H22" s="16">
        <f t="shared" si="0"/>
        <v>0</v>
      </c>
      <c r="M22" s="17"/>
    </row>
    <row r="23" spans="2:13" s="11" customFormat="1" ht="24" customHeight="1">
      <c r="B23" s="14" t="s">
        <v>29</v>
      </c>
      <c r="C23" s="31" t="s">
        <v>30</v>
      </c>
      <c r="D23" s="31"/>
      <c r="E23" s="15" t="s">
        <v>10</v>
      </c>
      <c r="F23" s="23"/>
      <c r="G23" s="24">
        <v>150</v>
      </c>
      <c r="H23" s="16">
        <f t="shared" si="0"/>
        <v>0</v>
      </c>
      <c r="M23" s="17"/>
    </row>
    <row r="24" spans="2:13" s="11" customFormat="1" ht="24" customHeight="1">
      <c r="B24" s="14">
        <v>8</v>
      </c>
      <c r="C24" s="26" t="s">
        <v>38</v>
      </c>
      <c r="D24" s="27"/>
      <c r="E24" s="15" t="s">
        <v>25</v>
      </c>
      <c r="F24" s="23"/>
      <c r="G24" s="24">
        <v>180</v>
      </c>
      <c r="H24" s="16">
        <f t="shared" si="0"/>
        <v>0</v>
      </c>
      <c r="M24" s="17"/>
    </row>
    <row r="25" spans="2:13" s="11" customFormat="1" ht="24" customHeight="1">
      <c r="B25" s="14">
        <v>9</v>
      </c>
      <c r="C25" s="31" t="s">
        <v>31</v>
      </c>
      <c r="D25" s="31"/>
      <c r="E25" s="15" t="s">
        <v>10</v>
      </c>
      <c r="F25" s="23"/>
      <c r="G25" s="24">
        <v>30</v>
      </c>
      <c r="H25" s="16">
        <f t="shared" si="0"/>
        <v>0</v>
      </c>
      <c r="M25" s="17"/>
    </row>
    <row r="26" spans="2:8" s="11" customFormat="1" ht="24" customHeight="1">
      <c r="B26" s="33" t="s">
        <v>32</v>
      </c>
      <c r="C26" s="33"/>
      <c r="D26" s="33"/>
      <c r="E26" s="33"/>
      <c r="F26" s="33"/>
      <c r="G26" s="33"/>
      <c r="H26" s="25">
        <f>SUM(H8:I25)</f>
        <v>0</v>
      </c>
    </row>
    <row r="27" spans="2:8" s="11" customFormat="1" ht="24" customHeight="1">
      <c r="B27" s="33" t="s">
        <v>33</v>
      </c>
      <c r="C27" s="33"/>
      <c r="D27" s="33"/>
      <c r="E27" s="33"/>
      <c r="F27" s="33"/>
      <c r="G27" s="33"/>
      <c r="H27" s="25">
        <f>ROUND(H26*8%,2)</f>
        <v>0</v>
      </c>
    </row>
    <row r="28" spans="2:8" s="11" customFormat="1" ht="24" customHeight="1">
      <c r="B28" s="33" t="s">
        <v>34</v>
      </c>
      <c r="C28" s="33"/>
      <c r="D28" s="33"/>
      <c r="E28" s="33"/>
      <c r="F28" s="33"/>
      <c r="G28" s="33"/>
      <c r="H28" s="25">
        <f>SUM(H26:I27)</f>
        <v>0</v>
      </c>
    </row>
    <row r="29" spans="2:8" s="19" customFormat="1" ht="16.5" customHeight="1">
      <c r="B29" s="34"/>
      <c r="C29" s="34"/>
      <c r="D29" s="20"/>
      <c r="E29" s="20"/>
      <c r="F29" s="20"/>
      <c r="G29" s="35"/>
      <c r="H29" s="35"/>
    </row>
    <row r="30" ht="11.25" customHeight="1"/>
    <row r="31" ht="11.25" customHeight="1"/>
    <row r="32" ht="17.25" customHeight="1"/>
    <row r="33" ht="11.25" customHeight="1"/>
    <row r="34" ht="11.25" customHeight="1"/>
    <row r="35" ht="11.25" customHeight="1"/>
    <row r="36" ht="11.25" customHeight="1"/>
  </sheetData>
  <sheetProtection selectLockedCells="1" selectUnlockedCells="1"/>
  <mergeCells count="20">
    <mergeCell ref="B27:G27"/>
    <mergeCell ref="B28:G28"/>
    <mergeCell ref="B29:C29"/>
    <mergeCell ref="G29:H29"/>
    <mergeCell ref="C20:D20"/>
    <mergeCell ref="C21:D21"/>
    <mergeCell ref="C22:D22"/>
    <mergeCell ref="C23:D23"/>
    <mergeCell ref="C25:D25"/>
    <mergeCell ref="B26:G26"/>
    <mergeCell ref="C24:D24"/>
    <mergeCell ref="A2:H2"/>
    <mergeCell ref="A3:H3"/>
    <mergeCell ref="A4:H4"/>
    <mergeCell ref="A5:H5"/>
    <mergeCell ref="C8:D8"/>
    <mergeCell ref="B9:B15"/>
    <mergeCell ref="C9:C15"/>
    <mergeCell ref="B16:B19"/>
    <mergeCell ref="C16:C19"/>
  </mergeCells>
  <printOptions horizontalCentered="1"/>
  <pageMargins left="0.39375" right="0.39375" top="1.18125" bottom="1.18125" header="0.5118055555555555" footer="0"/>
  <pageSetup horizontalDpi="600" verticalDpi="600" orientation="portrait" paperSize="9" scale="97" r:id="rId1"/>
  <headerFooter alignWithMargins="0">
    <oddFooter>&amp;L&amp;8&amp;F-&amp;A&amp;C&amp;"6,Regularna"&amp;8Strona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Paweł Broszewski</cp:lastModifiedBy>
  <cp:lastPrinted>2023-01-17T11:43:53Z</cp:lastPrinted>
  <dcterms:created xsi:type="dcterms:W3CDTF">2020-10-31T21:01:44Z</dcterms:created>
  <dcterms:modified xsi:type="dcterms:W3CDTF">2024-03-14T10:27:49Z</dcterms:modified>
  <cp:category/>
  <cp:version/>
  <cp:contentType/>
  <cp:contentStatus/>
</cp:coreProperties>
</file>