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ZAPYTANIA OFERTOWE\KZ_ZO_38_2023 CZASOPISMA\ZMIANA\"/>
    </mc:Choice>
  </mc:AlternateContent>
  <xr:revisionPtr revIDLastSave="0" documentId="13_ncr:1_{E74AC88D-869E-471F-A221-09DD0F9370C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4" i="1"/>
  <c r="H14" i="1" s="1"/>
  <c r="F15" i="1"/>
  <c r="H15" i="1"/>
  <c r="F16" i="1"/>
  <c r="H16" i="1" s="1"/>
  <c r="F17" i="1"/>
  <c r="H17" i="1" s="1"/>
  <c r="I17" i="1" s="1"/>
  <c r="F18" i="1"/>
  <c r="H18" i="1" s="1"/>
  <c r="F19" i="1"/>
  <c r="H19" i="1" s="1"/>
  <c r="F20" i="1"/>
  <c r="H20" i="1" s="1"/>
  <c r="F21" i="1"/>
  <c r="H21" i="1" s="1"/>
  <c r="I21" i="1" s="1"/>
  <c r="F22" i="1"/>
  <c r="F23" i="1"/>
  <c r="H23" i="1" s="1"/>
  <c r="I23" i="1" s="1"/>
  <c r="F24" i="1"/>
  <c r="H24" i="1"/>
  <c r="I24" i="1" l="1"/>
  <c r="I19" i="1"/>
  <c r="I15" i="1"/>
  <c r="I20" i="1"/>
  <c r="I16" i="1"/>
  <c r="H22" i="1"/>
  <c r="I22" i="1" s="1"/>
  <c r="I18" i="1"/>
  <c r="I14" i="1"/>
  <c r="F12" i="1"/>
  <c r="H12" i="1" s="1"/>
  <c r="F9" i="1"/>
  <c r="H9" i="1" s="1"/>
  <c r="I9" i="1" s="1"/>
  <c r="F10" i="1"/>
  <c r="F11" i="1"/>
  <c r="H11" i="1" s="1"/>
  <c r="F8" i="1"/>
  <c r="F7" i="1"/>
  <c r="F6" i="1"/>
  <c r="F25" i="1" l="1"/>
  <c r="H10" i="1"/>
  <c r="I10" i="1" s="1"/>
  <c r="H6" i="1"/>
  <c r="I6" i="1" s="1"/>
  <c r="I11" i="1"/>
  <c r="I12" i="1"/>
  <c r="H8" i="1"/>
  <c r="I8" i="1" s="1"/>
  <c r="H7" i="1"/>
  <c r="I7" i="1" s="1"/>
  <c r="I25" i="1" l="1"/>
  <c r="H25" i="1"/>
</calcChain>
</file>

<file path=xl/sharedStrings.xml><?xml version="1.0" encoding="utf-8"?>
<sst xmlns="http://schemas.openxmlformats.org/spreadsheetml/2006/main" count="51" uniqueCount="49">
  <si>
    <t>Poz.</t>
  </si>
  <si>
    <t>Cena j. netto</t>
  </si>
  <si>
    <t>ŁĄCZNIE</t>
  </si>
  <si>
    <t>X</t>
  </si>
  <si>
    <t>Wykonawca winien wypełnić kolumnę E (cena j. netto) oraz kolumnę G (stawka VAT), a pozostałe kolumny zliczą się automatycznie</t>
  </si>
  <si>
    <t>Wartość netto [zł]</t>
  </si>
  <si>
    <t>Kwota VAT  [zł]</t>
  </si>
  <si>
    <t>Wartość brutto  [zł]</t>
  </si>
  <si>
    <t>VAT [%]</t>
  </si>
  <si>
    <t>ISSN</t>
  </si>
  <si>
    <t>Tytuł czasopisma</t>
  </si>
  <si>
    <t>Acta Balneologica </t>
  </si>
  <si>
    <t>2082-1867</t>
  </si>
  <si>
    <t>Asystent Trenera</t>
  </si>
  <si>
    <t>2300-9403</t>
  </si>
  <si>
    <t xml:space="preserve">Fizjoterapia Polska                                                                                                 </t>
  </si>
  <si>
    <t>1642-0136</t>
  </si>
  <si>
    <t>Food Forum</t>
  </si>
  <si>
    <t>2299-6346</t>
  </si>
  <si>
    <t>Forum Akademickie</t>
  </si>
  <si>
    <t>1233-0930</t>
  </si>
  <si>
    <t>Hotelarz</t>
  </si>
  <si>
    <t>0137-7612</t>
  </si>
  <si>
    <t>Kosmetologia Estetyczna</t>
  </si>
  <si>
    <t>2084-9265</t>
  </si>
  <si>
    <t>LNE (Les Nouvelles Esthetiques SPA)</t>
  </si>
  <si>
    <t>1234-3358</t>
  </si>
  <si>
    <t>Polityka</t>
  </si>
  <si>
    <t>0032-3500</t>
  </si>
  <si>
    <t xml:space="preserve">Praktyczna Fizjoterapia i Rehabilitacja                                                                  </t>
  </si>
  <si>
    <t>2081-187X</t>
  </si>
  <si>
    <t>Rehabilitacja Medyczna</t>
  </si>
  <si>
    <t>1427-9622</t>
  </si>
  <si>
    <t>Rehabilitacja w Praktyce</t>
  </si>
  <si>
    <t>1895-4146</t>
  </si>
  <si>
    <t>Rynek Turystyczny</t>
  </si>
  <si>
    <t>1230-2716</t>
  </si>
  <si>
    <t>Rzeczpospolita</t>
  </si>
  <si>
    <t>0208-9130</t>
  </si>
  <si>
    <t>Słowo Sportowe</t>
  </si>
  <si>
    <t>1232-4191</t>
  </si>
  <si>
    <t>Terapia Specjalna Dzieci i Dorosłych</t>
  </si>
  <si>
    <t>2545-1006</t>
  </si>
  <si>
    <t>E-Gazeta Wrocławska</t>
  </si>
  <si>
    <t>Dostęp online</t>
  </si>
  <si>
    <t>E-Gazeta Wyborcza</t>
  </si>
  <si>
    <t>Liczba egz./st</t>
  </si>
  <si>
    <t>E-Gazeta Podatkowa</t>
  </si>
  <si>
    <r>
      <t xml:space="preserve">ZESTAWIENIE ASORTYMENTOWO - CENOWE - </t>
    </r>
    <r>
      <rPr>
        <b/>
        <sz val="11"/>
        <color rgb="FFFF0000"/>
        <rFont val="Calibri"/>
        <family val="2"/>
        <charset val="238"/>
        <scheme val="minor"/>
      </rPr>
      <t>zmienione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</si>
</sst>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workbookViewId="0">
      <selection activeCell="B12" sqref="B12"/>
    </sheetView>
  </sheetViews>
  <sheetFormatPr defaultRowHeight="15" x14ac:dyDescent="0.25"/>
  <cols>
    <col min="1" max="1" width="12" customWidth="1"/>
    <col min="2" max="2" width="48.140625" bestFit="1" customWidth="1"/>
    <col min="3" max="8" width="12" customWidth="1"/>
  </cols>
  <sheetData>
    <row r="2" spans="1:9" x14ac:dyDescent="0.25">
      <c r="A2" s="15" t="s">
        <v>48</v>
      </c>
      <c r="B2" s="15"/>
      <c r="C2" s="15"/>
      <c r="D2" s="15"/>
      <c r="E2" s="15"/>
      <c r="F2" s="15"/>
      <c r="G2" s="15"/>
      <c r="H2" s="15"/>
      <c r="I2" s="15"/>
    </row>
    <row r="4" spans="1:9" ht="22.5" x14ac:dyDescent="0.25">
      <c r="A4" s="2" t="s">
        <v>0</v>
      </c>
      <c r="B4" s="2" t="s">
        <v>10</v>
      </c>
      <c r="C4" s="2" t="s">
        <v>9</v>
      </c>
      <c r="D4" s="2" t="s">
        <v>46</v>
      </c>
      <c r="E4" s="3" t="s">
        <v>1</v>
      </c>
      <c r="F4" s="3" t="s">
        <v>5</v>
      </c>
      <c r="G4" s="4" t="s">
        <v>8</v>
      </c>
      <c r="H4" s="3" t="s">
        <v>6</v>
      </c>
      <c r="I4" s="3" t="s">
        <v>7</v>
      </c>
    </row>
    <row r="5" spans="1:9" s="1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x14ac:dyDescent="0.25">
      <c r="A6" s="6">
        <v>1</v>
      </c>
      <c r="B6" s="7" t="s">
        <v>11</v>
      </c>
      <c r="C6" s="6" t="s">
        <v>12</v>
      </c>
      <c r="D6" s="6">
        <v>1</v>
      </c>
      <c r="E6" s="11"/>
      <c r="F6" s="8">
        <f>D6*E6</f>
        <v>0</v>
      </c>
      <c r="G6" s="12">
        <v>0.08</v>
      </c>
      <c r="H6" s="8">
        <f>ROUND((F6*G6),2)</f>
        <v>0</v>
      </c>
      <c r="I6" s="8">
        <f>F6+H6</f>
        <v>0</v>
      </c>
    </row>
    <row r="7" spans="1:9" x14ac:dyDescent="0.25">
      <c r="A7" s="6">
        <v>2</v>
      </c>
      <c r="B7" s="7" t="s">
        <v>13</v>
      </c>
      <c r="C7" s="6" t="s">
        <v>14</v>
      </c>
      <c r="D7" s="6">
        <v>1</v>
      </c>
      <c r="E7" s="11"/>
      <c r="F7" s="8">
        <f t="shared" ref="F7:F8" si="0">D7*E7</f>
        <v>0</v>
      </c>
      <c r="G7" s="12">
        <v>0.08</v>
      </c>
      <c r="H7" s="8">
        <f t="shared" ref="H7:H8" si="1">ROUND((F7*G7),2)</f>
        <v>0</v>
      </c>
      <c r="I7" s="8">
        <f t="shared" ref="I7:I8" si="2">F7+H7</f>
        <v>0</v>
      </c>
    </row>
    <row r="8" spans="1:9" x14ac:dyDescent="0.25">
      <c r="A8" s="6">
        <v>3</v>
      </c>
      <c r="B8" s="7" t="s">
        <v>15</v>
      </c>
      <c r="C8" s="6" t="s">
        <v>16</v>
      </c>
      <c r="D8" s="6">
        <v>1</v>
      </c>
      <c r="E8" s="11"/>
      <c r="F8" s="8">
        <f t="shared" si="0"/>
        <v>0</v>
      </c>
      <c r="G8" s="12">
        <v>0.08</v>
      </c>
      <c r="H8" s="8">
        <f t="shared" si="1"/>
        <v>0</v>
      </c>
      <c r="I8" s="8">
        <f t="shared" si="2"/>
        <v>0</v>
      </c>
    </row>
    <row r="9" spans="1:9" x14ac:dyDescent="0.25">
      <c r="A9" s="6">
        <v>4</v>
      </c>
      <c r="B9" s="7" t="s">
        <v>17</v>
      </c>
      <c r="C9" s="6" t="s">
        <v>18</v>
      </c>
      <c r="D9" s="6">
        <v>1</v>
      </c>
      <c r="E9" s="11"/>
      <c r="F9" s="8">
        <f t="shared" ref="F9:F11" si="3">D9*E9</f>
        <v>0</v>
      </c>
      <c r="G9" s="12">
        <v>0.08</v>
      </c>
      <c r="H9" s="8">
        <f t="shared" ref="H9:H12" si="4">ROUND((F9*G9),2)</f>
        <v>0</v>
      </c>
      <c r="I9" s="8">
        <f t="shared" ref="I9:I12" si="5">F9+H9</f>
        <v>0</v>
      </c>
    </row>
    <row r="10" spans="1:9" x14ac:dyDescent="0.25">
      <c r="A10" s="6">
        <v>5</v>
      </c>
      <c r="B10" s="7" t="s">
        <v>19</v>
      </c>
      <c r="C10" s="6" t="s">
        <v>20</v>
      </c>
      <c r="D10" s="6">
        <v>2</v>
      </c>
      <c r="E10" s="11"/>
      <c r="F10" s="8">
        <f t="shared" si="3"/>
        <v>0</v>
      </c>
      <c r="G10" s="12">
        <v>0.08</v>
      </c>
      <c r="H10" s="8">
        <f t="shared" si="4"/>
        <v>0</v>
      </c>
      <c r="I10" s="8">
        <f t="shared" si="5"/>
        <v>0</v>
      </c>
    </row>
    <row r="11" spans="1:9" x14ac:dyDescent="0.25">
      <c r="A11" s="6">
        <v>6</v>
      </c>
      <c r="B11" s="7" t="s">
        <v>21</v>
      </c>
      <c r="C11" s="6" t="s">
        <v>22</v>
      </c>
      <c r="D11" s="6">
        <v>1</v>
      </c>
      <c r="E11" s="11"/>
      <c r="F11" s="8">
        <f t="shared" si="3"/>
        <v>0</v>
      </c>
      <c r="G11" s="12">
        <v>0.08</v>
      </c>
      <c r="H11" s="8">
        <f t="shared" si="4"/>
        <v>0</v>
      </c>
      <c r="I11" s="8">
        <f t="shared" si="5"/>
        <v>0</v>
      </c>
    </row>
    <row r="12" spans="1:9" x14ac:dyDescent="0.25">
      <c r="A12" s="6">
        <v>7</v>
      </c>
      <c r="B12" s="7" t="s">
        <v>23</v>
      </c>
      <c r="C12" s="6" t="s">
        <v>24</v>
      </c>
      <c r="D12" s="6">
        <v>1</v>
      </c>
      <c r="E12" s="11"/>
      <c r="F12" s="8">
        <f>E12</f>
        <v>0</v>
      </c>
      <c r="G12" s="12">
        <v>0.08</v>
      </c>
      <c r="H12" s="8">
        <f t="shared" si="4"/>
        <v>0</v>
      </c>
      <c r="I12" s="8">
        <f t="shared" si="5"/>
        <v>0</v>
      </c>
    </row>
    <row r="13" spans="1:9" x14ac:dyDescent="0.25">
      <c r="A13" s="6">
        <v>8</v>
      </c>
      <c r="B13" s="7" t="s">
        <v>25</v>
      </c>
      <c r="C13" s="6" t="s">
        <v>26</v>
      </c>
      <c r="D13" s="6">
        <v>1</v>
      </c>
      <c r="E13" s="11"/>
      <c r="F13" s="8">
        <f t="shared" ref="F13:F24" si="6">E13</f>
        <v>0</v>
      </c>
      <c r="G13" s="12">
        <v>0.08</v>
      </c>
      <c r="H13" s="8">
        <f t="shared" ref="H13:H24" si="7">ROUND((F13*G13),2)</f>
        <v>0</v>
      </c>
      <c r="I13" s="8">
        <f t="shared" ref="I13:I24" si="8">F13+H13</f>
        <v>0</v>
      </c>
    </row>
    <row r="14" spans="1:9" x14ac:dyDescent="0.25">
      <c r="A14" s="6">
        <v>9</v>
      </c>
      <c r="B14" s="7" t="s">
        <v>27</v>
      </c>
      <c r="C14" s="6" t="s">
        <v>28</v>
      </c>
      <c r="D14" s="6">
        <v>1</v>
      </c>
      <c r="E14" s="11"/>
      <c r="F14" s="8">
        <f t="shared" si="6"/>
        <v>0</v>
      </c>
      <c r="G14" s="12">
        <v>0.08</v>
      </c>
      <c r="H14" s="8">
        <f t="shared" si="7"/>
        <v>0</v>
      </c>
      <c r="I14" s="8">
        <f t="shared" si="8"/>
        <v>0</v>
      </c>
    </row>
    <row r="15" spans="1:9" x14ac:dyDescent="0.25">
      <c r="A15" s="6">
        <v>10</v>
      </c>
      <c r="B15" s="7" t="s">
        <v>29</v>
      </c>
      <c r="C15" s="6" t="s">
        <v>30</v>
      </c>
      <c r="D15" s="6">
        <v>1</v>
      </c>
      <c r="E15" s="11"/>
      <c r="F15" s="8">
        <f t="shared" si="6"/>
        <v>0</v>
      </c>
      <c r="G15" s="12">
        <v>0.08</v>
      </c>
      <c r="H15" s="8">
        <f t="shared" si="7"/>
        <v>0</v>
      </c>
      <c r="I15" s="8">
        <f t="shared" si="8"/>
        <v>0</v>
      </c>
    </row>
    <row r="16" spans="1:9" x14ac:dyDescent="0.25">
      <c r="A16" s="6">
        <v>11</v>
      </c>
      <c r="B16" s="7" t="s">
        <v>31</v>
      </c>
      <c r="C16" s="6" t="s">
        <v>32</v>
      </c>
      <c r="D16" s="6">
        <v>1</v>
      </c>
      <c r="E16" s="11"/>
      <c r="F16" s="8">
        <f t="shared" si="6"/>
        <v>0</v>
      </c>
      <c r="G16" s="12">
        <v>0.08</v>
      </c>
      <c r="H16" s="8">
        <f t="shared" si="7"/>
        <v>0</v>
      </c>
      <c r="I16" s="8">
        <f t="shared" si="8"/>
        <v>0</v>
      </c>
    </row>
    <row r="17" spans="1:9" x14ac:dyDescent="0.25">
      <c r="A17" s="6">
        <v>12</v>
      </c>
      <c r="B17" s="7" t="s">
        <v>33</v>
      </c>
      <c r="C17" s="6" t="s">
        <v>34</v>
      </c>
      <c r="D17" s="6">
        <v>1</v>
      </c>
      <c r="E17" s="11"/>
      <c r="F17" s="8">
        <f t="shared" si="6"/>
        <v>0</v>
      </c>
      <c r="G17" s="12">
        <v>0.08</v>
      </c>
      <c r="H17" s="8">
        <f t="shared" si="7"/>
        <v>0</v>
      </c>
      <c r="I17" s="8">
        <f t="shared" si="8"/>
        <v>0</v>
      </c>
    </row>
    <row r="18" spans="1:9" x14ac:dyDescent="0.25">
      <c r="A18" s="6">
        <v>13</v>
      </c>
      <c r="B18" s="7" t="s">
        <v>35</v>
      </c>
      <c r="C18" s="6" t="s">
        <v>36</v>
      </c>
      <c r="D18" s="6">
        <v>1</v>
      </c>
      <c r="E18" s="11"/>
      <c r="F18" s="8">
        <f t="shared" si="6"/>
        <v>0</v>
      </c>
      <c r="G18" s="12">
        <v>0.08</v>
      </c>
      <c r="H18" s="8">
        <f t="shared" si="7"/>
        <v>0</v>
      </c>
      <c r="I18" s="8">
        <f t="shared" si="8"/>
        <v>0</v>
      </c>
    </row>
    <row r="19" spans="1:9" x14ac:dyDescent="0.25">
      <c r="A19" s="6">
        <v>14</v>
      </c>
      <c r="B19" s="7" t="s">
        <v>37</v>
      </c>
      <c r="C19" s="6" t="s">
        <v>38</v>
      </c>
      <c r="D19" s="6">
        <v>1</v>
      </c>
      <c r="E19" s="11"/>
      <c r="F19" s="8">
        <f t="shared" si="6"/>
        <v>0</v>
      </c>
      <c r="G19" s="12">
        <v>0.08</v>
      </c>
      <c r="H19" s="8">
        <f t="shared" si="7"/>
        <v>0</v>
      </c>
      <c r="I19" s="8">
        <f t="shared" si="8"/>
        <v>0</v>
      </c>
    </row>
    <row r="20" spans="1:9" x14ac:dyDescent="0.25">
      <c r="A20" s="6">
        <v>15</v>
      </c>
      <c r="B20" s="7" t="s">
        <v>39</v>
      </c>
      <c r="C20" s="6" t="s">
        <v>40</v>
      </c>
      <c r="D20" s="6">
        <v>1</v>
      </c>
      <c r="E20" s="11"/>
      <c r="F20" s="8">
        <f t="shared" si="6"/>
        <v>0</v>
      </c>
      <c r="G20" s="12">
        <v>0.08</v>
      </c>
      <c r="H20" s="8">
        <f t="shared" si="7"/>
        <v>0</v>
      </c>
      <c r="I20" s="8">
        <f t="shared" si="8"/>
        <v>0</v>
      </c>
    </row>
    <row r="21" spans="1:9" x14ac:dyDescent="0.25">
      <c r="A21" s="6">
        <v>16</v>
      </c>
      <c r="B21" s="7" t="s">
        <v>41</v>
      </c>
      <c r="C21" s="6" t="s">
        <v>42</v>
      </c>
      <c r="D21" s="6">
        <v>1</v>
      </c>
      <c r="E21" s="11"/>
      <c r="F21" s="8">
        <f t="shared" si="6"/>
        <v>0</v>
      </c>
      <c r="G21" s="12">
        <v>0.08</v>
      </c>
      <c r="H21" s="8">
        <f t="shared" si="7"/>
        <v>0</v>
      </c>
      <c r="I21" s="8">
        <f t="shared" si="8"/>
        <v>0</v>
      </c>
    </row>
    <row r="22" spans="1:9" x14ac:dyDescent="0.25">
      <c r="A22" s="16">
        <v>17</v>
      </c>
      <c r="B22" s="7" t="s">
        <v>47</v>
      </c>
      <c r="C22" s="6" t="s">
        <v>44</v>
      </c>
      <c r="D22" s="6">
        <v>1</v>
      </c>
      <c r="E22" s="11"/>
      <c r="F22" s="8">
        <f t="shared" si="6"/>
        <v>0</v>
      </c>
      <c r="G22" s="12">
        <v>0.08</v>
      </c>
      <c r="H22" s="8">
        <f t="shared" si="7"/>
        <v>0</v>
      </c>
      <c r="I22" s="8">
        <f t="shared" si="8"/>
        <v>0</v>
      </c>
    </row>
    <row r="23" spans="1:9" x14ac:dyDescent="0.25">
      <c r="A23" s="16">
        <v>18</v>
      </c>
      <c r="B23" s="7" t="s">
        <v>43</v>
      </c>
      <c r="C23" s="6" t="s">
        <v>44</v>
      </c>
      <c r="D23" s="6">
        <v>1</v>
      </c>
      <c r="E23" s="11"/>
      <c r="F23" s="8">
        <f t="shared" si="6"/>
        <v>0</v>
      </c>
      <c r="G23" s="12">
        <v>0.08</v>
      </c>
      <c r="H23" s="8">
        <f t="shared" si="7"/>
        <v>0</v>
      </c>
      <c r="I23" s="8">
        <f t="shared" si="8"/>
        <v>0</v>
      </c>
    </row>
    <row r="24" spans="1:9" x14ac:dyDescent="0.25">
      <c r="A24" s="16">
        <v>19</v>
      </c>
      <c r="B24" s="7" t="s">
        <v>45</v>
      </c>
      <c r="C24" s="6" t="s">
        <v>44</v>
      </c>
      <c r="D24" s="6">
        <v>1</v>
      </c>
      <c r="E24" s="11"/>
      <c r="F24" s="8">
        <f t="shared" si="6"/>
        <v>0</v>
      </c>
      <c r="G24" s="12">
        <v>0.08</v>
      </c>
      <c r="H24" s="8">
        <f t="shared" si="7"/>
        <v>0</v>
      </c>
      <c r="I24" s="8">
        <f t="shared" si="8"/>
        <v>0</v>
      </c>
    </row>
    <row r="25" spans="1:9" x14ac:dyDescent="0.25">
      <c r="A25" s="13" t="s">
        <v>2</v>
      </c>
      <c r="B25" s="13"/>
      <c r="C25" s="13"/>
      <c r="D25" s="13"/>
      <c r="E25" s="13"/>
      <c r="F25" s="9">
        <f>SUM(F6:F24)</f>
        <v>0</v>
      </c>
      <c r="G25" s="10" t="s">
        <v>3</v>
      </c>
      <c r="H25" s="9">
        <f>SUM(H6:H24)</f>
        <v>0</v>
      </c>
      <c r="I25" s="9">
        <f>SUM(I6:I24)</f>
        <v>0</v>
      </c>
    </row>
    <row r="27" spans="1:9" x14ac:dyDescent="0.25">
      <c r="A27" s="14" t="s">
        <v>4</v>
      </c>
      <c r="B27" s="14"/>
      <c r="C27" s="14"/>
      <c r="D27" s="14"/>
      <c r="E27" s="14"/>
      <c r="F27" s="14"/>
      <c r="G27" s="14"/>
      <c r="H27" s="14"/>
      <c r="I27" s="14"/>
    </row>
  </sheetData>
  <sheetProtection algorithmName="SHA-512" hashValue="bfqcUAmwMxBuUtrFqSN45uhYHg7YZYBulv/SGbnSNjrBYMs8wIh7T35cnz0u5EQM/mtbVqk3FMsTHvZYU9DjAg==" saltValue="dTVbrlwjZAVr+1Q8KzdUGg==" spinCount="100000" sheet="1" objects="1" scenarios="1"/>
  <mergeCells count="3">
    <mergeCell ref="A25:E25"/>
    <mergeCell ref="A27:I27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2022-11-02T10:24:48Z</dcterms:created>
  <dcterms:modified xsi:type="dcterms:W3CDTF">2023-11-28T10:47:41Z</dcterms:modified>
</cp:coreProperties>
</file>