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75" windowHeight="9015" activeTab="0"/>
  </bookViews>
  <sheets>
    <sheet name="kosztorys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<sst xmlns="http://schemas.openxmlformats.org/spreadsheetml/2006/main" count="124" uniqueCount="96">
  <si>
    <t>Leśnictwo</t>
  </si>
  <si>
    <t>Nr inw.</t>
  </si>
  <si>
    <t>Kiczora</t>
  </si>
  <si>
    <t>220/102</t>
  </si>
  <si>
    <t>220/108</t>
  </si>
  <si>
    <t>220/467</t>
  </si>
  <si>
    <t>220/625</t>
  </si>
  <si>
    <t>220/88</t>
  </si>
  <si>
    <t>220/89</t>
  </si>
  <si>
    <t>220/100</t>
  </si>
  <si>
    <t>220/103</t>
  </si>
  <si>
    <t>Lubogoszcz</t>
  </si>
  <si>
    <t>220/491</t>
  </si>
  <si>
    <t>Skalne</t>
  </si>
  <si>
    <t>220/341</t>
  </si>
  <si>
    <t>220/454</t>
  </si>
  <si>
    <t>220/295</t>
  </si>
  <si>
    <t>220/296</t>
  </si>
  <si>
    <t>Łopień</t>
  </si>
  <si>
    <t>220/460</t>
  </si>
  <si>
    <t>Ostra</t>
  </si>
  <si>
    <t>220/415</t>
  </si>
  <si>
    <t>220/468</t>
  </si>
  <si>
    <t>220/492</t>
  </si>
  <si>
    <t>220/560</t>
  </si>
  <si>
    <t>Jaworz</t>
  </si>
  <si>
    <t>220/469</t>
  </si>
  <si>
    <t>220/709</t>
  </si>
  <si>
    <t>220/710</t>
  </si>
  <si>
    <t>Mogielica</t>
  </si>
  <si>
    <t>220/106</t>
  </si>
  <si>
    <t>220/111</t>
  </si>
  <si>
    <t>220/115</t>
  </si>
  <si>
    <t>220/116</t>
  </si>
  <si>
    <t>220/292</t>
  </si>
  <si>
    <t>220/466</t>
  </si>
  <si>
    <t>Gorc</t>
  </si>
  <si>
    <t>220/113</t>
  </si>
  <si>
    <t>220/471</t>
  </si>
  <si>
    <t>220/629</t>
  </si>
  <si>
    <t>220/112</t>
  </si>
  <si>
    <t>220/99</t>
  </si>
  <si>
    <t>Kostrza</t>
  </si>
  <si>
    <t>220/305</t>
  </si>
  <si>
    <t>220/470</t>
  </si>
  <si>
    <t>220/482</t>
  </si>
  <si>
    <t>220/561</t>
  </si>
  <si>
    <t>RAZEM</t>
  </si>
  <si>
    <t>Lp.</t>
  </si>
  <si>
    <t xml:space="preserve">wartość </t>
  </si>
  <si>
    <t xml:space="preserve">Wyszczególnienie </t>
  </si>
  <si>
    <t>Koszenie poboczy wraz z usunięciem zakrzaczeń kosiarką bijakową -Droga stokowa 9b</t>
  </si>
  <si>
    <t>Koszenie poboczy wraz z usunięciem zakrzaczeń kosiarką bijakową -Droga stokowa nr 8</t>
  </si>
  <si>
    <t>Koszenie poboczy wraz z usunięciem zakrzaczeń kosiarką bijakową -Droga "Popieliska"</t>
  </si>
  <si>
    <t>Koszenie poboczy wraz z usunięciem zakrzaczeń kosiarką bijakową -Droga leśna na Nową Polanę</t>
  </si>
  <si>
    <t>Koszenie poboczy wraz z usunięciem zakrzaczeń kosiarką bijakową -Droga zrywkowa Mrażnica - Lubomierz</t>
  </si>
  <si>
    <t>Koszenie poboczy wraz z usunięciem zakrzaczeń kosiarką bijakową -Droga zrywkowa Jasień</t>
  </si>
  <si>
    <t>Koszenie poboczy wraz z usunięciem zakrzaczeń kosiarką bijakową -Droga dolinowa 1/I</t>
  </si>
  <si>
    <t>Koszenie poboczy wraz z usunięciem zakrzaczeń kosiarką bijakową -Rozjazd drogi 1/I z drogi publicznej</t>
  </si>
  <si>
    <t>Koszenie poboczy wraz z usunięciem zakrzaczeń kosiarką bijakową -Droga leśna Lubogoszcz 1</t>
  </si>
  <si>
    <t>Koszenie poboczy wraz z usunięciem zakrzaczeń kosiarką bijakową -Droga stokowa nr 13</t>
  </si>
  <si>
    <t>Koszenie poboczy wraz z usunięciem zakrzaczeń kosiarką bijakową -Droga stokowa nr 17</t>
  </si>
  <si>
    <t>Koszenie poboczy wraz z usunięciem zakrzaczeń kosiarką bijakową -Droga stokowa nr 1</t>
  </si>
  <si>
    <t>Koszenie poboczy wraz z usunięciem zakrzaczeń kosiarką bijakową -Droga stokowa nr 16a</t>
  </si>
  <si>
    <t>Koszenie poboczy wraz z usunięciem zakrzaczeń kosiarką bijakową -Droga leśna nr 18</t>
  </si>
  <si>
    <t>Koszenie poboczy wraz z usunięciem zakrzaczeń kosiarką bijakową -Droga pod "Campingami"</t>
  </si>
  <si>
    <t>Koszenie poboczy wraz z usunięciem zakrzaczeń kosiarką bijakową -Droga leśna Ostra "Mocarze"</t>
  </si>
  <si>
    <t>Koszenie poboczy wraz z usunięciem zakrzaczeń kosiarką bijakową -Droga leśna Pod Leśniczówką</t>
  </si>
  <si>
    <t>Koszenie poboczy wraz z usunięciem zakrzaczeń kosiarką bijakową -Droga na Załpę</t>
  </si>
  <si>
    <t>Koszenie poboczy wraz z usunięciem zakrzaczeń kosiarką bijakową -Droga leśna Rozpite</t>
  </si>
  <si>
    <t>Koszenie poboczy wraz z usunięciem zakrzaczeń kosiarką bijakową -Droga leśna Sarczyn</t>
  </si>
  <si>
    <t>Koszenie poboczy wraz z usunięciem zakrzaczeń kosiarką bijakową -Droga dolinowa nr 1/IV</t>
  </si>
  <si>
    <t>Koszenie poboczy wraz z usunięciem zakrzaczeń kosiarką bijakową -Droga stokowa nr 10</t>
  </si>
  <si>
    <t>Koszenie poboczy wraz z usunięciem zakrzaczeń kosiarką bijakową -Droga stokowa nr 12/II</t>
  </si>
  <si>
    <t>Koszenie poboczy wraz z usunięciem zakrzaczeń kosiarką bijakową -Droga stokowa nr 12/I</t>
  </si>
  <si>
    <t>Koszenie poboczy wraz z usunięciem zakrzaczeń kosiarką bijakową -Droga stokowa nr 11</t>
  </si>
  <si>
    <t>Koszenie poboczy wraz z usunięciem zakrzaczeń kosiarką bijakową -Droga stokowa nr 19</t>
  </si>
  <si>
    <t>Koszenie poboczy wraz z usunięciem zakrzaczeń kosiarką bijakową -Droga dolinowa Bulandy</t>
  </si>
  <si>
    <t>Koszenie poboczy wraz z usunięciem zakrzaczeń kosiarką bijakową -Droga Magorzyca II</t>
  </si>
  <si>
    <t>Koszenie poboczy wraz z usunięciem zakrzaczeń kosiarką bijakową -Droga stokowa odc. I Magorzyca</t>
  </si>
  <si>
    <t>Koszenie poboczy wraz z usunięciem zakrzaczeń kosiarką bijakową -Droga stokowa nr 9a</t>
  </si>
  <si>
    <t>Koszenie poboczy wraz z usunięciem zakrzaczeń kosiarką bijakową -Droga żwirowa - Gospodarstwo szkółk.</t>
  </si>
  <si>
    <t>Koszenie poboczy wraz z usunięciem zakrzaczeń kosiarką bijakową -Droga Ciecień 1</t>
  </si>
  <si>
    <t>Koszenie poboczy wraz z usunięciem zakrzaczeń kosiarką bijakową -Droga Ciecień 2</t>
  </si>
  <si>
    <t>Koszenie poboczy wraz z usunięciem zakrzaczeń kosiarką bijakową -Droga leśna Kostrza</t>
  </si>
  <si>
    <t>Dł. Drogi (m)</t>
  </si>
  <si>
    <t>cena jednostkowa (zł)</t>
  </si>
  <si>
    <t>Koszenie poboczy wraz z usunięciem zakrzaczeń kosiarką bijakową -Droga leśna pod Gorcem</t>
  </si>
  <si>
    <t>koszenie</t>
  </si>
  <si>
    <t>ilość   (m2)</t>
  </si>
  <si>
    <t>wartość</t>
  </si>
  <si>
    <t>ilość</t>
  </si>
  <si>
    <t>220/823</t>
  </si>
  <si>
    <t>Koszenie poboczy wraz z usunięciem zakrzaczeń kosiarką bijakową - Droga stokowa 11/II</t>
  </si>
  <si>
    <t>Koszenie poboczy wraz z usunięciem zakrzaczeń kosiarką bijakową -Droga leśnaSłupia</t>
  </si>
  <si>
    <t>Kosztorys inwestorski na bieżące utrzymanie dróg w Nadleśnictwie Limanowa w 2021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</si>
</sst>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34">
      <selection activeCell="F42" sqref="F42"/>
    </sheetView>
  </sheetViews>
  <sheetFormatPr defaultColWidth="9.140625" defaultRowHeight="12.75"/>
  <cols>
    <col min="1" max="1" width="3.57421875" style="0" bestFit="1" customWidth="1"/>
    <col min="2" max="2" width="11.00390625" style="0" customWidth="1"/>
    <col min="3" max="3" width="8.00390625" style="0" customWidth="1"/>
    <col min="4" max="4" width="33.140625" style="0" customWidth="1"/>
    <col min="5" max="5" width="10.00390625" style="0" customWidth="1"/>
    <col min="6" max="6" width="9.8515625" style="0" customWidth="1"/>
    <col min="7" max="7" width="12.57421875" style="0" customWidth="1"/>
    <col min="10" max="10" width="11.140625" style="0" customWidth="1"/>
  </cols>
  <sheetData>
    <row r="1" spans="2:10" ht="32.25" customHeight="1">
      <c r="B1" s="38" t="s">
        <v>95</v>
      </c>
      <c r="C1" s="38"/>
      <c r="D1" s="38"/>
      <c r="E1" s="38"/>
      <c r="F1" s="38"/>
      <c r="G1" s="1"/>
      <c r="H1" s="1"/>
      <c r="I1" s="1"/>
      <c r="J1" s="1"/>
    </row>
    <row r="3" spans="1:8" ht="36.75" customHeight="1">
      <c r="A3" s="31" t="s">
        <v>48</v>
      </c>
      <c r="B3" s="32" t="s">
        <v>0</v>
      </c>
      <c r="C3" s="33" t="s">
        <v>1</v>
      </c>
      <c r="D3" s="33" t="s">
        <v>50</v>
      </c>
      <c r="E3" s="34" t="s">
        <v>85</v>
      </c>
      <c r="F3" s="35" t="s">
        <v>89</v>
      </c>
      <c r="G3" s="34" t="s">
        <v>86</v>
      </c>
      <c r="H3" s="33" t="s">
        <v>49</v>
      </c>
    </row>
    <row r="4" spans="1:8" ht="38.25">
      <c r="A4" s="24">
        <v>1</v>
      </c>
      <c r="B4" s="9" t="s">
        <v>2</v>
      </c>
      <c r="C4" s="10" t="s">
        <v>3</v>
      </c>
      <c r="D4" s="23" t="s">
        <v>51</v>
      </c>
      <c r="E4" s="6">
        <v>4800</v>
      </c>
      <c r="F4" s="7">
        <v>8000</v>
      </c>
      <c r="G4" s="6"/>
      <c r="H4" s="30"/>
    </row>
    <row r="5" spans="1:8" ht="38.25">
      <c r="A5" s="24">
        <v>2</v>
      </c>
      <c r="B5" s="9" t="s">
        <v>2</v>
      </c>
      <c r="C5" s="10" t="s">
        <v>4</v>
      </c>
      <c r="D5" s="5" t="s">
        <v>52</v>
      </c>
      <c r="E5" s="6">
        <v>2800</v>
      </c>
      <c r="F5" s="8">
        <v>2800</v>
      </c>
      <c r="G5" s="6"/>
      <c r="H5" s="30"/>
    </row>
    <row r="6" spans="1:8" ht="38.25">
      <c r="A6" s="25">
        <v>3</v>
      </c>
      <c r="B6" s="17" t="s">
        <v>2</v>
      </c>
      <c r="C6" s="17" t="s">
        <v>5</v>
      </c>
      <c r="D6" s="5" t="s">
        <v>53</v>
      </c>
      <c r="E6" s="16">
        <v>2400</v>
      </c>
      <c r="F6" s="7">
        <v>4800</v>
      </c>
      <c r="G6" s="6"/>
      <c r="H6" s="30"/>
    </row>
    <row r="7" spans="1:8" ht="38.25">
      <c r="A7" s="25">
        <v>4</v>
      </c>
      <c r="B7" s="17" t="s">
        <v>2</v>
      </c>
      <c r="C7" s="17" t="s">
        <v>6</v>
      </c>
      <c r="D7" s="5" t="s">
        <v>54</v>
      </c>
      <c r="E7" s="16">
        <v>1619</v>
      </c>
      <c r="F7" s="7">
        <f>E7*2</f>
        <v>3238</v>
      </c>
      <c r="G7" s="6"/>
      <c r="H7" s="30"/>
    </row>
    <row r="8" spans="1:8" ht="38.25">
      <c r="A8" s="24">
        <v>5</v>
      </c>
      <c r="B8" s="9" t="s">
        <v>2</v>
      </c>
      <c r="C8" s="10" t="s">
        <v>7</v>
      </c>
      <c r="D8" s="5" t="s">
        <v>55</v>
      </c>
      <c r="E8" s="6">
        <v>980</v>
      </c>
      <c r="F8" s="7">
        <v>0</v>
      </c>
      <c r="G8" s="6"/>
      <c r="H8" s="30"/>
    </row>
    <row r="9" spans="1:8" ht="38.25">
      <c r="A9" s="24">
        <v>6</v>
      </c>
      <c r="B9" s="9" t="s">
        <v>2</v>
      </c>
      <c r="C9" s="10" t="s">
        <v>8</v>
      </c>
      <c r="D9" s="5" t="s">
        <v>56</v>
      </c>
      <c r="E9" s="6">
        <v>1170</v>
      </c>
      <c r="F9" s="7">
        <v>0</v>
      </c>
      <c r="G9" s="6"/>
      <c r="H9" s="30"/>
    </row>
    <row r="10" spans="1:8" ht="51" customHeight="1">
      <c r="A10" s="25">
        <v>7</v>
      </c>
      <c r="B10" s="17" t="s">
        <v>2</v>
      </c>
      <c r="C10" s="17" t="s">
        <v>9</v>
      </c>
      <c r="D10" s="5" t="s">
        <v>57</v>
      </c>
      <c r="E10" s="16">
        <v>1800</v>
      </c>
      <c r="F10" s="7">
        <v>3300</v>
      </c>
      <c r="G10" s="6"/>
      <c r="H10" s="30"/>
    </row>
    <row r="11" spans="1:8" ht="39" customHeight="1">
      <c r="A11" s="24">
        <v>8</v>
      </c>
      <c r="B11" s="9" t="s">
        <v>2</v>
      </c>
      <c r="C11" s="10" t="s">
        <v>10</v>
      </c>
      <c r="D11" s="5" t="s">
        <v>58</v>
      </c>
      <c r="E11" s="6">
        <v>80</v>
      </c>
      <c r="F11" s="7">
        <f>400</f>
        <v>400</v>
      </c>
      <c r="G11" s="6"/>
      <c r="H11" s="30"/>
    </row>
    <row r="12" spans="1:8" ht="38.25">
      <c r="A12" s="24">
        <v>9</v>
      </c>
      <c r="B12" s="9" t="s">
        <v>11</v>
      </c>
      <c r="C12" s="10" t="s">
        <v>12</v>
      </c>
      <c r="D12" s="5" t="s">
        <v>59</v>
      </c>
      <c r="E12" s="6">
        <v>1000</v>
      </c>
      <c r="F12" s="7">
        <v>2000</v>
      </c>
      <c r="G12" s="6"/>
      <c r="H12" s="30"/>
    </row>
    <row r="13" spans="1:8" ht="38.25">
      <c r="A13" s="25">
        <v>10</v>
      </c>
      <c r="B13" s="17" t="s">
        <v>13</v>
      </c>
      <c r="C13" s="17" t="s">
        <v>14</v>
      </c>
      <c r="D13" s="5" t="s">
        <v>60</v>
      </c>
      <c r="E13" s="16">
        <v>7342</v>
      </c>
      <c r="F13" s="7">
        <v>8000</v>
      </c>
      <c r="G13" s="6"/>
      <c r="H13" s="30"/>
    </row>
    <row r="14" spans="1:8" ht="38.25">
      <c r="A14" s="25">
        <v>11</v>
      </c>
      <c r="B14" s="17" t="s">
        <v>13</v>
      </c>
      <c r="C14" s="17" t="s">
        <v>15</v>
      </c>
      <c r="D14" s="5" t="s">
        <v>61</v>
      </c>
      <c r="E14" s="16">
        <v>4606</v>
      </c>
      <c r="F14" s="7">
        <v>9200</v>
      </c>
      <c r="G14" s="6"/>
      <c r="H14" s="30"/>
    </row>
    <row r="15" spans="1:8" ht="38.25">
      <c r="A15" s="24">
        <v>12</v>
      </c>
      <c r="B15" s="9" t="s">
        <v>13</v>
      </c>
      <c r="C15" s="10" t="s">
        <v>16</v>
      </c>
      <c r="D15" s="5" t="s">
        <v>62</v>
      </c>
      <c r="E15" s="6">
        <v>4504</v>
      </c>
      <c r="F15" s="7">
        <f>E15*2</f>
        <v>9008</v>
      </c>
      <c r="G15" s="6"/>
      <c r="H15" s="30"/>
    </row>
    <row r="16" spans="1:8" ht="38.25">
      <c r="A16" s="24">
        <v>13</v>
      </c>
      <c r="B16" s="9" t="s">
        <v>13</v>
      </c>
      <c r="C16" s="10" t="s">
        <v>17</v>
      </c>
      <c r="D16" s="5" t="s">
        <v>63</v>
      </c>
      <c r="E16" s="6">
        <v>717</v>
      </c>
      <c r="F16" s="7">
        <v>0</v>
      </c>
      <c r="G16" s="6"/>
      <c r="H16" s="30"/>
    </row>
    <row r="17" spans="1:8" ht="38.25">
      <c r="A17" s="24">
        <v>14</v>
      </c>
      <c r="B17" s="9" t="s">
        <v>18</v>
      </c>
      <c r="C17" s="10" t="s">
        <v>19</v>
      </c>
      <c r="D17" s="5" t="s">
        <v>64</v>
      </c>
      <c r="E17" s="6">
        <v>5116</v>
      </c>
      <c r="F17" s="7">
        <v>7500</v>
      </c>
      <c r="G17" s="6"/>
      <c r="H17" s="30"/>
    </row>
    <row r="18" spans="1:8" ht="38.25">
      <c r="A18" s="24">
        <v>15</v>
      </c>
      <c r="B18" s="9" t="s">
        <v>20</v>
      </c>
      <c r="C18" s="10" t="s">
        <v>21</v>
      </c>
      <c r="D18" s="23" t="s">
        <v>93</v>
      </c>
      <c r="E18" s="6">
        <v>4580</v>
      </c>
      <c r="F18" s="8">
        <v>9000</v>
      </c>
      <c r="G18" s="6"/>
      <c r="H18" s="30"/>
    </row>
    <row r="19" spans="1:8" ht="38.25">
      <c r="A19" s="25">
        <v>16</v>
      </c>
      <c r="B19" s="20" t="s">
        <v>20</v>
      </c>
      <c r="C19" s="17" t="s">
        <v>22</v>
      </c>
      <c r="D19" s="23" t="s">
        <v>65</v>
      </c>
      <c r="E19" s="6">
        <v>800</v>
      </c>
      <c r="F19" s="7">
        <v>800</v>
      </c>
      <c r="G19" s="6"/>
      <c r="H19" s="30"/>
    </row>
    <row r="20" spans="1:8" ht="38.25">
      <c r="A20" s="24">
        <v>17</v>
      </c>
      <c r="B20" s="10" t="s">
        <v>20</v>
      </c>
      <c r="C20" s="10" t="s">
        <v>23</v>
      </c>
      <c r="D20" s="19" t="s">
        <v>66</v>
      </c>
      <c r="E20" s="6">
        <v>1000</v>
      </c>
      <c r="F20" s="7">
        <f>E20*2</f>
        <v>2000</v>
      </c>
      <c r="G20" s="6"/>
      <c r="H20" s="30"/>
    </row>
    <row r="21" spans="1:8" ht="38.25">
      <c r="A21" s="26">
        <v>18</v>
      </c>
      <c r="B21" s="21" t="s">
        <v>20</v>
      </c>
      <c r="C21" s="18" t="s">
        <v>24</v>
      </c>
      <c r="D21" s="5" t="s">
        <v>67</v>
      </c>
      <c r="E21" s="6">
        <v>1730</v>
      </c>
      <c r="F21" s="7">
        <f>E21*2</f>
        <v>3460</v>
      </c>
      <c r="G21" s="6"/>
      <c r="H21" s="30"/>
    </row>
    <row r="22" spans="1:8" ht="38.25">
      <c r="A22" s="24">
        <v>19</v>
      </c>
      <c r="B22" s="9" t="s">
        <v>25</v>
      </c>
      <c r="C22" s="10" t="s">
        <v>26</v>
      </c>
      <c r="D22" s="5" t="s">
        <v>68</v>
      </c>
      <c r="E22" s="6">
        <v>500</v>
      </c>
      <c r="F22" s="8">
        <v>1000</v>
      </c>
      <c r="G22" s="6"/>
      <c r="H22" s="30"/>
    </row>
    <row r="23" spans="1:8" ht="38.25">
      <c r="A23" s="24">
        <v>20</v>
      </c>
      <c r="B23" s="9" t="s">
        <v>25</v>
      </c>
      <c r="C23" s="10" t="s">
        <v>27</v>
      </c>
      <c r="D23" s="5" t="s">
        <v>69</v>
      </c>
      <c r="E23" s="6">
        <v>460</v>
      </c>
      <c r="F23" s="7">
        <f>1000</f>
        <v>1000</v>
      </c>
      <c r="G23" s="6"/>
      <c r="H23" s="30"/>
    </row>
    <row r="24" spans="1:8" ht="38.25">
      <c r="A24" s="25">
        <v>21</v>
      </c>
      <c r="B24" s="17" t="s">
        <v>25</v>
      </c>
      <c r="C24" s="17" t="s">
        <v>28</v>
      </c>
      <c r="D24" s="5" t="s">
        <v>70</v>
      </c>
      <c r="E24" s="16">
        <v>1100</v>
      </c>
      <c r="F24" s="7">
        <v>1500</v>
      </c>
      <c r="G24" s="6"/>
      <c r="H24" s="30"/>
    </row>
    <row r="25" spans="1:8" ht="38.25">
      <c r="A25" s="24">
        <v>22</v>
      </c>
      <c r="B25" s="9" t="s">
        <v>29</v>
      </c>
      <c r="C25" s="10" t="s">
        <v>30</v>
      </c>
      <c r="D25" s="5" t="s">
        <v>71</v>
      </c>
      <c r="E25" s="6">
        <v>1350</v>
      </c>
      <c r="F25" s="7">
        <f>E25*2</f>
        <v>2700</v>
      </c>
      <c r="G25" s="6"/>
      <c r="H25" s="30"/>
    </row>
    <row r="26" spans="1:8" ht="38.25">
      <c r="A26" s="25">
        <v>23</v>
      </c>
      <c r="B26" s="17" t="s">
        <v>29</v>
      </c>
      <c r="C26" s="17" t="s">
        <v>31</v>
      </c>
      <c r="D26" s="5" t="s">
        <v>72</v>
      </c>
      <c r="E26" s="16">
        <v>4500</v>
      </c>
      <c r="F26" s="7">
        <f>E26*2</f>
        <v>9000</v>
      </c>
      <c r="G26" s="6"/>
      <c r="H26" s="30"/>
    </row>
    <row r="27" spans="1:8" ht="38.25">
      <c r="A27" s="25">
        <v>24</v>
      </c>
      <c r="B27" s="17" t="s">
        <v>29</v>
      </c>
      <c r="C27" s="17" t="s">
        <v>32</v>
      </c>
      <c r="D27" s="5" t="s">
        <v>73</v>
      </c>
      <c r="E27" s="16">
        <v>4930</v>
      </c>
      <c r="F27" s="7">
        <v>8000</v>
      </c>
      <c r="G27" s="6"/>
      <c r="H27" s="30"/>
    </row>
    <row r="28" spans="1:8" ht="38.25">
      <c r="A28" s="24">
        <v>25</v>
      </c>
      <c r="B28" s="9" t="s">
        <v>29</v>
      </c>
      <c r="C28" s="10" t="s">
        <v>33</v>
      </c>
      <c r="D28" s="5" t="s">
        <v>74</v>
      </c>
      <c r="E28" s="6">
        <v>1739</v>
      </c>
      <c r="F28" s="7">
        <v>3400</v>
      </c>
      <c r="G28" s="6"/>
      <c r="H28" s="30"/>
    </row>
    <row r="29" spans="1:8" ht="52.5" customHeight="1">
      <c r="A29" s="25">
        <v>26</v>
      </c>
      <c r="B29" s="17" t="s">
        <v>29</v>
      </c>
      <c r="C29" s="17" t="s">
        <v>34</v>
      </c>
      <c r="D29" s="5" t="s">
        <v>75</v>
      </c>
      <c r="E29" s="16">
        <v>3828</v>
      </c>
      <c r="F29" s="7">
        <v>6000</v>
      </c>
      <c r="G29" s="6"/>
      <c r="H29" s="30"/>
    </row>
    <row r="30" spans="1:8" ht="39" customHeight="1">
      <c r="A30" s="24">
        <v>27</v>
      </c>
      <c r="B30" s="9" t="s">
        <v>29</v>
      </c>
      <c r="C30" s="10" t="s">
        <v>35</v>
      </c>
      <c r="D30" s="5" t="s">
        <v>76</v>
      </c>
      <c r="E30" s="6">
        <v>1900</v>
      </c>
      <c r="F30" s="7">
        <f>E30*2</f>
        <v>3800</v>
      </c>
      <c r="G30" s="6"/>
      <c r="H30" s="30"/>
    </row>
    <row r="31" spans="1:8" ht="38.25">
      <c r="A31" s="25">
        <v>28</v>
      </c>
      <c r="B31" s="17" t="s">
        <v>36</v>
      </c>
      <c r="C31" s="17" t="s">
        <v>37</v>
      </c>
      <c r="D31" s="5" t="s">
        <v>77</v>
      </c>
      <c r="E31" s="16">
        <v>3628</v>
      </c>
      <c r="F31" s="7">
        <v>5000</v>
      </c>
      <c r="G31" s="6"/>
      <c r="H31" s="30"/>
    </row>
    <row r="32" spans="1:8" ht="38.25">
      <c r="A32" s="24">
        <v>29</v>
      </c>
      <c r="B32" s="9" t="s">
        <v>36</v>
      </c>
      <c r="C32" s="10" t="s">
        <v>38</v>
      </c>
      <c r="D32" s="5" t="s">
        <v>78</v>
      </c>
      <c r="E32" s="6">
        <v>2000</v>
      </c>
      <c r="F32" s="7">
        <v>1500</v>
      </c>
      <c r="G32" s="6"/>
      <c r="H32" s="30"/>
    </row>
    <row r="33" spans="1:8" ht="38.25">
      <c r="A33" s="25">
        <v>30</v>
      </c>
      <c r="B33" s="17" t="s">
        <v>36</v>
      </c>
      <c r="C33" s="17" t="s">
        <v>39</v>
      </c>
      <c r="D33" s="5" t="s">
        <v>87</v>
      </c>
      <c r="E33" s="16">
        <v>3900</v>
      </c>
      <c r="F33" s="7">
        <v>2000</v>
      </c>
      <c r="G33" s="6"/>
      <c r="H33" s="30"/>
    </row>
    <row r="34" spans="1:8" ht="38.25">
      <c r="A34" s="24">
        <v>31</v>
      </c>
      <c r="B34" s="9" t="s">
        <v>36</v>
      </c>
      <c r="C34" s="10" t="s">
        <v>40</v>
      </c>
      <c r="D34" s="5" t="s">
        <v>79</v>
      </c>
      <c r="E34" s="6">
        <v>1300</v>
      </c>
      <c r="F34" s="7">
        <v>1300</v>
      </c>
      <c r="G34" s="6"/>
      <c r="H34" s="30"/>
    </row>
    <row r="35" spans="1:8" ht="38.25">
      <c r="A35" s="24">
        <v>32</v>
      </c>
      <c r="B35" s="9" t="s">
        <v>36</v>
      </c>
      <c r="C35" s="10" t="s">
        <v>41</v>
      </c>
      <c r="D35" s="5" t="s">
        <v>80</v>
      </c>
      <c r="E35" s="6">
        <v>1920</v>
      </c>
      <c r="F35" s="7">
        <v>2000</v>
      </c>
      <c r="G35" s="6"/>
      <c r="H35" s="30"/>
    </row>
    <row r="36" spans="1:9" ht="38.25">
      <c r="A36" s="25">
        <v>33</v>
      </c>
      <c r="B36" s="17" t="s">
        <v>42</v>
      </c>
      <c r="C36" s="17" t="s">
        <v>43</v>
      </c>
      <c r="D36" s="5" t="s">
        <v>81</v>
      </c>
      <c r="E36" s="16">
        <v>350</v>
      </c>
      <c r="F36" s="7">
        <v>350</v>
      </c>
      <c r="G36" s="6"/>
      <c r="H36" s="30"/>
      <c r="I36" s="11"/>
    </row>
    <row r="37" spans="1:8" ht="38.25">
      <c r="A37" s="24">
        <v>34</v>
      </c>
      <c r="B37" s="9" t="s">
        <v>42</v>
      </c>
      <c r="C37" s="10" t="s">
        <v>44</v>
      </c>
      <c r="D37" s="5" t="s">
        <v>82</v>
      </c>
      <c r="E37" s="6">
        <v>1200</v>
      </c>
      <c r="F37" s="7">
        <f>E37*2</f>
        <v>2400</v>
      </c>
      <c r="G37" s="6"/>
      <c r="H37" s="30"/>
    </row>
    <row r="38" spans="1:8" ht="38.25">
      <c r="A38" s="25">
        <v>35</v>
      </c>
      <c r="B38" s="17" t="s">
        <v>42</v>
      </c>
      <c r="C38" s="17" t="s">
        <v>45</v>
      </c>
      <c r="D38" s="5" t="s">
        <v>83</v>
      </c>
      <c r="E38" s="16">
        <v>3840</v>
      </c>
      <c r="F38" s="7">
        <f>E38*2</f>
        <v>7680</v>
      </c>
      <c r="G38" s="6"/>
      <c r="H38" s="30"/>
    </row>
    <row r="39" spans="1:8" ht="38.25">
      <c r="A39" s="25">
        <v>36</v>
      </c>
      <c r="B39" s="17" t="s">
        <v>42</v>
      </c>
      <c r="C39" s="17" t="s">
        <v>46</v>
      </c>
      <c r="D39" s="23" t="s">
        <v>84</v>
      </c>
      <c r="E39" s="16">
        <v>2730</v>
      </c>
      <c r="F39" s="7">
        <v>5000</v>
      </c>
      <c r="G39" s="6"/>
      <c r="H39" s="30"/>
    </row>
    <row r="40" spans="1:8" ht="38.25">
      <c r="A40" s="27">
        <v>37</v>
      </c>
      <c r="B40" s="22" t="s">
        <v>42</v>
      </c>
      <c r="C40" s="22" t="s">
        <v>92</v>
      </c>
      <c r="D40" s="23" t="s">
        <v>94</v>
      </c>
      <c r="E40" s="29">
        <v>480</v>
      </c>
      <c r="F40" s="28">
        <v>900</v>
      </c>
      <c r="G40" s="6"/>
      <c r="H40" s="30"/>
    </row>
    <row r="41" spans="1:8" ht="12.75">
      <c r="A41" s="4"/>
      <c r="F41" s="12" t="s">
        <v>91</v>
      </c>
      <c r="G41" s="4"/>
      <c r="H41" s="37" t="s">
        <v>90</v>
      </c>
    </row>
    <row r="42" spans="1:8" ht="12.75">
      <c r="A42" s="4"/>
      <c r="B42" s="13" t="s">
        <v>47</v>
      </c>
      <c r="C42" s="14"/>
      <c r="D42" s="3" t="s">
        <v>88</v>
      </c>
      <c r="E42" s="36">
        <f>SUM(E4:E40)</f>
        <v>88699</v>
      </c>
      <c r="F42" s="2">
        <f>SUM(F4:F40)</f>
        <v>138036</v>
      </c>
      <c r="G42" s="15"/>
      <c r="H42" s="4"/>
    </row>
    <row r="43" spans="2:6" ht="12.75">
      <c r="B43" s="12"/>
      <c r="E43" s="12"/>
      <c r="F43" s="12"/>
    </row>
    <row r="47" ht="52.5" customHeight="1"/>
    <row r="49" ht="40.5" customHeight="1"/>
    <row r="51" ht="51.75" customHeight="1"/>
  </sheetData>
  <sheetProtection/>
  <mergeCells count="1">
    <mergeCell ref="B1:F1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Lasy Państwowe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boguslaw.pawlowski</dc:creator>
  <cp:keywords/>
  <dc:description/>
  <cp:lastModifiedBy>Miłosz Mucha (Nadl. Limanowa)</cp:lastModifiedBy>
  <cp:lastPrinted>2018-08-14T11:49:12Z</cp:lastPrinted>
  <dcterms:created xsi:type="dcterms:W3CDTF">2016-05-25T08:18:38Z</dcterms:created>
  <dcterms:modified xsi:type="dcterms:W3CDTF">2021-10-27T08:42:08Z</dcterms:modified>
  <cp:category/>
  <cp:version/>
  <cp:contentType/>
  <cp:contentStatus/>
</cp:coreProperties>
</file>