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CUW\SynologyDrive\2021\ZAMÓWIENIA PONIŻEJ 130 tyś\USŁUGI\SRZP261-2-0066_21 Wycinka drzew wraz z frezowaniem 88 szt\"/>
    </mc:Choice>
  </mc:AlternateContent>
  <xr:revisionPtr revIDLastSave="0" documentId="13_ncr:1_{07589AAD-BCC6-459C-90E9-C2AABEF2C21B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5" i="1" l="1"/>
  <c r="J201" i="1"/>
  <c r="H200" i="1"/>
  <c r="H198" i="1"/>
  <c r="H199" i="1"/>
  <c r="H197" i="1"/>
  <c r="H192" i="1"/>
  <c r="H193" i="1" s="1"/>
  <c r="H187" i="1"/>
  <c r="H188" i="1" s="1"/>
  <c r="H182" i="1"/>
  <c r="H183" i="1" s="1"/>
  <c r="H177" i="1"/>
  <c r="H175" i="1"/>
  <c r="H176" i="1"/>
  <c r="H174" i="1"/>
  <c r="H164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23" i="1"/>
  <c r="H118" i="1"/>
  <c r="H117" i="1"/>
  <c r="H112" i="1"/>
  <c r="H111" i="1"/>
  <c r="H106" i="1"/>
  <c r="H105" i="1"/>
  <c r="H107" i="1" s="1"/>
  <c r="H100" i="1"/>
  <c r="H99" i="1"/>
  <c r="H98" i="1"/>
  <c r="H93" i="1"/>
  <c r="H92" i="1"/>
  <c r="H87" i="1"/>
  <c r="H86" i="1"/>
  <c r="H81" i="1"/>
  <c r="H79" i="1"/>
  <c r="H80" i="1"/>
  <c r="H78" i="1"/>
  <c r="H73" i="1"/>
  <c r="H66" i="1"/>
  <c r="H67" i="1"/>
  <c r="H68" i="1"/>
  <c r="H69" i="1"/>
  <c r="H70" i="1"/>
  <c r="H71" i="1"/>
  <c r="H72" i="1"/>
  <c r="H65" i="1"/>
  <c r="H60" i="1"/>
  <c r="H59" i="1"/>
  <c r="H57" i="1"/>
  <c r="H58" i="1"/>
  <c r="H56" i="1"/>
  <c r="H51" i="1"/>
  <c r="H50" i="1"/>
  <c r="H45" i="1"/>
  <c r="H44" i="1"/>
  <c r="H39" i="1"/>
  <c r="H38" i="1"/>
  <c r="H33" i="1"/>
  <c r="H32" i="1"/>
  <c r="H31" i="1"/>
  <c r="H20" i="1"/>
  <c r="H21" i="1"/>
  <c r="H22" i="1"/>
  <c r="H23" i="1"/>
  <c r="H24" i="1"/>
  <c r="H25" i="1"/>
  <c r="H26" i="1"/>
  <c r="H19" i="1"/>
  <c r="H201" i="1" l="1"/>
  <c r="H34" i="1"/>
  <c r="H46" i="1"/>
  <c r="H119" i="1"/>
  <c r="H40" i="1"/>
  <c r="H88" i="1"/>
  <c r="H165" i="1"/>
  <c r="H61" i="1"/>
  <c r="H113" i="1"/>
  <c r="H178" i="1"/>
  <c r="H94" i="1"/>
  <c r="H74" i="1"/>
  <c r="H52" i="1"/>
  <c r="H82" i="1"/>
  <c r="H101" i="1"/>
  <c r="H27" i="1"/>
  <c r="H202" i="1" l="1"/>
  <c r="H166" i="1"/>
</calcChain>
</file>

<file path=xl/sharedStrings.xml><?xml version="1.0" encoding="utf-8"?>
<sst xmlns="http://schemas.openxmlformats.org/spreadsheetml/2006/main" count="443" uniqueCount="108">
  <si>
    <t>lp.</t>
  </si>
  <si>
    <t>nazwa gatunkowa drzewa</t>
  </si>
  <si>
    <t>1.</t>
  </si>
  <si>
    <t>2.</t>
  </si>
  <si>
    <t>3.</t>
  </si>
  <si>
    <t>4.</t>
  </si>
  <si>
    <t>5.</t>
  </si>
  <si>
    <t>6.</t>
  </si>
  <si>
    <t>7.</t>
  </si>
  <si>
    <t>8.</t>
  </si>
  <si>
    <t>klon pospolity</t>
  </si>
  <si>
    <t>lipa drobnolistna</t>
  </si>
  <si>
    <t>Droga powiatowa nr DP 1777S (m. Siadcza pomiędzy posesjami 1a - 2a)</t>
  </si>
  <si>
    <t>topola biała</t>
  </si>
  <si>
    <t>brzoza brodawkowata</t>
  </si>
  <si>
    <t>topola euroamerykańska</t>
  </si>
  <si>
    <t>wiąz pospolity</t>
  </si>
  <si>
    <t>9.</t>
  </si>
  <si>
    <t>topola</t>
  </si>
  <si>
    <t>topol</t>
  </si>
  <si>
    <t>Droga powiatowa nr 1725 S (Kiełkowice ul. Pielgrzymów pos. 46)</t>
  </si>
  <si>
    <t>topola szara</t>
  </si>
  <si>
    <t>Droga powiatowa nr DP 1709S (m. Piaseczno przy pos. 18)</t>
  </si>
  <si>
    <t>jesion wyniosły</t>
  </si>
  <si>
    <t>Droga powiatowa nr DP 1793S (m. Zawada Pilicka przy pos. 28)</t>
  </si>
  <si>
    <t>grab pospolity</t>
  </si>
  <si>
    <t>klon zwyczajny</t>
  </si>
  <si>
    <t>3 odnogi: 140, 140, 150)</t>
  </si>
  <si>
    <t>klon jesionolistny</t>
  </si>
  <si>
    <t>45,45,48</t>
  </si>
  <si>
    <t>Droga powiatowa nr DP1709 S (droga relacji Piaseczno - Lgota Murowana)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</si>
  <si>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</si>
  <si>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</si>
  <si>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</si>
  <si>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</si>
  <si>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</si>
  <si>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</si>
  <si>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</si>
  <si>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</si>
  <si>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</si>
  <si>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</si>
  <si>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</si>
  <si>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</si>
  <si>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</si>
  <si>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</si>
  <si>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</si>
  <si>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</si>
  <si>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</si>
  <si>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</si>
  <si>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</si>
  <si>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</si>
  <si>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</si>
  <si>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14a.</t>
  </si>
  <si>
    <t>14b.</t>
  </si>
  <si>
    <t>14c.</t>
  </si>
  <si>
    <t>14d.</t>
  </si>
  <si>
    <t>15a.</t>
  </si>
  <si>
    <t>17a.</t>
  </si>
  <si>
    <t>17b.</t>
  </si>
  <si>
    <t>18a.</t>
  </si>
  <si>
    <t>18b.</t>
  </si>
  <si>
    <t>18c.</t>
  </si>
  <si>
    <t>28a.</t>
  </si>
  <si>
    <t>28b.</t>
  </si>
  <si>
    <t>Droga wojewódzka nr DW 791 (Ogrodzieniec ul. Kościuszki działka o nr 806/2)</t>
  </si>
  <si>
    <t>jesion mannowy</t>
  </si>
  <si>
    <t>Droga wojewódzka nr DW 794 (Biała Błotna przy pos. nr 4)</t>
  </si>
  <si>
    <t>Droga wojewódzka nr DW 794 (Biała Błotna przy pos. nr 16)</t>
  </si>
  <si>
    <t>Droga wojewódzka nr DW 791 (Ogrodzieniec ul. Olkuska pomiędzy pos. 76 - 80)</t>
  </si>
  <si>
    <t>robinia akacjowa</t>
  </si>
  <si>
    <t>Droga powiatowa nr DP 1701S (m. Zawiercie ul. Blanowska przy pos. 131a)</t>
  </si>
  <si>
    <t>Droga powiatowa DP 1726 S (Zawiercie ul. Karlińska)</t>
  </si>
  <si>
    <t>Droga powiatowa nr 1711S (Włodowice ul. Ogrodowa przy działkach o nr 571, 69)</t>
  </si>
  <si>
    <t>Droga powiatowa nr DP 1724S (Kiełkowice ul. Turystyczna, teren działki o nr 166/11)</t>
  </si>
  <si>
    <t>Droga powiatowa nr 1725S (m. Giebło ul. Częstochowska przy pos. nr 146)</t>
  </si>
  <si>
    <t>Droga powiatowa nr 1729S (m. Giebło ul. Edukacyjna pos. 26-28)</t>
  </si>
  <si>
    <t>Droga powiatowa nr 1738S (Ogrodzieniec ul. Spacerowa pos. nr 54, przy boisku i placu zabaw)</t>
  </si>
  <si>
    <t>Droga powiatowa nr 1725S (m. Morsko ul. Włodowska przy pos. nr 4)</t>
  </si>
  <si>
    <t>Droga powiatowa nr DP 1734S (m. Łazy - Kazimierówka przy działce o nr 125)</t>
  </si>
  <si>
    <t>ilość [szt.]</t>
  </si>
  <si>
    <t>Wartość brutto [zł]</t>
  </si>
  <si>
    <t>7                             [kol. 5 x kol. 6]</t>
  </si>
  <si>
    <t>obwód pnia na wys. 1,30 m [cm]</t>
  </si>
  <si>
    <t>średnica pnia [cm]</t>
  </si>
  <si>
    <t>Wartość drewna odzyskanego [brutto]</t>
  </si>
  <si>
    <r>
      <rPr>
        <b/>
        <sz val="11"/>
        <color theme="1"/>
        <rFont val="Calibri"/>
        <family val="2"/>
        <charset val="238"/>
        <scheme val="minor"/>
      </rPr>
      <t>PODSUMA</t>
    </r>
    <r>
      <rPr>
        <sz val="11"/>
        <color theme="1"/>
        <rFont val="Calibri"/>
        <family val="2"/>
        <scheme val="minor"/>
      </rPr>
      <t xml:space="preserve"> (</t>
    </r>
    <r>
      <rPr>
        <i/>
        <u/>
        <sz val="11"/>
        <color theme="1"/>
        <rFont val="Calibri"/>
        <family val="2"/>
        <charset val="238"/>
        <scheme val="minor"/>
      </rPr>
      <t>suma wersów od 1 do 4 w kol. 7</t>
    </r>
    <r>
      <rPr>
        <sz val="11"/>
        <color theme="1"/>
        <rFont val="Calibri"/>
        <family val="2"/>
        <scheme val="minor"/>
      </rPr>
      <t>):</t>
    </r>
  </si>
  <si>
    <r>
      <rPr>
        <b/>
        <sz val="11"/>
        <color theme="1"/>
        <rFont val="Calibri"/>
        <family val="2"/>
        <charset val="238"/>
        <scheme val="minor"/>
      </rPr>
      <t>PODSUMA</t>
    </r>
    <r>
      <rPr>
        <sz val="11"/>
        <color theme="1"/>
        <rFont val="Calibri"/>
        <family val="2"/>
        <scheme val="minor"/>
      </rPr>
      <t>:</t>
    </r>
  </si>
  <si>
    <t>Formularz cenowy</t>
  </si>
  <si>
    <t>Załącznik nr 2 do Zaproszenia</t>
  </si>
  <si>
    <t>„Wycinka drzew zlokalizowanych w pasach dróg powiatowych oraz wycinka drzew
wraz z frezowaniem pni w pasach dróg wojewódzkich - na terenie Powiatu Zawierciańskiego”</t>
  </si>
  <si>
    <t>Instrukcja wypełniania:</t>
  </si>
  <si>
    <t>Jednostkowa cena brutto [zł]</t>
  </si>
  <si>
    <t>Ceny jednostkowe będą postawą rozliczeń pomiędzy Zamawiającym a Wykonawcą. W arkuszach kalkulacyjnych cenę należy podać z zaokrągleniem do dwóch miejsc po przecinku – po rozwinięciu liczby miejsc po przecinku miejsca 3 i kolejne muszą wynosić 0 (zero), np. 3,4500000; 17,8900000.</t>
  </si>
  <si>
    <t>Formularz cenowy należy przesłać w wersji edytowalnej.</t>
  </si>
  <si>
    <t>•</t>
  </si>
  <si>
    <t>ŁĄCZNA WARTOŚĆ BRUTTO:</t>
  </si>
  <si>
    <t>LĄCZNA WARTOŚĆ BRUTTO:</t>
  </si>
  <si>
    <t>Jednostkowa cena brutto [PLN]</t>
  </si>
  <si>
    <t>Wartość brutto [PLN]</t>
  </si>
  <si>
    <t>Wartość drewna odzyskanego [PLN brutto]</t>
  </si>
  <si>
    <t>SRZP261-2-0066/21</t>
  </si>
  <si>
    <r>
      <rPr>
        <b/>
        <sz val="11"/>
        <color theme="1"/>
        <rFont val="Calibri"/>
        <family val="2"/>
        <charset val="238"/>
        <scheme val="minor"/>
      </rPr>
      <t>UWAGA!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Obliczona łączna wartość brutto winna być przeniesiona do Formularza ofertowego (Załącznik nr 1 do Zaproszenia) i wpisana w rubryce do tego przeznaczonej</t>
    </r>
  </si>
  <si>
    <r>
      <rPr>
        <i/>
        <u/>
        <sz val="11"/>
        <color theme="1"/>
        <rFont val="Calibri"/>
        <family val="2"/>
        <charset val="238"/>
        <scheme val="minor"/>
      </rPr>
      <t>W kolumnie 6</t>
    </r>
    <r>
      <rPr>
        <i/>
        <sz val="11"/>
        <color theme="1"/>
        <rFont val="Calibri"/>
        <family val="2"/>
        <charset val="238"/>
        <scheme val="minor"/>
      </rPr>
      <t xml:space="preserve"> - "Jednostkowa cena brutto" wartości winny być wyrażone w złotówkach, w zaokrągleniu do jednego grosza.</t>
    </r>
  </si>
  <si>
    <t>Droga wojewódzka nr DW 794 (Pradła ul. Batalionów Chłopskich przy pos. nr 27)</t>
  </si>
  <si>
    <t>Droga powiatowa nr DP 1713S (m. Włodowice ul. Żarecka, przy działce nr 701)</t>
  </si>
  <si>
    <t>1. WYCINKA DRZEW ZLOKALIZOWANYCH W PASACH DRÓG POWIATOWYCH (WYCINKA BEZ FREZOWANIA PNIA)</t>
  </si>
  <si>
    <t>razem:</t>
  </si>
  <si>
    <t>2. WYCINKA WRAZ Z FREZOWANIEM PNI - DRZEW ZLOKALIZOWANYCH W PASACH DRÓG WOJEWÓDZKICH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</si>
</sst>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44" fontId="0" fillId="4" borderId="10" xfId="0" applyNumberFormat="1" applyFill="1" applyBorder="1" applyAlignment="1">
      <alignment vertical="center"/>
    </xf>
    <xf numFmtId="44" fontId="0" fillId="4" borderId="17" xfId="0" applyNumberFormat="1" applyFill="1" applyBorder="1" applyAlignment="1">
      <alignment vertical="center"/>
    </xf>
    <xf numFmtId="44" fontId="0" fillId="4" borderId="20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22" xfId="0" applyNumberFormat="1" applyBorder="1" applyAlignment="1">
      <alignment vertical="center"/>
    </xf>
    <xf numFmtId="2" fontId="0" fillId="4" borderId="1" xfId="0" applyNumberFormat="1" applyFill="1" applyBorder="1" applyAlignment="1">
      <alignment vertical="center"/>
    </xf>
    <xf numFmtId="2" fontId="0" fillId="4" borderId="22" xfId="0" applyNumberFormat="1" applyFill="1" applyBorder="1" applyAlignment="1">
      <alignment vertical="center"/>
    </xf>
    <xf numFmtId="2" fontId="0" fillId="0" borderId="21" xfId="0" applyNumberFormat="1" applyBorder="1" applyAlignment="1">
      <alignment vertical="center"/>
    </xf>
    <xf numFmtId="2" fontId="0" fillId="4" borderId="21" xfId="0" applyNumberForma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44" fontId="0" fillId="0" borderId="0" xfId="0" applyNumberFormat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>
      <alignment horizontal="left" vertical="center"/>
    </xf>
    <xf numFmtId="44" fontId="0" fillId="0" borderId="0" xfId="0" applyNumberFormat="1" applyBorder="1" applyAlignment="1">
      <alignment horizontal="center" vertical="top"/>
    </xf>
    <xf numFmtId="0" fontId="1" fillId="4" borderId="11" xfId="0" applyFont="1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13" xfId="0" applyFill="1" applyBorder="1" applyAlignment="1">
      <alignment horizontal="right" vertical="center"/>
    </xf>
    <xf numFmtId="0" fontId="2" fillId="5" borderId="0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>
      <alignment horizontal="right" vertical="center"/>
    </xf>
    <xf numFmtId="0" fontId="0" fillId="4" borderId="0" xfId="0" applyFill="1" applyBorder="1" applyAlignment="1">
      <alignment horizontal="right" vertical="center"/>
    </xf>
    <xf numFmtId="0" fontId="0" fillId="4" borderId="19" xfId="0" applyFill="1" applyBorder="1" applyAlignment="1">
      <alignment horizontal="right" vertical="center"/>
    </xf>
    <xf numFmtId="44" fontId="0" fillId="0" borderId="0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0" fillId="3" borderId="3" xfId="0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0" fillId="3" borderId="5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44" fontId="0" fillId="3" borderId="8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44" fontId="2" fillId="3" borderId="8" xfId="0" applyNumberFormat="1" applyFont="1" applyFill="1" applyBorder="1" applyAlignment="1">
      <alignment horizontal="center" vertical="center"/>
    </xf>
    <xf numFmtId="44" fontId="2" fillId="3" borderId="9" xfId="0" applyNumberFormat="1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right" vertical="center"/>
    </xf>
    <xf numFmtId="0" fontId="0" fillId="4" borderId="14" xfId="0" applyFill="1" applyBorder="1" applyAlignment="1">
      <alignment horizontal="right" vertical="center"/>
    </xf>
    <xf numFmtId="0" fontId="0" fillId="4" borderId="16" xfId="0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right" vertical="center"/>
    </xf>
    <xf numFmtId="0" fontId="1" fillId="4" borderId="13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4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04"/>
  <sheetViews>
    <sheetView tabSelected="1" zoomScale="80" zoomScaleNormal="80" workbookViewId="0">
      <selection activeCell="H2" sqref="H2:K2"/>
    </sheetView>
  </sheetViews>
  <sheetFormatPr defaultRowHeight="14.4" x14ac:dyDescent="0.3"/>
  <cols>
    <col min="1" max="1" width="3.44140625" style="10" customWidth="1"/>
    <col min="2" max="2" width="4.21875" style="9" customWidth="1"/>
    <col min="3" max="3" width="28.6640625" style="9" customWidth="1"/>
    <col min="4" max="4" width="13.77734375" style="9" customWidth="1"/>
    <col min="5" max="5" width="11.21875" style="9" customWidth="1"/>
    <col min="6" max="6" width="8.88671875" style="9"/>
    <col min="7" max="7" width="14.5546875" style="9" customWidth="1"/>
    <col min="8" max="8" width="15.44140625" style="9" customWidth="1"/>
    <col min="9" max="11" width="9" style="9" customWidth="1"/>
    <col min="12" max="16384" width="8.88671875" style="9"/>
  </cols>
  <sheetData>
    <row r="2" spans="1:11" x14ac:dyDescent="0.3">
      <c r="A2" s="72" t="s">
        <v>100</v>
      </c>
      <c r="B2" s="72"/>
      <c r="C2" s="72"/>
      <c r="H2" s="31" t="s">
        <v>88</v>
      </c>
      <c r="I2" s="31"/>
      <c r="J2" s="31"/>
      <c r="K2" s="31"/>
    </row>
    <row r="4" spans="1:11" ht="25.2" customHeight="1" x14ac:dyDescent="0.3">
      <c r="B4" s="32" t="s">
        <v>89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ht="25.2" customHeight="1" x14ac:dyDescent="0.3">
      <c r="B5" s="30"/>
      <c r="C5" s="30"/>
      <c r="D5" s="30"/>
      <c r="E5" s="30"/>
      <c r="F5" s="30"/>
      <c r="G5" s="30"/>
      <c r="H5" s="30"/>
      <c r="I5" s="30"/>
      <c r="J5" s="30"/>
      <c r="K5" s="30"/>
    </row>
    <row r="7" spans="1:11" ht="18" x14ac:dyDescent="0.3">
      <c r="C7" s="30" t="s">
        <v>87</v>
      </c>
      <c r="D7" s="30"/>
      <c r="E7" s="30"/>
      <c r="F7" s="30"/>
      <c r="G7" s="30"/>
      <c r="H7" s="30"/>
      <c r="I7" s="30"/>
      <c r="J7" s="30"/>
    </row>
    <row r="8" spans="1:11" x14ac:dyDescent="0.3">
      <c r="C8" s="8"/>
      <c r="D8" s="8"/>
      <c r="E8" s="8"/>
      <c r="F8" s="8"/>
      <c r="G8" s="8"/>
      <c r="H8" s="8"/>
      <c r="I8" s="8"/>
      <c r="J8" s="8"/>
    </row>
    <row r="9" spans="1:11" x14ac:dyDescent="0.3">
      <c r="A9" s="68" t="s">
        <v>90</v>
      </c>
      <c r="B9" s="68"/>
      <c r="C9" s="68"/>
      <c r="D9" s="8"/>
      <c r="E9" s="8"/>
      <c r="F9" s="8"/>
      <c r="G9" s="8"/>
      <c r="H9" s="8"/>
      <c r="I9" s="8"/>
      <c r="J9" s="8"/>
    </row>
    <row r="10" spans="1:11" ht="18.600000000000001" customHeight="1" x14ac:dyDescent="0.3">
      <c r="A10" s="29" t="s">
        <v>94</v>
      </c>
      <c r="B10" s="33" t="s">
        <v>102</v>
      </c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24" customHeight="1" x14ac:dyDescent="0.3">
      <c r="A11" s="29" t="s">
        <v>94</v>
      </c>
      <c r="B11" s="67" t="s">
        <v>92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24" customHeight="1" x14ac:dyDescent="0.3">
      <c r="A12" s="29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24" customHeight="1" x14ac:dyDescent="0.3">
      <c r="A13" s="29" t="s">
        <v>94</v>
      </c>
      <c r="B13" s="67" t="s">
        <v>93</v>
      </c>
      <c r="C13" s="67"/>
      <c r="D13" s="67"/>
      <c r="E13" s="67"/>
      <c r="F13" s="67"/>
      <c r="G13" s="67"/>
      <c r="H13" s="67"/>
      <c r="I13" s="67"/>
      <c r="J13" s="67"/>
      <c r="K13" s="67"/>
    </row>
    <row r="15" spans="1:11" ht="31.2" customHeight="1" x14ac:dyDescent="0.3">
      <c r="B15" s="40" t="s">
        <v>105</v>
      </c>
      <c r="C15" s="41"/>
      <c r="D15" s="41"/>
      <c r="E15" s="41"/>
      <c r="F15" s="41"/>
      <c r="G15" s="41"/>
      <c r="H15" s="41"/>
      <c r="I15" s="41"/>
      <c r="J15" s="41"/>
      <c r="K15" s="41"/>
    </row>
    <row r="16" spans="1:11" ht="21" customHeight="1" x14ac:dyDescent="0.3">
      <c r="A16" s="71">
        <v>1</v>
      </c>
      <c r="B16" s="42" t="s">
        <v>72</v>
      </c>
      <c r="C16" s="42"/>
      <c r="D16" s="42"/>
      <c r="E16" s="42"/>
      <c r="F16" s="42"/>
      <c r="G16" s="42"/>
      <c r="H16" s="42"/>
      <c r="I16" s="42"/>
      <c r="J16" s="42"/>
      <c r="K16" s="42"/>
    </row>
    <row r="17" spans="1:11" ht="46.8" customHeight="1" x14ac:dyDescent="0.3">
      <c r="A17" s="71"/>
      <c r="B17" s="2" t="s">
        <v>0</v>
      </c>
      <c r="C17" s="7" t="s">
        <v>1</v>
      </c>
      <c r="D17" s="7" t="s">
        <v>82</v>
      </c>
      <c r="E17" s="7" t="s">
        <v>83</v>
      </c>
      <c r="F17" s="7" t="s">
        <v>79</v>
      </c>
      <c r="G17" s="7" t="s">
        <v>97</v>
      </c>
      <c r="H17" s="7" t="s">
        <v>98</v>
      </c>
      <c r="I17" s="44" t="s">
        <v>99</v>
      </c>
      <c r="J17" s="44"/>
      <c r="K17" s="44"/>
    </row>
    <row r="18" spans="1:11" ht="33.6" customHeight="1" x14ac:dyDescent="0.3">
      <c r="A18" s="71"/>
      <c r="B18" s="2">
        <v>1</v>
      </c>
      <c r="C18" s="7">
        <v>2</v>
      </c>
      <c r="D18" s="7">
        <v>3</v>
      </c>
      <c r="E18" s="7">
        <v>4</v>
      </c>
      <c r="F18" s="7">
        <v>5</v>
      </c>
      <c r="G18" s="7">
        <v>6</v>
      </c>
      <c r="H18" s="7" t="s">
        <v>81</v>
      </c>
      <c r="I18" s="44"/>
      <c r="J18" s="44"/>
      <c r="K18" s="44"/>
    </row>
    <row r="19" spans="1:11" ht="18" customHeight="1" x14ac:dyDescent="0.3">
      <c r="A19" s="71"/>
      <c r="B19" s="16" t="s">
        <v>2</v>
      </c>
      <c r="C19" s="16" t="s">
        <v>10</v>
      </c>
      <c r="D19" s="16">
        <v>183</v>
      </c>
      <c r="E19" s="16">
        <v>58</v>
      </c>
      <c r="F19" s="16">
        <v>1</v>
      </c>
      <c r="G19" s="25"/>
      <c r="H19" s="23">
        <f>F19*G19</f>
        <v>0</v>
      </c>
      <c r="I19" s="34">
        <v>988.18</v>
      </c>
      <c r="J19" s="34"/>
      <c r="K19" s="34"/>
    </row>
    <row r="20" spans="1:11" ht="18" customHeight="1" x14ac:dyDescent="0.3">
      <c r="A20" s="71"/>
      <c r="B20" s="16" t="s">
        <v>3</v>
      </c>
      <c r="C20" s="16" t="s">
        <v>11</v>
      </c>
      <c r="D20" s="16">
        <v>184</v>
      </c>
      <c r="E20" s="16">
        <v>59</v>
      </c>
      <c r="F20" s="16">
        <v>1</v>
      </c>
      <c r="G20" s="25"/>
      <c r="H20" s="23">
        <f t="shared" ref="H20:H26" si="0">F20*G20</f>
        <v>0</v>
      </c>
      <c r="I20" s="34"/>
      <c r="J20" s="34"/>
      <c r="K20" s="34"/>
    </row>
    <row r="21" spans="1:11" ht="18" customHeight="1" x14ac:dyDescent="0.3">
      <c r="A21" s="71"/>
      <c r="B21" s="16" t="s">
        <v>4</v>
      </c>
      <c r="C21" s="16" t="s">
        <v>10</v>
      </c>
      <c r="D21" s="16">
        <v>84</v>
      </c>
      <c r="E21" s="16">
        <v>27</v>
      </c>
      <c r="F21" s="16">
        <v>1</v>
      </c>
      <c r="G21" s="25"/>
      <c r="H21" s="23">
        <f t="shared" si="0"/>
        <v>0</v>
      </c>
      <c r="I21" s="34"/>
      <c r="J21" s="34"/>
      <c r="K21" s="34"/>
    </row>
    <row r="22" spans="1:11" ht="18" customHeight="1" x14ac:dyDescent="0.3">
      <c r="A22" s="71"/>
      <c r="B22" s="16" t="s">
        <v>5</v>
      </c>
      <c r="C22" s="16" t="s">
        <v>10</v>
      </c>
      <c r="D22" s="16">
        <v>100</v>
      </c>
      <c r="E22" s="16">
        <v>32</v>
      </c>
      <c r="F22" s="16">
        <v>1</v>
      </c>
      <c r="G22" s="25"/>
      <c r="H22" s="23">
        <f t="shared" si="0"/>
        <v>0</v>
      </c>
      <c r="I22" s="34"/>
      <c r="J22" s="34"/>
      <c r="K22" s="34"/>
    </row>
    <row r="23" spans="1:11" ht="18" customHeight="1" x14ac:dyDescent="0.3">
      <c r="A23" s="71"/>
      <c r="B23" s="16" t="s">
        <v>6</v>
      </c>
      <c r="C23" s="16" t="s">
        <v>11</v>
      </c>
      <c r="D23" s="16">
        <v>183</v>
      </c>
      <c r="E23" s="16">
        <v>58</v>
      </c>
      <c r="F23" s="16">
        <v>1</v>
      </c>
      <c r="G23" s="25"/>
      <c r="H23" s="23">
        <f t="shared" si="0"/>
        <v>0</v>
      </c>
      <c r="I23" s="34"/>
      <c r="J23" s="34"/>
      <c r="K23" s="34"/>
    </row>
    <row r="24" spans="1:11" ht="18" customHeight="1" x14ac:dyDescent="0.3">
      <c r="A24" s="71"/>
      <c r="B24" s="16" t="s">
        <v>7</v>
      </c>
      <c r="C24" s="16" t="s">
        <v>10</v>
      </c>
      <c r="D24" s="16">
        <v>128</v>
      </c>
      <c r="E24" s="16">
        <v>41</v>
      </c>
      <c r="F24" s="16">
        <v>1</v>
      </c>
      <c r="G24" s="25"/>
      <c r="H24" s="23">
        <f t="shared" si="0"/>
        <v>0</v>
      </c>
      <c r="I24" s="34"/>
      <c r="J24" s="34"/>
      <c r="K24" s="34"/>
    </row>
    <row r="25" spans="1:11" ht="18" customHeight="1" x14ac:dyDescent="0.3">
      <c r="A25" s="71"/>
      <c r="B25" s="16" t="s">
        <v>8</v>
      </c>
      <c r="C25" s="16" t="s">
        <v>10</v>
      </c>
      <c r="D25" s="16">
        <v>98</v>
      </c>
      <c r="E25" s="16">
        <v>31</v>
      </c>
      <c r="F25" s="16">
        <v>1</v>
      </c>
      <c r="G25" s="25"/>
      <c r="H25" s="23">
        <f t="shared" si="0"/>
        <v>0</v>
      </c>
      <c r="I25" s="34"/>
      <c r="J25" s="34"/>
      <c r="K25" s="34"/>
    </row>
    <row r="26" spans="1:11" ht="18" customHeight="1" x14ac:dyDescent="0.3">
      <c r="A26" s="71"/>
      <c r="B26" s="17" t="s">
        <v>9</v>
      </c>
      <c r="C26" s="17" t="s">
        <v>10</v>
      </c>
      <c r="D26" s="17">
        <v>94</v>
      </c>
      <c r="E26" s="17">
        <v>30</v>
      </c>
      <c r="F26" s="17">
        <v>1</v>
      </c>
      <c r="G26" s="26"/>
      <c r="H26" s="24">
        <f t="shared" si="0"/>
        <v>0</v>
      </c>
      <c r="I26" s="34"/>
      <c r="J26" s="34"/>
      <c r="K26" s="34"/>
    </row>
    <row r="27" spans="1:11" ht="22.2" customHeight="1" x14ac:dyDescent="0.3">
      <c r="B27" s="37" t="s">
        <v>86</v>
      </c>
      <c r="C27" s="38"/>
      <c r="D27" s="38"/>
      <c r="E27" s="38"/>
      <c r="F27" s="38"/>
      <c r="G27" s="39"/>
      <c r="H27" s="20">
        <f>SUM(H19:H26)</f>
        <v>0</v>
      </c>
      <c r="I27" s="43"/>
      <c r="J27" s="43"/>
      <c r="K27" s="43"/>
    </row>
    <row r="28" spans="1:11" ht="22.8" customHeight="1" x14ac:dyDescent="0.3">
      <c r="A28" s="71">
        <v>2</v>
      </c>
      <c r="B28" s="35" t="s">
        <v>12</v>
      </c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43.2" x14ac:dyDescent="0.3">
      <c r="A29" s="71"/>
      <c r="B29" s="2" t="s">
        <v>0</v>
      </c>
      <c r="C29" s="7" t="s">
        <v>1</v>
      </c>
      <c r="D29" s="7" t="s">
        <v>82</v>
      </c>
      <c r="E29" s="7" t="s">
        <v>83</v>
      </c>
      <c r="F29" s="7" t="s">
        <v>79</v>
      </c>
      <c r="G29" s="7" t="s">
        <v>91</v>
      </c>
      <c r="H29" s="7" t="s">
        <v>80</v>
      </c>
      <c r="I29" s="64" t="s">
        <v>84</v>
      </c>
      <c r="J29" s="64"/>
      <c r="K29" s="64"/>
    </row>
    <row r="30" spans="1:11" ht="33.6" customHeight="1" x14ac:dyDescent="0.3">
      <c r="A30" s="71"/>
      <c r="B30" s="2">
        <v>1</v>
      </c>
      <c r="C30" s="7">
        <v>2</v>
      </c>
      <c r="D30" s="7">
        <v>3</v>
      </c>
      <c r="E30" s="7">
        <v>4</v>
      </c>
      <c r="F30" s="7">
        <v>5</v>
      </c>
      <c r="G30" s="7">
        <v>6</v>
      </c>
      <c r="H30" s="7" t="s">
        <v>81</v>
      </c>
      <c r="I30" s="64"/>
      <c r="J30" s="64"/>
      <c r="K30" s="64"/>
    </row>
    <row r="31" spans="1:11" ht="18" customHeight="1" x14ac:dyDescent="0.3">
      <c r="A31" s="71"/>
      <c r="B31" s="18" t="s">
        <v>2</v>
      </c>
      <c r="C31" s="18" t="s">
        <v>13</v>
      </c>
      <c r="D31" s="18">
        <v>343</v>
      </c>
      <c r="E31" s="18">
        <v>109</v>
      </c>
      <c r="F31" s="18">
        <v>1</v>
      </c>
      <c r="G31" s="25"/>
      <c r="H31" s="23">
        <f>F31*G31</f>
        <v>0</v>
      </c>
      <c r="I31" s="34">
        <v>2049.9699999999998</v>
      </c>
      <c r="J31" s="34"/>
      <c r="K31" s="34"/>
    </row>
    <row r="32" spans="1:11" ht="18" customHeight="1" x14ac:dyDescent="0.3">
      <c r="A32" s="71"/>
      <c r="B32" s="18" t="s">
        <v>3</v>
      </c>
      <c r="C32" s="18" t="s">
        <v>13</v>
      </c>
      <c r="D32" s="18">
        <v>295</v>
      </c>
      <c r="E32" s="18">
        <v>94</v>
      </c>
      <c r="F32" s="18">
        <v>1</v>
      </c>
      <c r="G32" s="25"/>
      <c r="H32" s="23">
        <f>F32*G32</f>
        <v>0</v>
      </c>
      <c r="I32" s="34"/>
      <c r="J32" s="34"/>
      <c r="K32" s="34"/>
    </row>
    <row r="33" spans="1:11" ht="18" customHeight="1" x14ac:dyDescent="0.3">
      <c r="A33" s="71"/>
      <c r="B33" s="19" t="s">
        <v>4</v>
      </c>
      <c r="C33" s="19" t="s">
        <v>13</v>
      </c>
      <c r="D33" s="19">
        <v>355</v>
      </c>
      <c r="E33" s="19">
        <v>113</v>
      </c>
      <c r="F33" s="19">
        <v>1</v>
      </c>
      <c r="G33" s="26"/>
      <c r="H33" s="24">
        <f>F33*G33</f>
        <v>0</v>
      </c>
      <c r="I33" s="34"/>
      <c r="J33" s="34"/>
      <c r="K33" s="34"/>
    </row>
    <row r="34" spans="1:11" ht="22.2" customHeight="1" x14ac:dyDescent="0.3">
      <c r="B34" s="37" t="s">
        <v>86</v>
      </c>
      <c r="C34" s="38"/>
      <c r="D34" s="38"/>
      <c r="E34" s="38"/>
      <c r="F34" s="38"/>
      <c r="G34" s="39"/>
      <c r="H34" s="20">
        <f>SUM(H31:H33)</f>
        <v>0</v>
      </c>
      <c r="I34" s="48"/>
      <c r="J34" s="48"/>
      <c r="K34" s="48"/>
    </row>
    <row r="35" spans="1:11" ht="21.6" customHeight="1" x14ac:dyDescent="0.3">
      <c r="A35" s="71">
        <v>3</v>
      </c>
      <c r="B35" s="35" t="s">
        <v>73</v>
      </c>
      <c r="C35" s="35"/>
      <c r="D35" s="35"/>
      <c r="E35" s="35"/>
      <c r="F35" s="35"/>
      <c r="G35" s="35"/>
      <c r="H35" s="35"/>
      <c r="I35" s="35"/>
      <c r="J35" s="35"/>
      <c r="K35" s="35"/>
    </row>
    <row r="36" spans="1:11" ht="47.4" customHeight="1" x14ac:dyDescent="0.3">
      <c r="A36" s="71"/>
      <c r="B36" s="2" t="s">
        <v>0</v>
      </c>
      <c r="C36" s="7" t="s">
        <v>1</v>
      </c>
      <c r="D36" s="7" t="s">
        <v>82</v>
      </c>
      <c r="E36" s="7" t="s">
        <v>83</v>
      </c>
      <c r="F36" s="7" t="s">
        <v>79</v>
      </c>
      <c r="G36" s="7" t="s">
        <v>91</v>
      </c>
      <c r="H36" s="7" t="s">
        <v>80</v>
      </c>
      <c r="I36" s="64" t="s">
        <v>84</v>
      </c>
      <c r="J36" s="64"/>
      <c r="K36" s="64"/>
    </row>
    <row r="37" spans="1:11" ht="33.6" customHeight="1" x14ac:dyDescent="0.3">
      <c r="A37" s="71"/>
      <c r="B37" s="2">
        <v>1</v>
      </c>
      <c r="C37" s="7">
        <v>2</v>
      </c>
      <c r="D37" s="7">
        <v>3</v>
      </c>
      <c r="E37" s="7">
        <v>4</v>
      </c>
      <c r="F37" s="7">
        <v>5</v>
      </c>
      <c r="G37" s="7">
        <v>6</v>
      </c>
      <c r="H37" s="7" t="s">
        <v>81</v>
      </c>
      <c r="I37" s="64"/>
      <c r="J37" s="64"/>
      <c r="K37" s="64"/>
    </row>
    <row r="38" spans="1:11" ht="18" customHeight="1" x14ac:dyDescent="0.3">
      <c r="A38" s="71"/>
      <c r="B38" s="4" t="s">
        <v>2</v>
      </c>
      <c r="C38" s="3" t="s">
        <v>11</v>
      </c>
      <c r="D38" s="3">
        <v>174</v>
      </c>
      <c r="E38" s="3">
        <v>47</v>
      </c>
      <c r="F38" s="3">
        <v>1</v>
      </c>
      <c r="G38" s="25"/>
      <c r="H38" s="23">
        <f>F38*G38</f>
        <v>0</v>
      </c>
      <c r="I38" s="36">
        <v>178.35</v>
      </c>
      <c r="J38" s="36"/>
      <c r="K38" s="36"/>
    </row>
    <row r="39" spans="1:11" ht="18" customHeight="1" x14ac:dyDescent="0.3">
      <c r="A39" s="71"/>
      <c r="B39" s="14" t="s">
        <v>3</v>
      </c>
      <c r="C39" s="15" t="s">
        <v>14</v>
      </c>
      <c r="D39" s="12">
        <v>115</v>
      </c>
      <c r="E39" s="12">
        <v>37</v>
      </c>
      <c r="F39" s="12">
        <v>1</v>
      </c>
      <c r="G39" s="26"/>
      <c r="H39" s="24">
        <f>F39*G39</f>
        <v>0</v>
      </c>
      <c r="I39" s="36"/>
      <c r="J39" s="36"/>
      <c r="K39" s="36"/>
    </row>
    <row r="40" spans="1:11" ht="22.2" customHeight="1" x14ac:dyDescent="0.3">
      <c r="B40" s="37" t="s">
        <v>86</v>
      </c>
      <c r="C40" s="38"/>
      <c r="D40" s="38"/>
      <c r="E40" s="38"/>
      <c r="F40" s="38"/>
      <c r="G40" s="39"/>
      <c r="H40" s="20">
        <f>SUM(H38:H39)</f>
        <v>0</v>
      </c>
      <c r="I40" s="48"/>
      <c r="J40" s="48"/>
      <c r="K40" s="48"/>
    </row>
    <row r="41" spans="1:11" ht="24" customHeight="1" x14ac:dyDescent="0.3">
      <c r="A41" s="71">
        <v>4</v>
      </c>
      <c r="B41" s="35" t="s">
        <v>70</v>
      </c>
      <c r="C41" s="35"/>
      <c r="D41" s="35"/>
      <c r="E41" s="35"/>
      <c r="F41" s="35"/>
      <c r="G41" s="35"/>
      <c r="H41" s="35"/>
      <c r="I41" s="35"/>
      <c r="J41" s="35"/>
      <c r="K41" s="35"/>
    </row>
    <row r="42" spans="1:11" ht="49.2" customHeight="1" x14ac:dyDescent="0.3">
      <c r="A42" s="71"/>
      <c r="B42" s="2" t="s">
        <v>0</v>
      </c>
      <c r="C42" s="7" t="s">
        <v>1</v>
      </c>
      <c r="D42" s="7" t="s">
        <v>82</v>
      </c>
      <c r="E42" s="7" t="s">
        <v>83</v>
      </c>
      <c r="F42" s="7" t="s">
        <v>79</v>
      </c>
      <c r="G42" s="7" t="s">
        <v>91</v>
      </c>
      <c r="H42" s="7" t="s">
        <v>80</v>
      </c>
      <c r="I42" s="64" t="s">
        <v>84</v>
      </c>
      <c r="J42" s="64"/>
      <c r="K42" s="64"/>
    </row>
    <row r="43" spans="1:11" ht="33.6" customHeight="1" x14ac:dyDescent="0.3">
      <c r="A43" s="71"/>
      <c r="B43" s="2">
        <v>1</v>
      </c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 t="s">
        <v>81</v>
      </c>
      <c r="I43" s="64"/>
      <c r="J43" s="64"/>
      <c r="K43" s="64"/>
    </row>
    <row r="44" spans="1:11" ht="18" customHeight="1" x14ac:dyDescent="0.3">
      <c r="A44" s="71"/>
      <c r="B44" s="3" t="s">
        <v>2</v>
      </c>
      <c r="C44" s="3" t="s">
        <v>11</v>
      </c>
      <c r="D44" s="3">
        <v>123</v>
      </c>
      <c r="E44" s="3">
        <v>39</v>
      </c>
      <c r="F44" s="3">
        <v>1</v>
      </c>
      <c r="G44" s="25"/>
      <c r="H44" s="23">
        <f>F44*G44</f>
        <v>0</v>
      </c>
      <c r="I44" s="36">
        <v>185.24</v>
      </c>
      <c r="J44" s="36"/>
      <c r="K44" s="36"/>
    </row>
    <row r="45" spans="1:11" ht="18" customHeight="1" x14ac:dyDescent="0.3">
      <c r="A45" s="71"/>
      <c r="B45" s="12" t="s">
        <v>3</v>
      </c>
      <c r="C45" s="15" t="s">
        <v>14</v>
      </c>
      <c r="D45" s="12">
        <v>131</v>
      </c>
      <c r="E45" s="12">
        <v>42</v>
      </c>
      <c r="F45" s="12">
        <v>1</v>
      </c>
      <c r="G45" s="26"/>
      <c r="H45" s="27">
        <f>F45*G45</f>
        <v>0</v>
      </c>
      <c r="I45" s="36"/>
      <c r="J45" s="36"/>
      <c r="K45" s="36"/>
    </row>
    <row r="46" spans="1:11" ht="22.2" customHeight="1" x14ac:dyDescent="0.3">
      <c r="B46" s="37" t="s">
        <v>86</v>
      </c>
      <c r="C46" s="38"/>
      <c r="D46" s="38"/>
      <c r="E46" s="38"/>
      <c r="F46" s="38"/>
      <c r="G46" s="39"/>
      <c r="H46" s="21">
        <f>SUM(H44:H45)</f>
        <v>0</v>
      </c>
      <c r="I46" s="48"/>
      <c r="J46" s="48"/>
      <c r="K46" s="48"/>
    </row>
    <row r="47" spans="1:11" ht="22.2" customHeight="1" x14ac:dyDescent="0.3">
      <c r="A47" s="71">
        <v>5</v>
      </c>
      <c r="B47" s="35" t="s">
        <v>71</v>
      </c>
      <c r="C47" s="35"/>
      <c r="D47" s="35"/>
      <c r="E47" s="35"/>
      <c r="F47" s="35"/>
      <c r="G47" s="35"/>
      <c r="H47" s="35"/>
      <c r="I47" s="35"/>
      <c r="J47" s="35"/>
      <c r="K47" s="35"/>
    </row>
    <row r="48" spans="1:11" ht="43.2" x14ac:dyDescent="0.3">
      <c r="A48" s="71"/>
      <c r="B48" s="2" t="s">
        <v>0</v>
      </c>
      <c r="C48" s="7" t="s">
        <v>1</v>
      </c>
      <c r="D48" s="7" t="s">
        <v>82</v>
      </c>
      <c r="E48" s="7" t="s">
        <v>83</v>
      </c>
      <c r="F48" s="7" t="s">
        <v>79</v>
      </c>
      <c r="G48" s="7" t="s">
        <v>91</v>
      </c>
      <c r="H48" s="7" t="s">
        <v>80</v>
      </c>
      <c r="I48" s="64" t="s">
        <v>84</v>
      </c>
      <c r="J48" s="64"/>
      <c r="K48" s="64"/>
    </row>
    <row r="49" spans="1:11" ht="33.6" customHeight="1" x14ac:dyDescent="0.3">
      <c r="A49" s="71"/>
      <c r="B49" s="2">
        <v>1</v>
      </c>
      <c r="C49" s="7">
        <v>2</v>
      </c>
      <c r="D49" s="7">
        <v>3</v>
      </c>
      <c r="E49" s="7">
        <v>4</v>
      </c>
      <c r="F49" s="7">
        <v>5</v>
      </c>
      <c r="G49" s="7">
        <v>6</v>
      </c>
      <c r="H49" s="7" t="s">
        <v>81</v>
      </c>
      <c r="I49" s="64"/>
      <c r="J49" s="64"/>
      <c r="K49" s="64"/>
    </row>
    <row r="50" spans="1:11" ht="20.399999999999999" customHeight="1" x14ac:dyDescent="0.3">
      <c r="A50" s="71"/>
      <c r="B50" s="3" t="s">
        <v>2</v>
      </c>
      <c r="C50" s="5" t="s">
        <v>15</v>
      </c>
      <c r="D50" s="3">
        <v>167</v>
      </c>
      <c r="E50" s="3">
        <v>53</v>
      </c>
      <c r="F50" s="3">
        <v>1</v>
      </c>
      <c r="G50" s="25"/>
      <c r="H50" s="23">
        <f>F50*G50</f>
        <v>0</v>
      </c>
      <c r="I50" s="36">
        <v>78.23</v>
      </c>
      <c r="J50" s="36"/>
      <c r="K50" s="36"/>
    </row>
    <row r="51" spans="1:11" ht="20.399999999999999" customHeight="1" x14ac:dyDescent="0.3">
      <c r="A51" s="71"/>
      <c r="B51" s="12" t="s">
        <v>3</v>
      </c>
      <c r="C51" s="15" t="s">
        <v>15</v>
      </c>
      <c r="D51" s="12">
        <v>147</v>
      </c>
      <c r="E51" s="12">
        <v>47</v>
      </c>
      <c r="F51" s="12">
        <v>1</v>
      </c>
      <c r="G51" s="26"/>
      <c r="H51" s="24">
        <f>F51*G51</f>
        <v>0</v>
      </c>
      <c r="I51" s="36"/>
      <c r="J51" s="36"/>
      <c r="K51" s="36"/>
    </row>
    <row r="52" spans="1:11" ht="22.2" customHeight="1" x14ac:dyDescent="0.3">
      <c r="B52" s="37" t="s">
        <v>86</v>
      </c>
      <c r="C52" s="38"/>
      <c r="D52" s="38"/>
      <c r="E52" s="38"/>
      <c r="F52" s="38"/>
      <c r="G52" s="39"/>
      <c r="H52" s="20">
        <f>SUM(H50:H51)</f>
        <v>0</v>
      </c>
      <c r="I52" s="48"/>
      <c r="J52" s="48"/>
      <c r="K52" s="48"/>
    </row>
    <row r="53" spans="1:11" ht="23.4" customHeight="1" x14ac:dyDescent="0.3">
      <c r="A53" s="71">
        <v>6</v>
      </c>
      <c r="B53" s="35" t="s">
        <v>74</v>
      </c>
      <c r="C53" s="35"/>
      <c r="D53" s="35"/>
      <c r="E53" s="35"/>
      <c r="F53" s="35"/>
      <c r="G53" s="35"/>
      <c r="H53" s="35"/>
      <c r="I53" s="35"/>
      <c r="J53" s="35"/>
      <c r="K53" s="35"/>
    </row>
    <row r="54" spans="1:11" ht="43.2" x14ac:dyDescent="0.3">
      <c r="A54" s="71"/>
      <c r="B54" s="2" t="s">
        <v>0</v>
      </c>
      <c r="C54" s="7" t="s">
        <v>1</v>
      </c>
      <c r="D54" s="7" t="s">
        <v>82</v>
      </c>
      <c r="E54" s="7" t="s">
        <v>83</v>
      </c>
      <c r="F54" s="7" t="s">
        <v>79</v>
      </c>
      <c r="G54" s="7" t="s">
        <v>91</v>
      </c>
      <c r="H54" s="7" t="s">
        <v>80</v>
      </c>
      <c r="I54" s="64" t="s">
        <v>84</v>
      </c>
      <c r="J54" s="64"/>
      <c r="K54" s="64"/>
    </row>
    <row r="55" spans="1:11" ht="33.6" customHeight="1" x14ac:dyDescent="0.3">
      <c r="A55" s="71"/>
      <c r="B55" s="2">
        <v>1</v>
      </c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 t="s">
        <v>81</v>
      </c>
      <c r="I55" s="64"/>
      <c r="J55" s="64"/>
      <c r="K55" s="64"/>
    </row>
    <row r="56" spans="1:11" ht="21" customHeight="1" x14ac:dyDescent="0.3">
      <c r="A56" s="71"/>
      <c r="B56" s="4" t="s">
        <v>2</v>
      </c>
      <c r="C56" s="3" t="s">
        <v>11</v>
      </c>
      <c r="D56" s="3">
        <v>160</v>
      </c>
      <c r="E56" s="3">
        <v>51</v>
      </c>
      <c r="F56" s="3">
        <v>1</v>
      </c>
      <c r="G56" s="25"/>
      <c r="H56" s="23">
        <f>F56*G56</f>
        <v>0</v>
      </c>
      <c r="I56" s="36">
        <v>385.14</v>
      </c>
      <c r="J56" s="36"/>
      <c r="K56" s="36"/>
    </row>
    <row r="57" spans="1:11" ht="21" customHeight="1" x14ac:dyDescent="0.3">
      <c r="A57" s="71"/>
      <c r="B57" s="4" t="s">
        <v>3</v>
      </c>
      <c r="C57" s="3" t="s">
        <v>11</v>
      </c>
      <c r="D57" s="3">
        <v>80</v>
      </c>
      <c r="E57" s="3">
        <v>25</v>
      </c>
      <c r="F57" s="3">
        <v>1</v>
      </c>
      <c r="G57" s="25"/>
      <c r="H57" s="23">
        <f t="shared" ref="H57:H58" si="1">F57*G57</f>
        <v>0</v>
      </c>
      <c r="I57" s="36"/>
      <c r="J57" s="36"/>
      <c r="K57" s="36"/>
    </row>
    <row r="58" spans="1:11" ht="21" customHeight="1" x14ac:dyDescent="0.3">
      <c r="A58" s="71"/>
      <c r="B58" s="4" t="s">
        <v>4</v>
      </c>
      <c r="C58" s="3" t="s">
        <v>11</v>
      </c>
      <c r="D58" s="3">
        <v>70</v>
      </c>
      <c r="E58" s="3">
        <v>22</v>
      </c>
      <c r="F58" s="3">
        <v>1</v>
      </c>
      <c r="G58" s="25"/>
      <c r="H58" s="23">
        <f t="shared" si="1"/>
        <v>0</v>
      </c>
      <c r="I58" s="36"/>
      <c r="J58" s="36"/>
      <c r="K58" s="36"/>
    </row>
    <row r="59" spans="1:11" ht="21" customHeight="1" x14ac:dyDescent="0.3">
      <c r="A59" s="71"/>
      <c r="B59" s="4" t="s">
        <v>5</v>
      </c>
      <c r="C59" s="3" t="s">
        <v>16</v>
      </c>
      <c r="D59" s="3">
        <v>130</v>
      </c>
      <c r="E59" s="3">
        <v>41</v>
      </c>
      <c r="F59" s="3">
        <v>1</v>
      </c>
      <c r="G59" s="25"/>
      <c r="H59" s="23">
        <f>F59*G59</f>
        <v>0</v>
      </c>
      <c r="I59" s="36"/>
      <c r="J59" s="36"/>
      <c r="K59" s="36"/>
    </row>
    <row r="60" spans="1:11" ht="21" customHeight="1" x14ac:dyDescent="0.3">
      <c r="A60" s="71"/>
      <c r="B60" s="14" t="s">
        <v>6</v>
      </c>
      <c r="C60" s="12" t="s">
        <v>16</v>
      </c>
      <c r="D60" s="12">
        <v>170</v>
      </c>
      <c r="E60" s="12">
        <v>54</v>
      </c>
      <c r="F60" s="12">
        <v>1</v>
      </c>
      <c r="G60" s="26"/>
      <c r="H60" s="24">
        <f>F60*G60</f>
        <v>0</v>
      </c>
      <c r="I60" s="36"/>
      <c r="J60" s="36"/>
      <c r="K60" s="36"/>
    </row>
    <row r="61" spans="1:11" ht="22.2" customHeight="1" x14ac:dyDescent="0.3">
      <c r="B61" s="37" t="s">
        <v>86</v>
      </c>
      <c r="C61" s="38"/>
      <c r="D61" s="38"/>
      <c r="E61" s="38"/>
      <c r="F61" s="38"/>
      <c r="G61" s="39"/>
      <c r="H61" s="20">
        <f>SUM(H56:H60)</f>
        <v>0</v>
      </c>
      <c r="I61" s="48"/>
      <c r="J61" s="48"/>
      <c r="K61" s="48"/>
    </row>
    <row r="62" spans="1:11" ht="22.2" customHeight="1" x14ac:dyDescent="0.3">
      <c r="A62" s="71">
        <v>7</v>
      </c>
      <c r="B62" s="35" t="s">
        <v>76</v>
      </c>
      <c r="C62" s="35"/>
      <c r="D62" s="35"/>
      <c r="E62" s="35"/>
      <c r="F62" s="35"/>
      <c r="G62" s="35"/>
      <c r="H62" s="35"/>
      <c r="I62" s="35"/>
      <c r="J62" s="35"/>
      <c r="K62" s="35"/>
    </row>
    <row r="63" spans="1:11" ht="43.2" x14ac:dyDescent="0.3">
      <c r="A63" s="71"/>
      <c r="B63" s="2" t="s">
        <v>0</v>
      </c>
      <c r="C63" s="7" t="s">
        <v>1</v>
      </c>
      <c r="D63" s="7" t="s">
        <v>82</v>
      </c>
      <c r="E63" s="7" t="s">
        <v>83</v>
      </c>
      <c r="F63" s="7" t="s">
        <v>79</v>
      </c>
      <c r="G63" s="7" t="s">
        <v>91</v>
      </c>
      <c r="H63" s="7" t="s">
        <v>80</v>
      </c>
      <c r="I63" s="64" t="s">
        <v>84</v>
      </c>
      <c r="J63" s="64"/>
      <c r="K63" s="64"/>
    </row>
    <row r="64" spans="1:11" ht="33.6" customHeight="1" x14ac:dyDescent="0.3">
      <c r="A64" s="71"/>
      <c r="B64" s="2">
        <v>1</v>
      </c>
      <c r="C64" s="7">
        <v>2</v>
      </c>
      <c r="D64" s="7">
        <v>3</v>
      </c>
      <c r="E64" s="7">
        <v>4</v>
      </c>
      <c r="F64" s="7">
        <v>5</v>
      </c>
      <c r="G64" s="7">
        <v>6</v>
      </c>
      <c r="H64" s="7" t="s">
        <v>81</v>
      </c>
      <c r="I64" s="64"/>
      <c r="J64" s="64"/>
      <c r="K64" s="64"/>
    </row>
    <row r="65" spans="1:11" ht="20.399999999999999" customHeight="1" x14ac:dyDescent="0.3">
      <c r="A65" s="71"/>
      <c r="B65" s="4" t="s">
        <v>2</v>
      </c>
      <c r="C65" s="3" t="s">
        <v>18</v>
      </c>
      <c r="D65" s="3">
        <v>210</v>
      </c>
      <c r="E65" s="3">
        <v>67</v>
      </c>
      <c r="F65" s="3">
        <v>1</v>
      </c>
      <c r="G65" s="25"/>
      <c r="H65" s="23">
        <f>F65*G65</f>
        <v>0</v>
      </c>
      <c r="I65" s="36">
        <v>1569.6</v>
      </c>
      <c r="J65" s="36"/>
      <c r="K65" s="36"/>
    </row>
    <row r="66" spans="1:11" ht="20.399999999999999" customHeight="1" x14ac:dyDescent="0.3">
      <c r="A66" s="71"/>
      <c r="B66" s="4" t="s">
        <v>3</v>
      </c>
      <c r="C66" s="3" t="s">
        <v>18</v>
      </c>
      <c r="D66" s="3">
        <v>230</v>
      </c>
      <c r="E66" s="3">
        <v>73</v>
      </c>
      <c r="F66" s="3">
        <v>1</v>
      </c>
      <c r="G66" s="25"/>
      <c r="H66" s="23">
        <f t="shared" ref="H66:H72" si="2">F66*G66</f>
        <v>0</v>
      </c>
      <c r="I66" s="36"/>
      <c r="J66" s="36"/>
      <c r="K66" s="36"/>
    </row>
    <row r="67" spans="1:11" ht="20.399999999999999" customHeight="1" x14ac:dyDescent="0.3">
      <c r="A67" s="71"/>
      <c r="B67" s="4" t="s">
        <v>4</v>
      </c>
      <c r="C67" s="3" t="s">
        <v>18</v>
      </c>
      <c r="D67" s="3">
        <v>145</v>
      </c>
      <c r="E67" s="3">
        <v>46</v>
      </c>
      <c r="F67" s="3">
        <v>1</v>
      </c>
      <c r="G67" s="25"/>
      <c r="H67" s="23">
        <f t="shared" si="2"/>
        <v>0</v>
      </c>
      <c r="I67" s="36"/>
      <c r="J67" s="36"/>
      <c r="K67" s="36"/>
    </row>
    <row r="68" spans="1:11" ht="20.399999999999999" customHeight="1" x14ac:dyDescent="0.3">
      <c r="A68" s="71"/>
      <c r="B68" s="4" t="s">
        <v>5</v>
      </c>
      <c r="C68" s="3" t="s">
        <v>19</v>
      </c>
      <c r="D68" s="3">
        <v>220</v>
      </c>
      <c r="E68" s="3">
        <v>70</v>
      </c>
      <c r="F68" s="3">
        <v>1</v>
      </c>
      <c r="G68" s="25"/>
      <c r="H68" s="23">
        <f t="shared" si="2"/>
        <v>0</v>
      </c>
      <c r="I68" s="36"/>
      <c r="J68" s="36"/>
      <c r="K68" s="36"/>
    </row>
    <row r="69" spans="1:11" ht="20.399999999999999" customHeight="1" x14ac:dyDescent="0.3">
      <c r="A69" s="71"/>
      <c r="B69" s="4" t="s">
        <v>6</v>
      </c>
      <c r="C69" s="3" t="s">
        <v>18</v>
      </c>
      <c r="D69" s="3">
        <v>210</v>
      </c>
      <c r="E69" s="3">
        <v>67</v>
      </c>
      <c r="F69" s="3">
        <v>1</v>
      </c>
      <c r="G69" s="25"/>
      <c r="H69" s="23">
        <f t="shared" si="2"/>
        <v>0</v>
      </c>
      <c r="I69" s="36"/>
      <c r="J69" s="36"/>
      <c r="K69" s="36"/>
    </row>
    <row r="70" spans="1:11" ht="20.399999999999999" customHeight="1" x14ac:dyDescent="0.3">
      <c r="A70" s="71"/>
      <c r="B70" s="4" t="s">
        <v>7</v>
      </c>
      <c r="C70" s="3" t="s">
        <v>18</v>
      </c>
      <c r="D70" s="3">
        <v>175</v>
      </c>
      <c r="E70" s="3">
        <v>56</v>
      </c>
      <c r="F70" s="3">
        <v>1</v>
      </c>
      <c r="G70" s="25"/>
      <c r="H70" s="23">
        <f t="shared" si="2"/>
        <v>0</v>
      </c>
      <c r="I70" s="36"/>
      <c r="J70" s="36"/>
      <c r="K70" s="36"/>
    </row>
    <row r="71" spans="1:11" ht="20.399999999999999" customHeight="1" x14ac:dyDescent="0.3">
      <c r="A71" s="71"/>
      <c r="B71" s="4" t="s">
        <v>8</v>
      </c>
      <c r="C71" s="3" t="s">
        <v>18</v>
      </c>
      <c r="D71" s="3">
        <v>155</v>
      </c>
      <c r="E71" s="3">
        <v>49</v>
      </c>
      <c r="F71" s="3">
        <v>1</v>
      </c>
      <c r="G71" s="25"/>
      <c r="H71" s="23">
        <f t="shared" si="2"/>
        <v>0</v>
      </c>
      <c r="I71" s="36"/>
      <c r="J71" s="36"/>
      <c r="K71" s="36"/>
    </row>
    <row r="72" spans="1:11" ht="20.399999999999999" customHeight="1" x14ac:dyDescent="0.3">
      <c r="A72" s="71"/>
      <c r="B72" s="4" t="s">
        <v>9</v>
      </c>
      <c r="C72" s="3" t="s">
        <v>18</v>
      </c>
      <c r="D72" s="3">
        <v>190</v>
      </c>
      <c r="E72" s="3">
        <v>61</v>
      </c>
      <c r="F72" s="3">
        <v>1</v>
      </c>
      <c r="G72" s="25"/>
      <c r="H72" s="23">
        <f t="shared" si="2"/>
        <v>0</v>
      </c>
      <c r="I72" s="36"/>
      <c r="J72" s="36"/>
      <c r="K72" s="36"/>
    </row>
    <row r="73" spans="1:11" ht="20.399999999999999" customHeight="1" x14ac:dyDescent="0.3">
      <c r="A73" s="71"/>
      <c r="B73" s="14" t="s">
        <v>17</v>
      </c>
      <c r="C73" s="12" t="s">
        <v>18</v>
      </c>
      <c r="D73" s="12">
        <v>180</v>
      </c>
      <c r="E73" s="12">
        <v>57</v>
      </c>
      <c r="F73" s="12">
        <v>1</v>
      </c>
      <c r="G73" s="26"/>
      <c r="H73" s="27">
        <f>F73*G73</f>
        <v>0</v>
      </c>
      <c r="I73" s="36"/>
      <c r="J73" s="36"/>
      <c r="K73" s="36"/>
    </row>
    <row r="74" spans="1:11" ht="22.2" customHeight="1" x14ac:dyDescent="0.3">
      <c r="B74" s="37" t="s">
        <v>86</v>
      </c>
      <c r="C74" s="38"/>
      <c r="D74" s="38"/>
      <c r="E74" s="38"/>
      <c r="F74" s="38"/>
      <c r="G74" s="39"/>
      <c r="H74" s="21">
        <f>SUM(H65:H73)</f>
        <v>0</v>
      </c>
      <c r="I74" s="48"/>
      <c r="J74" s="48"/>
      <c r="K74" s="48"/>
    </row>
    <row r="75" spans="1:11" ht="22.8" customHeight="1" x14ac:dyDescent="0.3">
      <c r="A75" s="71">
        <v>8</v>
      </c>
      <c r="B75" s="35" t="s">
        <v>75</v>
      </c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43.2" x14ac:dyDescent="0.3">
      <c r="A76" s="71"/>
      <c r="B76" s="2" t="s">
        <v>0</v>
      </c>
      <c r="C76" s="7" t="s">
        <v>1</v>
      </c>
      <c r="D76" s="7" t="s">
        <v>82</v>
      </c>
      <c r="E76" s="7" t="s">
        <v>83</v>
      </c>
      <c r="F76" s="7" t="s">
        <v>79</v>
      </c>
      <c r="G76" s="7" t="s">
        <v>91</v>
      </c>
      <c r="H76" s="7" t="s">
        <v>80</v>
      </c>
      <c r="I76" s="64" t="s">
        <v>84</v>
      </c>
      <c r="J76" s="64"/>
      <c r="K76" s="64"/>
    </row>
    <row r="77" spans="1:11" ht="33.6" customHeight="1" x14ac:dyDescent="0.3">
      <c r="A77" s="71"/>
      <c r="B77" s="2">
        <v>1</v>
      </c>
      <c r="C77" s="7">
        <v>2</v>
      </c>
      <c r="D77" s="7">
        <v>3</v>
      </c>
      <c r="E77" s="7">
        <v>4</v>
      </c>
      <c r="F77" s="7">
        <v>5</v>
      </c>
      <c r="G77" s="7">
        <v>6</v>
      </c>
      <c r="H77" s="7" t="s">
        <v>81</v>
      </c>
      <c r="I77" s="64"/>
      <c r="J77" s="64"/>
      <c r="K77" s="64"/>
    </row>
    <row r="78" spans="1:11" ht="18" customHeight="1" x14ac:dyDescent="0.3">
      <c r="A78" s="71"/>
      <c r="B78" s="4" t="s">
        <v>2</v>
      </c>
      <c r="C78" s="3" t="s">
        <v>11</v>
      </c>
      <c r="D78" s="3">
        <v>170</v>
      </c>
      <c r="E78" s="3">
        <v>54</v>
      </c>
      <c r="F78" s="3">
        <v>1</v>
      </c>
      <c r="G78" s="25"/>
      <c r="H78" s="23">
        <f>F78*G78</f>
        <v>0</v>
      </c>
      <c r="I78" s="36">
        <v>899.62</v>
      </c>
      <c r="J78" s="36"/>
      <c r="K78" s="36"/>
    </row>
    <row r="79" spans="1:11" ht="18" customHeight="1" x14ac:dyDescent="0.3">
      <c r="A79" s="71"/>
      <c r="B79" s="4" t="s">
        <v>3</v>
      </c>
      <c r="C79" s="3" t="s">
        <v>11</v>
      </c>
      <c r="D79" s="3">
        <v>160</v>
      </c>
      <c r="E79" s="3">
        <v>51</v>
      </c>
      <c r="F79" s="3">
        <v>1</v>
      </c>
      <c r="G79" s="25"/>
      <c r="H79" s="23">
        <f t="shared" ref="H79:H80" si="3">F79*G79</f>
        <v>0</v>
      </c>
      <c r="I79" s="36"/>
      <c r="J79" s="36"/>
      <c r="K79" s="36"/>
    </row>
    <row r="80" spans="1:11" ht="18" customHeight="1" x14ac:dyDescent="0.3">
      <c r="A80" s="71"/>
      <c r="B80" s="4" t="s">
        <v>4</v>
      </c>
      <c r="C80" s="3" t="s">
        <v>11</v>
      </c>
      <c r="D80" s="3">
        <v>210</v>
      </c>
      <c r="E80" s="3">
        <v>67</v>
      </c>
      <c r="F80" s="3">
        <v>1</v>
      </c>
      <c r="G80" s="25"/>
      <c r="H80" s="23">
        <f t="shared" si="3"/>
        <v>0</v>
      </c>
      <c r="I80" s="36"/>
      <c r="J80" s="36"/>
      <c r="K80" s="36"/>
    </row>
    <row r="81" spans="1:11" ht="18" customHeight="1" x14ac:dyDescent="0.3">
      <c r="A81" s="71"/>
      <c r="B81" s="14" t="s">
        <v>5</v>
      </c>
      <c r="C81" s="12" t="s">
        <v>11</v>
      </c>
      <c r="D81" s="12">
        <v>220</v>
      </c>
      <c r="E81" s="12">
        <v>70</v>
      </c>
      <c r="F81" s="12">
        <v>1</v>
      </c>
      <c r="G81" s="26"/>
      <c r="H81" s="27">
        <f>F81*G81</f>
        <v>0</v>
      </c>
      <c r="I81" s="36"/>
      <c r="J81" s="36"/>
      <c r="K81" s="36"/>
    </row>
    <row r="82" spans="1:11" ht="22.2" customHeight="1" x14ac:dyDescent="0.3">
      <c r="B82" s="37" t="s">
        <v>85</v>
      </c>
      <c r="C82" s="38"/>
      <c r="D82" s="38"/>
      <c r="E82" s="38"/>
      <c r="F82" s="38"/>
      <c r="G82" s="39"/>
      <c r="H82" s="21">
        <f>SUM(H78:H81)</f>
        <v>0</v>
      </c>
      <c r="I82" s="48"/>
      <c r="J82" s="48"/>
      <c r="K82" s="48"/>
    </row>
    <row r="83" spans="1:11" ht="27.6" customHeight="1" x14ac:dyDescent="0.3">
      <c r="A83" s="71">
        <v>9</v>
      </c>
      <c r="B83" s="35" t="s">
        <v>20</v>
      </c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43.2" x14ac:dyDescent="0.3">
      <c r="A84" s="71"/>
      <c r="B84" s="2" t="s">
        <v>0</v>
      </c>
      <c r="C84" s="7" t="s">
        <v>1</v>
      </c>
      <c r="D84" s="7" t="s">
        <v>82</v>
      </c>
      <c r="E84" s="7" t="s">
        <v>83</v>
      </c>
      <c r="F84" s="7" t="s">
        <v>79</v>
      </c>
      <c r="G84" s="7" t="s">
        <v>91</v>
      </c>
      <c r="H84" s="7" t="s">
        <v>80</v>
      </c>
      <c r="I84" s="64" t="s">
        <v>84</v>
      </c>
      <c r="J84" s="64"/>
      <c r="K84" s="64"/>
    </row>
    <row r="85" spans="1:11" ht="33.6" customHeight="1" x14ac:dyDescent="0.3">
      <c r="A85" s="71"/>
      <c r="B85" s="2">
        <v>1</v>
      </c>
      <c r="C85" s="7">
        <v>2</v>
      </c>
      <c r="D85" s="7">
        <v>3</v>
      </c>
      <c r="E85" s="7">
        <v>4</v>
      </c>
      <c r="F85" s="7">
        <v>5</v>
      </c>
      <c r="G85" s="7">
        <v>6</v>
      </c>
      <c r="H85" s="7" t="s">
        <v>81</v>
      </c>
      <c r="I85" s="64"/>
      <c r="J85" s="64"/>
      <c r="K85" s="64"/>
    </row>
    <row r="86" spans="1:11" ht="18" customHeight="1" x14ac:dyDescent="0.3">
      <c r="A86" s="71"/>
      <c r="B86" s="4" t="s">
        <v>2</v>
      </c>
      <c r="C86" s="3" t="s">
        <v>21</v>
      </c>
      <c r="D86" s="3">
        <v>286</v>
      </c>
      <c r="E86" s="3">
        <v>91</v>
      </c>
      <c r="F86" s="3">
        <v>1</v>
      </c>
      <c r="G86" s="25"/>
      <c r="H86" s="23">
        <f>F86*G86</f>
        <v>0</v>
      </c>
      <c r="I86" s="36">
        <v>704.3</v>
      </c>
      <c r="J86" s="36"/>
      <c r="K86" s="36"/>
    </row>
    <row r="87" spans="1:11" ht="18" customHeight="1" x14ac:dyDescent="0.3">
      <c r="A87" s="71"/>
      <c r="B87" s="14" t="s">
        <v>3</v>
      </c>
      <c r="C87" s="12" t="s">
        <v>21</v>
      </c>
      <c r="D87" s="12">
        <v>271</v>
      </c>
      <c r="E87" s="12">
        <v>86</v>
      </c>
      <c r="F87" s="12">
        <v>1</v>
      </c>
      <c r="G87" s="26"/>
      <c r="H87" s="24">
        <f>F87*G87</f>
        <v>0</v>
      </c>
      <c r="I87" s="36"/>
      <c r="J87" s="36"/>
      <c r="K87" s="36"/>
    </row>
    <row r="88" spans="1:11" ht="22.2" customHeight="1" x14ac:dyDescent="0.3">
      <c r="B88" s="37" t="s">
        <v>86</v>
      </c>
      <c r="C88" s="38"/>
      <c r="D88" s="38"/>
      <c r="E88" s="38"/>
      <c r="F88" s="38"/>
      <c r="G88" s="39"/>
      <c r="H88" s="20">
        <f>SUM(H86:H87)</f>
        <v>0</v>
      </c>
      <c r="I88" s="48"/>
      <c r="J88" s="48"/>
      <c r="K88" s="48"/>
    </row>
    <row r="89" spans="1:11" ht="25.8" customHeight="1" x14ac:dyDescent="0.3">
      <c r="A89" s="71">
        <v>10</v>
      </c>
      <c r="B89" s="58" t="s">
        <v>22</v>
      </c>
      <c r="C89" s="58"/>
      <c r="D89" s="58"/>
      <c r="E89" s="58"/>
      <c r="F89" s="58"/>
      <c r="G89" s="58"/>
      <c r="H89" s="58"/>
      <c r="I89" s="58"/>
      <c r="J89" s="58"/>
      <c r="K89" s="58"/>
    </row>
    <row r="90" spans="1:11" ht="43.2" x14ac:dyDescent="0.3">
      <c r="A90" s="71"/>
      <c r="B90" s="2" t="s">
        <v>0</v>
      </c>
      <c r="C90" s="7" t="s">
        <v>1</v>
      </c>
      <c r="D90" s="7" t="s">
        <v>82</v>
      </c>
      <c r="E90" s="7" t="s">
        <v>83</v>
      </c>
      <c r="F90" s="7" t="s">
        <v>79</v>
      </c>
      <c r="G90" s="7" t="s">
        <v>91</v>
      </c>
      <c r="H90" s="7" t="s">
        <v>80</v>
      </c>
      <c r="I90" s="64" t="s">
        <v>84</v>
      </c>
      <c r="J90" s="64"/>
      <c r="K90" s="64"/>
    </row>
    <row r="91" spans="1:11" ht="33.6" customHeight="1" x14ac:dyDescent="0.3">
      <c r="A91" s="71"/>
      <c r="B91" s="2">
        <v>1</v>
      </c>
      <c r="C91" s="7">
        <v>2</v>
      </c>
      <c r="D91" s="7">
        <v>3</v>
      </c>
      <c r="E91" s="7">
        <v>4</v>
      </c>
      <c r="F91" s="7">
        <v>5</v>
      </c>
      <c r="G91" s="7">
        <v>6</v>
      </c>
      <c r="H91" s="7" t="s">
        <v>81</v>
      </c>
      <c r="I91" s="64"/>
      <c r="J91" s="64"/>
      <c r="K91" s="64"/>
    </row>
    <row r="92" spans="1:11" ht="18" customHeight="1" x14ac:dyDescent="0.3">
      <c r="A92" s="71"/>
      <c r="B92" s="4" t="s">
        <v>2</v>
      </c>
      <c r="C92" s="4" t="s">
        <v>23</v>
      </c>
      <c r="D92" s="3">
        <v>110</v>
      </c>
      <c r="E92" s="3">
        <v>35</v>
      </c>
      <c r="F92" s="3">
        <v>1</v>
      </c>
      <c r="G92" s="25"/>
      <c r="H92" s="23">
        <f>F92*G92</f>
        <v>0</v>
      </c>
      <c r="I92" s="36">
        <v>124.11</v>
      </c>
      <c r="J92" s="36"/>
      <c r="K92" s="36"/>
    </row>
    <row r="93" spans="1:11" ht="18" customHeight="1" x14ac:dyDescent="0.3">
      <c r="A93" s="71"/>
      <c r="B93" s="14" t="s">
        <v>3</v>
      </c>
      <c r="C93" s="14" t="s">
        <v>23</v>
      </c>
      <c r="D93" s="12">
        <v>115</v>
      </c>
      <c r="E93" s="12">
        <v>37</v>
      </c>
      <c r="F93" s="12">
        <v>1</v>
      </c>
      <c r="G93" s="26"/>
      <c r="H93" s="27">
        <f>F93*G93</f>
        <v>0</v>
      </c>
      <c r="I93" s="36"/>
      <c r="J93" s="36"/>
      <c r="K93" s="36"/>
    </row>
    <row r="94" spans="1:11" ht="22.2" customHeight="1" x14ac:dyDescent="0.3">
      <c r="B94" s="37" t="s">
        <v>86</v>
      </c>
      <c r="C94" s="38"/>
      <c r="D94" s="38"/>
      <c r="E94" s="38"/>
      <c r="F94" s="38"/>
      <c r="G94" s="39"/>
      <c r="H94" s="21">
        <f>SUM(H92:H93)</f>
        <v>0</v>
      </c>
      <c r="I94" s="48"/>
      <c r="J94" s="48"/>
      <c r="K94" s="48"/>
    </row>
    <row r="95" spans="1:11" ht="27" customHeight="1" x14ac:dyDescent="0.3">
      <c r="A95" s="71">
        <v>11</v>
      </c>
      <c r="B95" s="35" t="s">
        <v>77</v>
      </c>
      <c r="C95" s="35"/>
      <c r="D95" s="35"/>
      <c r="E95" s="35"/>
      <c r="F95" s="35"/>
      <c r="G95" s="35"/>
      <c r="H95" s="35"/>
      <c r="I95" s="35"/>
      <c r="J95" s="35"/>
      <c r="K95" s="35"/>
    </row>
    <row r="96" spans="1:11" ht="43.2" x14ac:dyDescent="0.3">
      <c r="A96" s="71"/>
      <c r="B96" s="2" t="s">
        <v>0</v>
      </c>
      <c r="C96" s="7" t="s">
        <v>1</v>
      </c>
      <c r="D96" s="7" t="s">
        <v>82</v>
      </c>
      <c r="E96" s="7" t="s">
        <v>83</v>
      </c>
      <c r="F96" s="7" t="s">
        <v>79</v>
      </c>
      <c r="G96" s="7" t="s">
        <v>91</v>
      </c>
      <c r="H96" s="7" t="s">
        <v>80</v>
      </c>
      <c r="I96" s="64" t="s">
        <v>84</v>
      </c>
      <c r="J96" s="64"/>
      <c r="K96" s="64"/>
    </row>
    <row r="97" spans="1:11" ht="33.6" customHeight="1" x14ac:dyDescent="0.3">
      <c r="A97" s="71"/>
      <c r="B97" s="2">
        <v>1</v>
      </c>
      <c r="C97" s="7">
        <v>2</v>
      </c>
      <c r="D97" s="7">
        <v>3</v>
      </c>
      <c r="E97" s="7">
        <v>4</v>
      </c>
      <c r="F97" s="7">
        <v>5</v>
      </c>
      <c r="G97" s="7">
        <v>6</v>
      </c>
      <c r="H97" s="7" t="s">
        <v>81</v>
      </c>
      <c r="I97" s="64"/>
      <c r="J97" s="64"/>
      <c r="K97" s="64"/>
    </row>
    <row r="98" spans="1:11" ht="18" customHeight="1" x14ac:dyDescent="0.3">
      <c r="A98" s="71"/>
      <c r="B98" s="4" t="s">
        <v>2</v>
      </c>
      <c r="C98" s="3" t="s">
        <v>11</v>
      </c>
      <c r="D98" s="3">
        <v>206</v>
      </c>
      <c r="E98" s="3">
        <v>66</v>
      </c>
      <c r="F98" s="3">
        <v>1</v>
      </c>
      <c r="G98" s="25"/>
      <c r="H98" s="23">
        <f>F98*G98</f>
        <v>0</v>
      </c>
      <c r="I98" s="36">
        <v>494.34</v>
      </c>
      <c r="J98" s="36"/>
      <c r="K98" s="36"/>
    </row>
    <row r="99" spans="1:11" ht="18" customHeight="1" x14ac:dyDescent="0.3">
      <c r="A99" s="71"/>
      <c r="B99" s="4" t="s">
        <v>3</v>
      </c>
      <c r="C99" s="3" t="s">
        <v>11</v>
      </c>
      <c r="D99" s="3">
        <v>144</v>
      </c>
      <c r="E99" s="3">
        <v>46</v>
      </c>
      <c r="F99" s="3">
        <v>1</v>
      </c>
      <c r="G99" s="25"/>
      <c r="H99" s="23">
        <f>F99*G99</f>
        <v>0</v>
      </c>
      <c r="I99" s="36"/>
      <c r="J99" s="36"/>
      <c r="K99" s="36"/>
    </row>
    <row r="100" spans="1:11" ht="18" customHeight="1" x14ac:dyDescent="0.3">
      <c r="A100" s="71"/>
      <c r="B100" s="13" t="s">
        <v>4</v>
      </c>
      <c r="C100" s="11" t="s">
        <v>11</v>
      </c>
      <c r="D100" s="11">
        <v>208</v>
      </c>
      <c r="E100" s="11">
        <v>66</v>
      </c>
      <c r="F100" s="11">
        <v>1</v>
      </c>
      <c r="G100" s="28"/>
      <c r="H100" s="24">
        <f>F100*G100</f>
        <v>0</v>
      </c>
      <c r="I100" s="36"/>
      <c r="J100" s="36"/>
      <c r="K100" s="36"/>
    </row>
    <row r="101" spans="1:11" ht="22.2" customHeight="1" x14ac:dyDescent="0.3">
      <c r="B101" s="61" t="s">
        <v>86</v>
      </c>
      <c r="C101" s="62"/>
      <c r="D101" s="62"/>
      <c r="E101" s="62"/>
      <c r="F101" s="62"/>
      <c r="G101" s="63"/>
      <c r="H101" s="20">
        <f>SUM(H98:H100)</f>
        <v>0</v>
      </c>
      <c r="I101" s="48"/>
      <c r="J101" s="48"/>
      <c r="K101" s="48"/>
    </row>
    <row r="102" spans="1:11" ht="22.8" customHeight="1" x14ac:dyDescent="0.3">
      <c r="A102" s="71">
        <v>12</v>
      </c>
      <c r="B102" s="35" t="s">
        <v>24</v>
      </c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ht="43.2" x14ac:dyDescent="0.3">
      <c r="A103" s="71"/>
      <c r="B103" s="2" t="s">
        <v>0</v>
      </c>
      <c r="C103" s="7" t="s">
        <v>1</v>
      </c>
      <c r="D103" s="7" t="s">
        <v>82</v>
      </c>
      <c r="E103" s="7" t="s">
        <v>83</v>
      </c>
      <c r="F103" s="7" t="s">
        <v>79</v>
      </c>
      <c r="G103" s="7" t="s">
        <v>91</v>
      </c>
      <c r="H103" s="7" t="s">
        <v>80</v>
      </c>
      <c r="I103" s="64" t="s">
        <v>84</v>
      </c>
      <c r="J103" s="64"/>
      <c r="K103" s="64"/>
    </row>
    <row r="104" spans="1:11" ht="33.6" customHeight="1" x14ac:dyDescent="0.3">
      <c r="A104" s="71"/>
      <c r="B104" s="2">
        <v>1</v>
      </c>
      <c r="C104" s="7">
        <v>2</v>
      </c>
      <c r="D104" s="7">
        <v>3</v>
      </c>
      <c r="E104" s="7">
        <v>4</v>
      </c>
      <c r="F104" s="7">
        <v>5</v>
      </c>
      <c r="G104" s="7">
        <v>6</v>
      </c>
      <c r="H104" s="7" t="s">
        <v>81</v>
      </c>
      <c r="I104" s="64"/>
      <c r="J104" s="64"/>
      <c r="K104" s="64"/>
    </row>
    <row r="105" spans="1:11" ht="18" customHeight="1" x14ac:dyDescent="0.3">
      <c r="A105" s="71"/>
      <c r="B105" s="4" t="s">
        <v>2</v>
      </c>
      <c r="C105" s="3" t="s">
        <v>25</v>
      </c>
      <c r="D105" s="3">
        <v>136</v>
      </c>
      <c r="E105" s="3">
        <v>43</v>
      </c>
      <c r="F105" s="3">
        <v>1</v>
      </c>
      <c r="G105" s="25"/>
      <c r="H105" s="23">
        <f>F105*G105</f>
        <v>0</v>
      </c>
      <c r="I105" s="36">
        <v>233.18</v>
      </c>
      <c r="J105" s="36"/>
      <c r="K105" s="36"/>
    </row>
    <row r="106" spans="1:11" ht="18" customHeight="1" x14ac:dyDescent="0.3">
      <c r="A106" s="71"/>
      <c r="B106" s="14" t="s">
        <v>3</v>
      </c>
      <c r="C106" s="12" t="s">
        <v>26</v>
      </c>
      <c r="D106" s="12">
        <v>139</v>
      </c>
      <c r="E106" s="12">
        <v>44</v>
      </c>
      <c r="F106" s="12">
        <v>1</v>
      </c>
      <c r="G106" s="26"/>
      <c r="H106" s="24">
        <f>F106*G106</f>
        <v>0</v>
      </c>
      <c r="I106" s="36"/>
      <c r="J106" s="36"/>
      <c r="K106" s="36"/>
    </row>
    <row r="107" spans="1:11" ht="22.2" customHeight="1" x14ac:dyDescent="0.3">
      <c r="B107" s="37" t="s">
        <v>86</v>
      </c>
      <c r="C107" s="38"/>
      <c r="D107" s="38"/>
      <c r="E107" s="38"/>
      <c r="F107" s="38"/>
      <c r="G107" s="39"/>
      <c r="H107" s="20">
        <f>SUM(H105:H106)</f>
        <v>0</v>
      </c>
      <c r="I107" s="48"/>
      <c r="J107" s="48"/>
      <c r="K107" s="48"/>
    </row>
    <row r="108" spans="1:11" ht="21" customHeight="1" x14ac:dyDescent="0.3">
      <c r="A108" s="71">
        <v>13</v>
      </c>
      <c r="B108" s="35" t="s">
        <v>104</v>
      </c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ht="43.2" x14ac:dyDescent="0.3">
      <c r="A109" s="71"/>
      <c r="B109" s="2" t="s">
        <v>0</v>
      </c>
      <c r="C109" s="7" t="s">
        <v>1</v>
      </c>
      <c r="D109" s="7" t="s">
        <v>82</v>
      </c>
      <c r="E109" s="7" t="s">
        <v>83</v>
      </c>
      <c r="F109" s="7" t="s">
        <v>79</v>
      </c>
      <c r="G109" s="7" t="s">
        <v>91</v>
      </c>
      <c r="H109" s="7" t="s">
        <v>80</v>
      </c>
      <c r="I109" s="64" t="s">
        <v>84</v>
      </c>
      <c r="J109" s="64"/>
      <c r="K109" s="64"/>
    </row>
    <row r="110" spans="1:11" ht="33.6" customHeight="1" x14ac:dyDescent="0.3">
      <c r="A110" s="71"/>
      <c r="B110" s="2">
        <v>1</v>
      </c>
      <c r="C110" s="7">
        <v>2</v>
      </c>
      <c r="D110" s="7">
        <v>3</v>
      </c>
      <c r="E110" s="7">
        <v>4</v>
      </c>
      <c r="F110" s="7">
        <v>5</v>
      </c>
      <c r="G110" s="7">
        <v>6</v>
      </c>
      <c r="H110" s="7" t="s">
        <v>81</v>
      </c>
      <c r="I110" s="64"/>
      <c r="J110" s="64"/>
      <c r="K110" s="64"/>
    </row>
    <row r="111" spans="1:11" ht="30.6" customHeight="1" x14ac:dyDescent="0.3">
      <c r="A111" s="71"/>
      <c r="B111" s="4" t="s">
        <v>2</v>
      </c>
      <c r="C111" s="3" t="s">
        <v>11</v>
      </c>
      <c r="D111" s="5" t="s">
        <v>27</v>
      </c>
      <c r="E111" s="6" t="s">
        <v>29</v>
      </c>
      <c r="F111" s="3">
        <v>1</v>
      </c>
      <c r="G111" s="25"/>
      <c r="H111" s="23">
        <f>F111*G111</f>
        <v>0</v>
      </c>
      <c r="I111" s="36">
        <v>490.52</v>
      </c>
      <c r="J111" s="36"/>
      <c r="K111" s="36"/>
    </row>
    <row r="112" spans="1:11" ht="18" customHeight="1" x14ac:dyDescent="0.3">
      <c r="A112" s="71"/>
      <c r="B112" s="13" t="s">
        <v>3</v>
      </c>
      <c r="C112" s="11" t="s">
        <v>28</v>
      </c>
      <c r="D112" s="11">
        <v>178</v>
      </c>
      <c r="E112" s="11">
        <v>57</v>
      </c>
      <c r="F112" s="11">
        <v>1</v>
      </c>
      <c r="G112" s="28"/>
      <c r="H112" s="27">
        <f>F112*G112</f>
        <v>0</v>
      </c>
      <c r="I112" s="36"/>
      <c r="J112" s="36"/>
      <c r="K112" s="36"/>
    </row>
    <row r="113" spans="1:11" ht="22.2" customHeight="1" x14ac:dyDescent="0.3">
      <c r="B113" s="61" t="s">
        <v>86</v>
      </c>
      <c r="C113" s="62"/>
      <c r="D113" s="62"/>
      <c r="E113" s="62"/>
      <c r="F113" s="62"/>
      <c r="G113" s="63"/>
      <c r="H113" s="21">
        <f>SUM(H111:H112)</f>
        <v>0</v>
      </c>
      <c r="I113" s="48"/>
      <c r="J113" s="48"/>
      <c r="K113" s="48"/>
    </row>
    <row r="114" spans="1:11" ht="16.8" customHeight="1" x14ac:dyDescent="0.3">
      <c r="A114" s="71">
        <v>14</v>
      </c>
      <c r="B114" s="35" t="s">
        <v>78</v>
      </c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ht="43.2" x14ac:dyDescent="0.3">
      <c r="A115" s="71"/>
      <c r="B115" s="2" t="s">
        <v>0</v>
      </c>
      <c r="C115" s="7" t="s">
        <v>1</v>
      </c>
      <c r="D115" s="7" t="s">
        <v>82</v>
      </c>
      <c r="E115" s="7" t="s">
        <v>83</v>
      </c>
      <c r="F115" s="7" t="s">
        <v>79</v>
      </c>
      <c r="G115" s="7" t="s">
        <v>91</v>
      </c>
      <c r="H115" s="7" t="s">
        <v>80</v>
      </c>
      <c r="I115" s="64" t="s">
        <v>84</v>
      </c>
      <c r="J115" s="64"/>
      <c r="K115" s="64"/>
    </row>
    <row r="116" spans="1:11" ht="33.6" customHeight="1" x14ac:dyDescent="0.3">
      <c r="A116" s="71"/>
      <c r="B116" s="2">
        <v>1</v>
      </c>
      <c r="C116" s="7">
        <v>2</v>
      </c>
      <c r="D116" s="7">
        <v>3</v>
      </c>
      <c r="E116" s="7">
        <v>4</v>
      </c>
      <c r="F116" s="7">
        <v>5</v>
      </c>
      <c r="G116" s="7">
        <v>6</v>
      </c>
      <c r="H116" s="7" t="s">
        <v>81</v>
      </c>
      <c r="I116" s="64"/>
      <c r="J116" s="64"/>
      <c r="K116" s="64"/>
    </row>
    <row r="117" spans="1:11" ht="18" customHeight="1" x14ac:dyDescent="0.3">
      <c r="A117" s="71"/>
      <c r="B117" s="4" t="s">
        <v>2</v>
      </c>
      <c r="C117" s="3" t="s">
        <v>23</v>
      </c>
      <c r="D117" s="3">
        <v>164</v>
      </c>
      <c r="E117" s="3">
        <v>52</v>
      </c>
      <c r="F117" s="3">
        <v>1</v>
      </c>
      <c r="G117" s="25"/>
      <c r="H117" s="23">
        <f>F117*G117</f>
        <v>0</v>
      </c>
      <c r="I117" s="36">
        <v>889.17</v>
      </c>
      <c r="J117" s="36"/>
      <c r="K117" s="36"/>
    </row>
    <row r="118" spans="1:11" ht="18" customHeight="1" x14ac:dyDescent="0.3">
      <c r="A118" s="71"/>
      <c r="B118" s="14" t="s">
        <v>3</v>
      </c>
      <c r="C118" s="12" t="s">
        <v>23</v>
      </c>
      <c r="D118" s="12">
        <v>220</v>
      </c>
      <c r="E118" s="12">
        <v>70</v>
      </c>
      <c r="F118" s="12">
        <v>1</v>
      </c>
      <c r="G118" s="26"/>
      <c r="H118" s="24">
        <f>F118*G118</f>
        <v>0</v>
      </c>
      <c r="I118" s="36"/>
      <c r="J118" s="36"/>
      <c r="K118" s="36"/>
    </row>
    <row r="119" spans="1:11" ht="22.2" customHeight="1" x14ac:dyDescent="0.3">
      <c r="B119" s="37" t="s">
        <v>86</v>
      </c>
      <c r="C119" s="38"/>
      <c r="D119" s="38"/>
      <c r="E119" s="38"/>
      <c r="F119" s="38"/>
      <c r="G119" s="39"/>
      <c r="H119" s="20">
        <f>SUM(H117:H118)</f>
        <v>0</v>
      </c>
      <c r="I119" s="48"/>
      <c r="J119" s="48"/>
      <c r="K119" s="48"/>
    </row>
    <row r="120" spans="1:11" ht="18.600000000000001" customHeight="1" x14ac:dyDescent="0.3">
      <c r="A120" s="71">
        <v>15</v>
      </c>
      <c r="B120" s="35" t="s">
        <v>30</v>
      </c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1:11" ht="43.2" x14ac:dyDescent="0.3">
      <c r="A121" s="71"/>
      <c r="B121" s="2" t="s">
        <v>0</v>
      </c>
      <c r="C121" s="7" t="s">
        <v>1</v>
      </c>
      <c r="D121" s="7" t="s">
        <v>82</v>
      </c>
      <c r="E121" s="7" t="s">
        <v>83</v>
      </c>
      <c r="F121" s="7" t="s">
        <v>79</v>
      </c>
      <c r="G121" s="7" t="s">
        <v>91</v>
      </c>
      <c r="H121" s="7" t="s">
        <v>80</v>
      </c>
      <c r="I121" s="64" t="s">
        <v>84</v>
      </c>
      <c r="J121" s="64"/>
      <c r="K121" s="64"/>
    </row>
    <row r="122" spans="1:11" ht="33.6" customHeight="1" x14ac:dyDescent="0.3">
      <c r="A122" s="71"/>
      <c r="B122" s="2">
        <v>1</v>
      </c>
      <c r="C122" s="7">
        <v>2</v>
      </c>
      <c r="D122" s="7">
        <v>3</v>
      </c>
      <c r="E122" s="7">
        <v>4</v>
      </c>
      <c r="F122" s="7">
        <v>5</v>
      </c>
      <c r="G122" s="7">
        <v>6</v>
      </c>
      <c r="H122" s="7" t="s">
        <v>81</v>
      </c>
      <c r="I122" s="64"/>
      <c r="J122" s="64"/>
      <c r="K122" s="64"/>
    </row>
    <row r="123" spans="1:11" ht="18" customHeight="1" x14ac:dyDescent="0.3">
      <c r="A123" s="71"/>
      <c r="B123" s="4" t="s">
        <v>2</v>
      </c>
      <c r="C123" s="3" t="s">
        <v>23</v>
      </c>
      <c r="D123" s="3">
        <v>236</v>
      </c>
      <c r="E123" s="3">
        <v>75</v>
      </c>
      <c r="F123" s="3">
        <v>1</v>
      </c>
      <c r="G123" s="25"/>
      <c r="H123" s="23">
        <f>F123*G123</f>
        <v>0</v>
      </c>
      <c r="I123" s="36">
        <v>1186.02</v>
      </c>
      <c r="J123" s="36"/>
      <c r="K123" s="36"/>
    </row>
    <row r="124" spans="1:11" ht="18" customHeight="1" x14ac:dyDescent="0.3">
      <c r="A124" s="71"/>
      <c r="B124" s="4" t="s">
        <v>3</v>
      </c>
      <c r="C124" s="3" t="s">
        <v>23</v>
      </c>
      <c r="D124" s="3">
        <v>206</v>
      </c>
      <c r="E124" s="3">
        <v>66</v>
      </c>
      <c r="F124" s="3">
        <v>1</v>
      </c>
      <c r="G124" s="25"/>
      <c r="H124" s="23">
        <f t="shared" ref="H124:H163" si="4">F124*G124</f>
        <v>0</v>
      </c>
      <c r="I124" s="36"/>
      <c r="J124" s="36"/>
      <c r="K124" s="36"/>
    </row>
    <row r="125" spans="1:11" ht="18" customHeight="1" x14ac:dyDescent="0.3">
      <c r="A125" s="71"/>
      <c r="B125" s="4" t="s">
        <v>4</v>
      </c>
      <c r="C125" s="3" t="s">
        <v>23</v>
      </c>
      <c r="D125" s="3">
        <v>209</v>
      </c>
      <c r="E125" s="3">
        <v>67</v>
      </c>
      <c r="F125" s="3">
        <v>1</v>
      </c>
      <c r="G125" s="25"/>
      <c r="H125" s="23">
        <f t="shared" si="4"/>
        <v>0</v>
      </c>
      <c r="I125" s="36"/>
      <c r="J125" s="36"/>
      <c r="K125" s="36"/>
    </row>
    <row r="126" spans="1:11" ht="18" customHeight="1" x14ac:dyDescent="0.3">
      <c r="A126" s="71"/>
      <c r="B126" s="4" t="s">
        <v>5</v>
      </c>
      <c r="C126" s="3" t="s">
        <v>23</v>
      </c>
      <c r="D126" s="3">
        <v>170</v>
      </c>
      <c r="E126" s="3">
        <v>54</v>
      </c>
      <c r="F126" s="3">
        <v>1</v>
      </c>
      <c r="G126" s="25"/>
      <c r="H126" s="23">
        <f t="shared" si="4"/>
        <v>0</v>
      </c>
      <c r="I126" s="36"/>
      <c r="J126" s="36"/>
      <c r="K126" s="36"/>
    </row>
    <row r="127" spans="1:11" ht="18" customHeight="1" x14ac:dyDescent="0.3">
      <c r="A127" s="71"/>
      <c r="B127" s="4" t="s">
        <v>6</v>
      </c>
      <c r="C127" s="3" t="s">
        <v>23</v>
      </c>
      <c r="D127" s="3">
        <v>195</v>
      </c>
      <c r="E127" s="3">
        <v>62</v>
      </c>
      <c r="F127" s="3">
        <v>1</v>
      </c>
      <c r="G127" s="25"/>
      <c r="H127" s="23">
        <f t="shared" si="4"/>
        <v>0</v>
      </c>
      <c r="I127" s="36"/>
      <c r="J127" s="36"/>
      <c r="K127" s="36"/>
    </row>
    <row r="128" spans="1:11" ht="18" customHeight="1" x14ac:dyDescent="0.3">
      <c r="A128" s="71"/>
      <c r="B128" s="4" t="s">
        <v>7</v>
      </c>
      <c r="C128" s="3" t="s">
        <v>23</v>
      </c>
      <c r="D128" s="3">
        <v>86</v>
      </c>
      <c r="E128" s="3">
        <v>27</v>
      </c>
      <c r="F128" s="3">
        <v>1</v>
      </c>
      <c r="G128" s="25"/>
      <c r="H128" s="23">
        <f t="shared" si="4"/>
        <v>0</v>
      </c>
      <c r="I128" s="36"/>
      <c r="J128" s="36"/>
      <c r="K128" s="36"/>
    </row>
    <row r="129" spans="1:11" ht="18" customHeight="1" x14ac:dyDescent="0.3">
      <c r="A129" s="71"/>
      <c r="B129" s="4" t="s">
        <v>8</v>
      </c>
      <c r="C129" s="3" t="s">
        <v>23</v>
      </c>
      <c r="D129" s="3">
        <v>107</v>
      </c>
      <c r="E129" s="3">
        <v>34</v>
      </c>
      <c r="F129" s="3">
        <v>1</v>
      </c>
      <c r="G129" s="25"/>
      <c r="H129" s="23">
        <f t="shared" si="4"/>
        <v>0</v>
      </c>
      <c r="I129" s="36"/>
      <c r="J129" s="36"/>
      <c r="K129" s="36"/>
    </row>
    <row r="130" spans="1:11" ht="18" customHeight="1" x14ac:dyDescent="0.3">
      <c r="A130" s="71"/>
      <c r="B130" s="4" t="s">
        <v>9</v>
      </c>
      <c r="C130" s="3" t="s">
        <v>23</v>
      </c>
      <c r="D130" s="3">
        <v>116</v>
      </c>
      <c r="E130" s="3">
        <v>37</v>
      </c>
      <c r="F130" s="3">
        <v>1</v>
      </c>
      <c r="G130" s="25"/>
      <c r="H130" s="23">
        <f t="shared" si="4"/>
        <v>0</v>
      </c>
      <c r="I130" s="36"/>
      <c r="J130" s="36"/>
      <c r="K130" s="36"/>
    </row>
    <row r="131" spans="1:11" ht="18" customHeight="1" x14ac:dyDescent="0.3">
      <c r="A131" s="71"/>
      <c r="B131" s="4" t="s">
        <v>17</v>
      </c>
      <c r="C131" s="3" t="s">
        <v>23</v>
      </c>
      <c r="D131" s="3">
        <v>122</v>
      </c>
      <c r="E131" s="3">
        <v>39</v>
      </c>
      <c r="F131" s="3">
        <v>1</v>
      </c>
      <c r="G131" s="25"/>
      <c r="H131" s="23">
        <f t="shared" si="4"/>
        <v>0</v>
      </c>
      <c r="I131" s="36"/>
      <c r="J131" s="36"/>
      <c r="K131" s="36"/>
    </row>
    <row r="132" spans="1:11" ht="18" customHeight="1" x14ac:dyDescent="0.3">
      <c r="A132" s="71"/>
      <c r="B132" s="4" t="s">
        <v>31</v>
      </c>
      <c r="C132" s="3" t="s">
        <v>23</v>
      </c>
      <c r="D132" s="3">
        <v>135</v>
      </c>
      <c r="E132" s="3">
        <v>43</v>
      </c>
      <c r="F132" s="3">
        <v>1</v>
      </c>
      <c r="G132" s="25"/>
      <c r="H132" s="23">
        <f t="shared" si="4"/>
        <v>0</v>
      </c>
      <c r="I132" s="36"/>
      <c r="J132" s="36"/>
      <c r="K132" s="36"/>
    </row>
    <row r="133" spans="1:11" ht="18" customHeight="1" x14ac:dyDescent="0.3">
      <c r="A133" s="71"/>
      <c r="B133" s="4" t="s">
        <v>32</v>
      </c>
      <c r="C133" s="3" t="s">
        <v>23</v>
      </c>
      <c r="D133" s="3">
        <v>147</v>
      </c>
      <c r="E133" s="3">
        <v>47</v>
      </c>
      <c r="F133" s="3">
        <v>1</v>
      </c>
      <c r="G133" s="25"/>
      <c r="H133" s="23">
        <f t="shared" si="4"/>
        <v>0</v>
      </c>
      <c r="I133" s="36"/>
      <c r="J133" s="36"/>
      <c r="K133" s="36"/>
    </row>
    <row r="134" spans="1:11" ht="18" customHeight="1" x14ac:dyDescent="0.3">
      <c r="A134" s="71"/>
      <c r="B134" s="4" t="s">
        <v>33</v>
      </c>
      <c r="C134" s="3" t="s">
        <v>23</v>
      </c>
      <c r="D134" s="3">
        <v>122</v>
      </c>
      <c r="E134" s="3">
        <v>39</v>
      </c>
      <c r="F134" s="3">
        <v>1</v>
      </c>
      <c r="G134" s="25"/>
      <c r="H134" s="23">
        <f t="shared" si="4"/>
        <v>0</v>
      </c>
      <c r="I134" s="36"/>
      <c r="J134" s="36"/>
      <c r="K134" s="36"/>
    </row>
    <row r="135" spans="1:11" ht="18" customHeight="1" x14ac:dyDescent="0.3">
      <c r="A135" s="71"/>
      <c r="B135" s="4" t="s">
        <v>34</v>
      </c>
      <c r="C135" s="3" t="s">
        <v>23</v>
      </c>
      <c r="D135" s="3">
        <v>115</v>
      </c>
      <c r="E135" s="3">
        <v>37</v>
      </c>
      <c r="F135" s="3">
        <v>1</v>
      </c>
      <c r="G135" s="25"/>
      <c r="H135" s="23">
        <f t="shared" si="4"/>
        <v>0</v>
      </c>
      <c r="I135" s="36"/>
      <c r="J135" s="36"/>
      <c r="K135" s="36"/>
    </row>
    <row r="136" spans="1:11" ht="18" customHeight="1" x14ac:dyDescent="0.3">
      <c r="A136" s="71"/>
      <c r="B136" s="4" t="s">
        <v>35</v>
      </c>
      <c r="C136" s="3" t="s">
        <v>23</v>
      </c>
      <c r="D136" s="3">
        <v>44</v>
      </c>
      <c r="E136" s="3">
        <v>14</v>
      </c>
      <c r="F136" s="3">
        <v>1</v>
      </c>
      <c r="G136" s="25"/>
      <c r="H136" s="23">
        <f t="shared" si="4"/>
        <v>0</v>
      </c>
      <c r="I136" s="36"/>
      <c r="J136" s="36"/>
      <c r="K136" s="36"/>
    </row>
    <row r="137" spans="1:11" ht="18" customHeight="1" x14ac:dyDescent="0.3">
      <c r="A137" s="71"/>
      <c r="B137" s="4" t="s">
        <v>52</v>
      </c>
      <c r="C137" s="3" t="s">
        <v>23</v>
      </c>
      <c r="D137" s="3">
        <v>67</v>
      </c>
      <c r="E137" s="3">
        <v>21</v>
      </c>
      <c r="F137" s="3">
        <v>1</v>
      </c>
      <c r="G137" s="25"/>
      <c r="H137" s="23">
        <f t="shared" si="4"/>
        <v>0</v>
      </c>
      <c r="I137" s="36"/>
      <c r="J137" s="36"/>
      <c r="K137" s="36"/>
    </row>
    <row r="138" spans="1:11" ht="18" customHeight="1" x14ac:dyDescent="0.3">
      <c r="A138" s="71"/>
      <c r="B138" s="4" t="s">
        <v>53</v>
      </c>
      <c r="C138" s="3" t="s">
        <v>23</v>
      </c>
      <c r="D138" s="3">
        <v>31</v>
      </c>
      <c r="E138" s="3">
        <v>10</v>
      </c>
      <c r="F138" s="3">
        <v>1</v>
      </c>
      <c r="G138" s="25"/>
      <c r="H138" s="23">
        <f t="shared" si="4"/>
        <v>0</v>
      </c>
      <c r="I138" s="36"/>
      <c r="J138" s="36"/>
      <c r="K138" s="36"/>
    </row>
    <row r="139" spans="1:11" ht="18" customHeight="1" x14ac:dyDescent="0.3">
      <c r="A139" s="71"/>
      <c r="B139" s="4" t="s">
        <v>54</v>
      </c>
      <c r="C139" s="3" t="s">
        <v>23</v>
      </c>
      <c r="D139" s="3">
        <v>29</v>
      </c>
      <c r="E139" s="3">
        <v>9</v>
      </c>
      <c r="F139" s="3">
        <v>1</v>
      </c>
      <c r="G139" s="25"/>
      <c r="H139" s="23">
        <f t="shared" si="4"/>
        <v>0</v>
      </c>
      <c r="I139" s="36"/>
      <c r="J139" s="36"/>
      <c r="K139" s="36"/>
    </row>
    <row r="140" spans="1:11" ht="18" customHeight="1" x14ac:dyDescent="0.3">
      <c r="A140" s="71"/>
      <c r="B140" s="4" t="s">
        <v>55</v>
      </c>
      <c r="C140" s="3" t="s">
        <v>23</v>
      </c>
      <c r="D140" s="3">
        <v>60</v>
      </c>
      <c r="E140" s="3">
        <v>19</v>
      </c>
      <c r="F140" s="3">
        <v>1</v>
      </c>
      <c r="G140" s="25"/>
      <c r="H140" s="23">
        <f t="shared" si="4"/>
        <v>0</v>
      </c>
      <c r="I140" s="36"/>
      <c r="J140" s="36"/>
      <c r="K140" s="36"/>
    </row>
    <row r="141" spans="1:11" ht="18" customHeight="1" x14ac:dyDescent="0.3">
      <c r="A141" s="71"/>
      <c r="B141" s="4" t="s">
        <v>36</v>
      </c>
      <c r="C141" s="3" t="s">
        <v>23</v>
      </c>
      <c r="D141" s="3">
        <v>67</v>
      </c>
      <c r="E141" s="3">
        <v>21</v>
      </c>
      <c r="F141" s="3">
        <v>1</v>
      </c>
      <c r="G141" s="25"/>
      <c r="H141" s="23">
        <f t="shared" si="4"/>
        <v>0</v>
      </c>
      <c r="I141" s="36"/>
      <c r="J141" s="36"/>
      <c r="K141" s="36"/>
    </row>
    <row r="142" spans="1:11" ht="18" customHeight="1" x14ac:dyDescent="0.3">
      <c r="A142" s="71"/>
      <c r="B142" s="4" t="s">
        <v>56</v>
      </c>
      <c r="C142" s="3" t="s">
        <v>23</v>
      </c>
      <c r="D142" s="3">
        <v>55</v>
      </c>
      <c r="E142" s="3">
        <v>18</v>
      </c>
      <c r="F142" s="3">
        <v>1</v>
      </c>
      <c r="G142" s="25"/>
      <c r="H142" s="23">
        <f t="shared" si="4"/>
        <v>0</v>
      </c>
      <c r="I142" s="36"/>
      <c r="J142" s="36"/>
      <c r="K142" s="36"/>
    </row>
    <row r="143" spans="1:11" ht="18" customHeight="1" x14ac:dyDescent="0.3">
      <c r="A143" s="71"/>
      <c r="B143" s="4" t="s">
        <v>37</v>
      </c>
      <c r="C143" s="3" t="s">
        <v>23</v>
      </c>
      <c r="D143" s="3">
        <v>80</v>
      </c>
      <c r="E143" s="3">
        <v>25</v>
      </c>
      <c r="F143" s="3">
        <v>1</v>
      </c>
      <c r="G143" s="25"/>
      <c r="H143" s="23">
        <f t="shared" si="4"/>
        <v>0</v>
      </c>
      <c r="I143" s="36"/>
      <c r="J143" s="36"/>
      <c r="K143" s="36"/>
    </row>
    <row r="144" spans="1:11" ht="18" customHeight="1" x14ac:dyDescent="0.3">
      <c r="A144" s="71"/>
      <c r="B144" s="4" t="s">
        <v>38</v>
      </c>
      <c r="C144" s="3" t="s">
        <v>23</v>
      </c>
      <c r="D144" s="3">
        <v>52</v>
      </c>
      <c r="E144" s="3">
        <v>17</v>
      </c>
      <c r="F144" s="3">
        <v>1</v>
      </c>
      <c r="G144" s="25"/>
      <c r="H144" s="23">
        <f>F144*G144</f>
        <v>0</v>
      </c>
      <c r="I144" s="36"/>
      <c r="J144" s="36"/>
      <c r="K144" s="36"/>
    </row>
    <row r="145" spans="1:11" ht="18" customHeight="1" x14ac:dyDescent="0.3">
      <c r="A145" s="71"/>
      <c r="B145" s="4" t="s">
        <v>57</v>
      </c>
      <c r="C145" s="3" t="s">
        <v>23</v>
      </c>
      <c r="D145" s="3">
        <v>30</v>
      </c>
      <c r="E145" s="3">
        <v>10</v>
      </c>
      <c r="F145" s="3">
        <v>1</v>
      </c>
      <c r="G145" s="25"/>
      <c r="H145" s="23">
        <f t="shared" si="4"/>
        <v>0</v>
      </c>
      <c r="I145" s="36"/>
      <c r="J145" s="36"/>
      <c r="K145" s="36"/>
    </row>
    <row r="146" spans="1:11" ht="18" customHeight="1" x14ac:dyDescent="0.3">
      <c r="A146" s="71"/>
      <c r="B146" s="4" t="s">
        <v>58</v>
      </c>
      <c r="C146" s="3" t="s">
        <v>23</v>
      </c>
      <c r="D146" s="3">
        <v>57</v>
      </c>
      <c r="E146" s="3">
        <v>18</v>
      </c>
      <c r="F146" s="3">
        <v>1</v>
      </c>
      <c r="G146" s="25"/>
      <c r="H146" s="23">
        <f t="shared" si="4"/>
        <v>0</v>
      </c>
      <c r="I146" s="36"/>
      <c r="J146" s="36"/>
      <c r="K146" s="36"/>
    </row>
    <row r="147" spans="1:11" ht="18" customHeight="1" x14ac:dyDescent="0.3">
      <c r="A147" s="71"/>
      <c r="B147" s="4" t="s">
        <v>39</v>
      </c>
      <c r="C147" s="3" t="s">
        <v>23</v>
      </c>
      <c r="D147" s="3">
        <v>52</v>
      </c>
      <c r="E147" s="3">
        <v>17</v>
      </c>
      <c r="F147" s="3">
        <v>1</v>
      </c>
      <c r="G147" s="25"/>
      <c r="H147" s="23">
        <f t="shared" si="4"/>
        <v>0</v>
      </c>
      <c r="I147" s="36"/>
      <c r="J147" s="36"/>
      <c r="K147" s="36"/>
    </row>
    <row r="148" spans="1:11" ht="18" customHeight="1" x14ac:dyDescent="0.3">
      <c r="A148" s="71"/>
      <c r="B148" s="4" t="s">
        <v>59</v>
      </c>
      <c r="C148" s="3" t="s">
        <v>23</v>
      </c>
      <c r="D148" s="3">
        <v>73</v>
      </c>
      <c r="E148" s="3">
        <v>23</v>
      </c>
      <c r="F148" s="3">
        <v>1</v>
      </c>
      <c r="G148" s="25"/>
      <c r="H148" s="23">
        <f t="shared" si="4"/>
        <v>0</v>
      </c>
      <c r="I148" s="36"/>
      <c r="J148" s="36"/>
      <c r="K148" s="36"/>
    </row>
    <row r="149" spans="1:11" ht="18" customHeight="1" x14ac:dyDescent="0.3">
      <c r="A149" s="71"/>
      <c r="B149" s="4" t="s">
        <v>60</v>
      </c>
      <c r="C149" s="3" t="s">
        <v>23</v>
      </c>
      <c r="D149" s="3">
        <v>20</v>
      </c>
      <c r="E149" s="3">
        <v>6</v>
      </c>
      <c r="F149" s="3">
        <v>1</v>
      </c>
      <c r="G149" s="25"/>
      <c r="H149" s="23">
        <f t="shared" si="4"/>
        <v>0</v>
      </c>
      <c r="I149" s="36"/>
      <c r="J149" s="36"/>
      <c r="K149" s="36"/>
    </row>
    <row r="150" spans="1:11" ht="18" customHeight="1" x14ac:dyDescent="0.3">
      <c r="A150" s="71"/>
      <c r="B150" s="4" t="s">
        <v>61</v>
      </c>
      <c r="C150" s="3" t="s">
        <v>23</v>
      </c>
      <c r="D150" s="3">
        <v>30</v>
      </c>
      <c r="E150" s="3">
        <v>10</v>
      </c>
      <c r="F150" s="3">
        <v>1</v>
      </c>
      <c r="G150" s="25"/>
      <c r="H150" s="23">
        <f t="shared" si="4"/>
        <v>0</v>
      </c>
      <c r="I150" s="36"/>
      <c r="J150" s="36"/>
      <c r="K150" s="36"/>
    </row>
    <row r="151" spans="1:11" ht="18" customHeight="1" x14ac:dyDescent="0.3">
      <c r="A151" s="71"/>
      <c r="B151" s="4" t="s">
        <v>40</v>
      </c>
      <c r="C151" s="3" t="s">
        <v>23</v>
      </c>
      <c r="D151" s="3">
        <v>97</v>
      </c>
      <c r="E151" s="3">
        <v>31</v>
      </c>
      <c r="F151" s="3">
        <v>1</v>
      </c>
      <c r="G151" s="25"/>
      <c r="H151" s="23">
        <f t="shared" si="4"/>
        <v>0</v>
      </c>
      <c r="I151" s="36"/>
      <c r="J151" s="36"/>
      <c r="K151" s="36"/>
    </row>
    <row r="152" spans="1:11" ht="18" customHeight="1" x14ac:dyDescent="0.3">
      <c r="A152" s="71"/>
      <c r="B152" s="4" t="s">
        <v>41</v>
      </c>
      <c r="C152" s="3" t="s">
        <v>23</v>
      </c>
      <c r="D152" s="3">
        <v>131</v>
      </c>
      <c r="E152" s="3">
        <v>42</v>
      </c>
      <c r="F152" s="3">
        <v>1</v>
      </c>
      <c r="G152" s="25"/>
      <c r="H152" s="23">
        <f t="shared" si="4"/>
        <v>0</v>
      </c>
      <c r="I152" s="36"/>
      <c r="J152" s="36"/>
      <c r="K152" s="36"/>
    </row>
    <row r="153" spans="1:11" ht="18" customHeight="1" x14ac:dyDescent="0.3">
      <c r="A153" s="71"/>
      <c r="B153" s="4" t="s">
        <v>42</v>
      </c>
      <c r="C153" s="3" t="s">
        <v>23</v>
      </c>
      <c r="D153" s="3">
        <v>117</v>
      </c>
      <c r="E153" s="3">
        <v>37</v>
      </c>
      <c r="F153" s="3">
        <v>1</v>
      </c>
      <c r="G153" s="25"/>
      <c r="H153" s="23">
        <f t="shared" si="4"/>
        <v>0</v>
      </c>
      <c r="I153" s="36"/>
      <c r="J153" s="36"/>
      <c r="K153" s="36"/>
    </row>
    <row r="154" spans="1:11" ht="18" customHeight="1" x14ac:dyDescent="0.3">
      <c r="A154" s="71"/>
      <c r="B154" s="4" t="s">
        <v>43</v>
      </c>
      <c r="C154" s="3" t="s">
        <v>23</v>
      </c>
      <c r="D154" s="3">
        <v>111</v>
      </c>
      <c r="E154" s="3">
        <v>35</v>
      </c>
      <c r="F154" s="3">
        <v>1</v>
      </c>
      <c r="G154" s="25"/>
      <c r="H154" s="23">
        <f t="shared" si="4"/>
        <v>0</v>
      </c>
      <c r="I154" s="36"/>
      <c r="J154" s="36"/>
      <c r="K154" s="36"/>
    </row>
    <row r="155" spans="1:11" ht="18" customHeight="1" x14ac:dyDescent="0.3">
      <c r="A155" s="71"/>
      <c r="B155" s="4" t="s">
        <v>44</v>
      </c>
      <c r="C155" s="3" t="s">
        <v>23</v>
      </c>
      <c r="D155" s="3">
        <v>104</v>
      </c>
      <c r="E155" s="3">
        <v>33</v>
      </c>
      <c r="F155" s="3">
        <v>1</v>
      </c>
      <c r="G155" s="25"/>
      <c r="H155" s="23">
        <f t="shared" si="4"/>
        <v>0</v>
      </c>
      <c r="I155" s="36"/>
      <c r="J155" s="36"/>
      <c r="K155" s="36"/>
    </row>
    <row r="156" spans="1:11" ht="18" customHeight="1" x14ac:dyDescent="0.3">
      <c r="A156" s="71"/>
      <c r="B156" s="4" t="s">
        <v>45</v>
      </c>
      <c r="C156" s="3" t="s">
        <v>23</v>
      </c>
      <c r="D156" s="3">
        <v>94</v>
      </c>
      <c r="E156" s="3">
        <v>30</v>
      </c>
      <c r="F156" s="3">
        <v>1</v>
      </c>
      <c r="G156" s="25"/>
      <c r="H156" s="23">
        <f t="shared" si="4"/>
        <v>0</v>
      </c>
      <c r="I156" s="36"/>
      <c r="J156" s="36"/>
      <c r="K156" s="36"/>
    </row>
    <row r="157" spans="1:11" ht="18" customHeight="1" x14ac:dyDescent="0.3">
      <c r="A157" s="71"/>
      <c r="B157" s="4" t="s">
        <v>46</v>
      </c>
      <c r="C157" s="3" t="s">
        <v>23</v>
      </c>
      <c r="D157" s="3">
        <v>125</v>
      </c>
      <c r="E157" s="3">
        <v>40</v>
      </c>
      <c r="F157" s="3">
        <v>1</v>
      </c>
      <c r="G157" s="25"/>
      <c r="H157" s="23">
        <f t="shared" si="4"/>
        <v>0</v>
      </c>
      <c r="I157" s="36"/>
      <c r="J157" s="36"/>
      <c r="K157" s="36"/>
    </row>
    <row r="158" spans="1:11" ht="18" customHeight="1" x14ac:dyDescent="0.3">
      <c r="A158" s="71"/>
      <c r="B158" s="4" t="s">
        <v>47</v>
      </c>
      <c r="C158" s="3" t="s">
        <v>23</v>
      </c>
      <c r="D158" s="3">
        <v>127</v>
      </c>
      <c r="E158" s="3">
        <v>40</v>
      </c>
      <c r="F158" s="3">
        <v>1</v>
      </c>
      <c r="G158" s="25"/>
      <c r="H158" s="23">
        <f t="shared" si="4"/>
        <v>0</v>
      </c>
      <c r="I158" s="36"/>
      <c r="J158" s="36"/>
      <c r="K158" s="36"/>
    </row>
    <row r="159" spans="1:11" ht="18" customHeight="1" x14ac:dyDescent="0.3">
      <c r="A159" s="71"/>
      <c r="B159" s="4" t="s">
        <v>48</v>
      </c>
      <c r="C159" s="3" t="s">
        <v>23</v>
      </c>
      <c r="D159" s="3">
        <v>144</v>
      </c>
      <c r="E159" s="3">
        <v>46</v>
      </c>
      <c r="F159" s="3">
        <v>1</v>
      </c>
      <c r="G159" s="25"/>
      <c r="H159" s="23">
        <f t="shared" si="4"/>
        <v>0</v>
      </c>
      <c r="I159" s="36"/>
      <c r="J159" s="36"/>
      <c r="K159" s="36"/>
    </row>
    <row r="160" spans="1:11" ht="18" customHeight="1" x14ac:dyDescent="0.3">
      <c r="A160" s="71"/>
      <c r="B160" s="4" t="s">
        <v>49</v>
      </c>
      <c r="C160" s="3" t="s">
        <v>23</v>
      </c>
      <c r="D160" s="3">
        <v>51</v>
      </c>
      <c r="E160" s="3">
        <v>16</v>
      </c>
      <c r="F160" s="3">
        <v>1</v>
      </c>
      <c r="G160" s="25"/>
      <c r="H160" s="23">
        <f t="shared" si="4"/>
        <v>0</v>
      </c>
      <c r="I160" s="36"/>
      <c r="J160" s="36"/>
      <c r="K160" s="36"/>
    </row>
    <row r="161" spans="1:11" ht="18" customHeight="1" x14ac:dyDescent="0.3">
      <c r="A161" s="71"/>
      <c r="B161" s="4" t="s">
        <v>62</v>
      </c>
      <c r="C161" s="3" t="s">
        <v>23</v>
      </c>
      <c r="D161" s="3">
        <v>44</v>
      </c>
      <c r="E161" s="3">
        <v>14</v>
      </c>
      <c r="F161" s="3">
        <v>1</v>
      </c>
      <c r="G161" s="25"/>
      <c r="H161" s="23">
        <f t="shared" si="4"/>
        <v>0</v>
      </c>
      <c r="I161" s="36"/>
      <c r="J161" s="36"/>
      <c r="K161" s="36"/>
    </row>
    <row r="162" spans="1:11" ht="18" customHeight="1" x14ac:dyDescent="0.3">
      <c r="A162" s="71"/>
      <c r="B162" s="4" t="s">
        <v>63</v>
      </c>
      <c r="C162" s="3" t="s">
        <v>23</v>
      </c>
      <c r="D162" s="3">
        <v>44</v>
      </c>
      <c r="E162" s="3">
        <v>14</v>
      </c>
      <c r="F162" s="3">
        <v>1</v>
      </c>
      <c r="G162" s="25"/>
      <c r="H162" s="23">
        <f t="shared" si="4"/>
        <v>0</v>
      </c>
      <c r="I162" s="36"/>
      <c r="J162" s="36"/>
      <c r="K162" s="36"/>
    </row>
    <row r="163" spans="1:11" ht="18" customHeight="1" x14ac:dyDescent="0.3">
      <c r="A163" s="71"/>
      <c r="B163" s="4" t="s">
        <v>50</v>
      </c>
      <c r="C163" s="3" t="s">
        <v>23</v>
      </c>
      <c r="D163" s="3">
        <v>105</v>
      </c>
      <c r="E163" s="3">
        <v>33</v>
      </c>
      <c r="F163" s="3">
        <v>1</v>
      </c>
      <c r="G163" s="25"/>
      <c r="H163" s="23">
        <f t="shared" si="4"/>
        <v>0</v>
      </c>
      <c r="I163" s="36"/>
      <c r="J163" s="36"/>
      <c r="K163" s="36"/>
    </row>
    <row r="164" spans="1:11" ht="18" customHeight="1" x14ac:dyDescent="0.3">
      <c r="A164" s="71"/>
      <c r="B164" s="13" t="s">
        <v>51</v>
      </c>
      <c r="C164" s="11" t="s">
        <v>23</v>
      </c>
      <c r="D164" s="11">
        <v>126</v>
      </c>
      <c r="E164" s="11">
        <v>40</v>
      </c>
      <c r="F164" s="11">
        <v>1</v>
      </c>
      <c r="G164" s="28"/>
      <c r="H164" s="27">
        <f>F164*G164</f>
        <v>0</v>
      </c>
      <c r="I164" s="36"/>
      <c r="J164" s="36"/>
      <c r="K164" s="36"/>
    </row>
    <row r="165" spans="1:11" ht="22.2" customHeight="1" thickBot="1" x14ac:dyDescent="0.35">
      <c r="B165" s="45" t="s">
        <v>86</v>
      </c>
      <c r="C165" s="46"/>
      <c r="D165" s="46"/>
      <c r="E165" s="46"/>
      <c r="F165" s="46"/>
      <c r="G165" s="47"/>
      <c r="H165" s="22">
        <f>SUM(H123:H164)</f>
        <v>0</v>
      </c>
      <c r="I165" s="74" t="s">
        <v>106</v>
      </c>
      <c r="J165" s="73">
        <f>I19+I31+I38+I44+I50+I56+I65+I78+I86+I92+I98+I105+I111+I117+I123</f>
        <v>10455.969999999999</v>
      </c>
      <c r="K165" s="73"/>
    </row>
    <row r="166" spans="1:11" x14ac:dyDescent="0.3">
      <c r="B166" s="49" t="s">
        <v>95</v>
      </c>
      <c r="C166" s="50"/>
      <c r="D166" s="50"/>
      <c r="E166" s="50"/>
      <c r="F166" s="50"/>
      <c r="G166" s="51"/>
      <c r="H166" s="55">
        <f>H27+H34+H40+H46+H52+H61+H74+H82+H88+H94+H101+H107+H113+H119+H165</f>
        <v>0</v>
      </c>
    </row>
    <row r="167" spans="1:11" ht="15" thickBot="1" x14ac:dyDescent="0.35">
      <c r="B167" s="52"/>
      <c r="C167" s="53"/>
      <c r="D167" s="53"/>
      <c r="E167" s="53"/>
      <c r="F167" s="53"/>
      <c r="G167" s="54"/>
      <c r="H167" s="56"/>
    </row>
    <row r="168" spans="1:11" ht="35.4" customHeight="1" x14ac:dyDescent="0.3">
      <c r="B168" s="69" t="s">
        <v>101</v>
      </c>
      <c r="C168" s="70"/>
      <c r="D168" s="70"/>
      <c r="E168" s="70"/>
      <c r="F168" s="70"/>
      <c r="G168" s="70"/>
      <c r="H168" s="70"/>
      <c r="I168" s="70"/>
      <c r="J168" s="70"/>
      <c r="K168" s="70"/>
    </row>
    <row r="169" spans="1:11" x14ac:dyDescent="0.3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31.2" customHeight="1" x14ac:dyDescent="0.3">
      <c r="B170" s="40" t="s">
        <v>107</v>
      </c>
      <c r="C170" s="41"/>
      <c r="D170" s="41"/>
      <c r="E170" s="41"/>
      <c r="F170" s="41"/>
      <c r="G170" s="41"/>
      <c r="H170" s="41"/>
      <c r="I170" s="41"/>
      <c r="J170" s="41"/>
      <c r="K170" s="41"/>
    </row>
    <row r="171" spans="1:11" ht="15" customHeight="1" x14ac:dyDescent="0.3">
      <c r="A171" s="71">
        <v>16</v>
      </c>
      <c r="B171" s="35" t="s">
        <v>64</v>
      </c>
      <c r="C171" s="35"/>
      <c r="D171" s="35"/>
      <c r="E171" s="35"/>
      <c r="F171" s="35"/>
      <c r="G171" s="35"/>
      <c r="H171" s="35"/>
      <c r="I171" s="35"/>
      <c r="J171" s="35"/>
      <c r="K171" s="35"/>
    </row>
    <row r="172" spans="1:11" ht="43.2" x14ac:dyDescent="0.3">
      <c r="A172" s="71"/>
      <c r="B172" s="2" t="s">
        <v>0</v>
      </c>
      <c r="C172" s="7" t="s">
        <v>1</v>
      </c>
      <c r="D172" s="7" t="s">
        <v>82</v>
      </c>
      <c r="E172" s="7" t="s">
        <v>83</v>
      </c>
      <c r="F172" s="7" t="s">
        <v>79</v>
      </c>
      <c r="G172" s="7" t="s">
        <v>91</v>
      </c>
      <c r="H172" s="7" t="s">
        <v>80</v>
      </c>
      <c r="I172" s="64" t="s">
        <v>84</v>
      </c>
      <c r="J172" s="64"/>
      <c r="K172" s="64"/>
    </row>
    <row r="173" spans="1:11" ht="33.6" customHeight="1" x14ac:dyDescent="0.3">
      <c r="A173" s="71"/>
      <c r="B173" s="2">
        <v>1</v>
      </c>
      <c r="C173" s="7">
        <v>2</v>
      </c>
      <c r="D173" s="7">
        <v>3</v>
      </c>
      <c r="E173" s="7">
        <v>4</v>
      </c>
      <c r="F173" s="7">
        <v>5</v>
      </c>
      <c r="G173" s="7">
        <v>6</v>
      </c>
      <c r="H173" s="7" t="s">
        <v>81</v>
      </c>
      <c r="I173" s="64"/>
      <c r="J173" s="64"/>
      <c r="K173" s="64"/>
    </row>
    <row r="174" spans="1:11" ht="18" customHeight="1" x14ac:dyDescent="0.3">
      <c r="A174" s="71"/>
      <c r="B174" s="3" t="s">
        <v>2</v>
      </c>
      <c r="C174" s="3" t="s">
        <v>65</v>
      </c>
      <c r="D174" s="3">
        <v>170</v>
      </c>
      <c r="E174" s="3">
        <v>54</v>
      </c>
      <c r="F174" s="3">
        <v>1</v>
      </c>
      <c r="G174" s="25"/>
      <c r="H174" s="23">
        <f>F174*G174</f>
        <v>0</v>
      </c>
      <c r="I174" s="36">
        <v>383.15</v>
      </c>
      <c r="J174" s="36"/>
      <c r="K174" s="36"/>
    </row>
    <row r="175" spans="1:11" ht="18" customHeight="1" x14ac:dyDescent="0.3">
      <c r="A175" s="71"/>
      <c r="B175" s="3" t="s">
        <v>3</v>
      </c>
      <c r="C175" s="3" t="s">
        <v>23</v>
      </c>
      <c r="D175" s="3">
        <v>78</v>
      </c>
      <c r="E175" s="3">
        <v>25</v>
      </c>
      <c r="F175" s="3">
        <v>1</v>
      </c>
      <c r="G175" s="25"/>
      <c r="H175" s="23">
        <f t="shared" ref="H175:H176" si="5">F175*G175</f>
        <v>0</v>
      </c>
      <c r="I175" s="36"/>
      <c r="J175" s="36"/>
      <c r="K175" s="36"/>
    </row>
    <row r="176" spans="1:11" ht="18" customHeight="1" x14ac:dyDescent="0.3">
      <c r="A176" s="71"/>
      <c r="B176" s="3" t="s">
        <v>4</v>
      </c>
      <c r="C176" s="3" t="s">
        <v>23</v>
      </c>
      <c r="D176" s="3">
        <v>50</v>
      </c>
      <c r="E176" s="3">
        <v>16</v>
      </c>
      <c r="F176" s="3">
        <v>1</v>
      </c>
      <c r="G176" s="25"/>
      <c r="H176" s="23">
        <f t="shared" si="5"/>
        <v>0</v>
      </c>
      <c r="I176" s="36"/>
      <c r="J176" s="36"/>
      <c r="K176" s="36"/>
    </row>
    <row r="177" spans="1:11" ht="18" customHeight="1" x14ac:dyDescent="0.3">
      <c r="A177" s="71"/>
      <c r="B177" s="14" t="s">
        <v>5</v>
      </c>
      <c r="C177" s="14" t="s">
        <v>23</v>
      </c>
      <c r="D177" s="12">
        <v>84</v>
      </c>
      <c r="E177" s="12">
        <v>27</v>
      </c>
      <c r="F177" s="12">
        <v>1</v>
      </c>
      <c r="G177" s="26"/>
      <c r="H177" s="27">
        <f>F177*G177</f>
        <v>0</v>
      </c>
      <c r="I177" s="36"/>
      <c r="J177" s="36"/>
      <c r="K177" s="36"/>
    </row>
    <row r="178" spans="1:11" ht="22.2" customHeight="1" x14ac:dyDescent="0.3">
      <c r="B178" s="37" t="s">
        <v>86</v>
      </c>
      <c r="C178" s="38"/>
      <c r="D178" s="38"/>
      <c r="E178" s="38"/>
      <c r="F178" s="38"/>
      <c r="G178" s="39"/>
      <c r="H178" s="21">
        <f>SUM(H174:H177)</f>
        <v>0</v>
      </c>
      <c r="I178" s="48"/>
      <c r="J178" s="48"/>
      <c r="K178" s="48"/>
    </row>
    <row r="179" spans="1:11" ht="15" customHeight="1" x14ac:dyDescent="0.3">
      <c r="A179" s="71">
        <v>17</v>
      </c>
      <c r="B179" s="58" t="s">
        <v>66</v>
      </c>
      <c r="C179" s="58"/>
      <c r="D179" s="58"/>
      <c r="E179" s="58"/>
      <c r="F179" s="58"/>
      <c r="G179" s="58"/>
      <c r="H179" s="58"/>
      <c r="I179" s="58"/>
      <c r="J179" s="58"/>
      <c r="K179" s="58"/>
    </row>
    <row r="180" spans="1:11" ht="43.2" x14ac:dyDescent="0.3">
      <c r="A180" s="71"/>
      <c r="B180" s="2" t="s">
        <v>0</v>
      </c>
      <c r="C180" s="7" t="s">
        <v>1</v>
      </c>
      <c r="D180" s="7" t="s">
        <v>82</v>
      </c>
      <c r="E180" s="7" t="s">
        <v>83</v>
      </c>
      <c r="F180" s="7" t="s">
        <v>79</v>
      </c>
      <c r="G180" s="7" t="s">
        <v>91</v>
      </c>
      <c r="H180" s="7" t="s">
        <v>80</v>
      </c>
      <c r="I180" s="64" t="s">
        <v>84</v>
      </c>
      <c r="J180" s="64"/>
      <c r="K180" s="64"/>
    </row>
    <row r="181" spans="1:11" ht="33.6" customHeight="1" x14ac:dyDescent="0.3">
      <c r="A181" s="71"/>
      <c r="B181" s="2">
        <v>1</v>
      </c>
      <c r="C181" s="7">
        <v>2</v>
      </c>
      <c r="D181" s="7">
        <v>3</v>
      </c>
      <c r="E181" s="7">
        <v>4</v>
      </c>
      <c r="F181" s="7">
        <v>5</v>
      </c>
      <c r="G181" s="7">
        <v>6</v>
      </c>
      <c r="H181" s="7" t="s">
        <v>81</v>
      </c>
      <c r="I181" s="64"/>
      <c r="J181" s="64"/>
      <c r="K181" s="64"/>
    </row>
    <row r="182" spans="1:11" ht="18" customHeight="1" x14ac:dyDescent="0.3">
      <c r="A182" s="71"/>
      <c r="B182" s="13" t="s">
        <v>2</v>
      </c>
      <c r="C182" s="11" t="s">
        <v>23</v>
      </c>
      <c r="D182" s="11">
        <v>90</v>
      </c>
      <c r="E182" s="11">
        <v>29</v>
      </c>
      <c r="F182" s="11">
        <v>1</v>
      </c>
      <c r="G182" s="28"/>
      <c r="H182" s="24">
        <f>F182*G182</f>
        <v>0</v>
      </c>
      <c r="I182" s="36">
        <v>48.03</v>
      </c>
      <c r="J182" s="36"/>
      <c r="K182" s="36"/>
    </row>
    <row r="183" spans="1:11" ht="22.2" customHeight="1" x14ac:dyDescent="0.3">
      <c r="B183" s="61" t="s">
        <v>86</v>
      </c>
      <c r="C183" s="62"/>
      <c r="D183" s="62"/>
      <c r="E183" s="62"/>
      <c r="F183" s="62"/>
      <c r="G183" s="63"/>
      <c r="H183" s="20">
        <f>SUM(H182)</f>
        <v>0</v>
      </c>
      <c r="I183" s="48"/>
      <c r="J183" s="48"/>
      <c r="K183" s="48"/>
    </row>
    <row r="184" spans="1:11" ht="15" customHeight="1" x14ac:dyDescent="0.3">
      <c r="A184" s="71">
        <v>18</v>
      </c>
      <c r="B184" s="35" t="s">
        <v>67</v>
      </c>
      <c r="C184" s="35"/>
      <c r="D184" s="35"/>
      <c r="E184" s="35"/>
      <c r="F184" s="35"/>
      <c r="G184" s="35"/>
      <c r="H184" s="35"/>
      <c r="I184" s="35"/>
      <c r="J184" s="35"/>
      <c r="K184" s="35"/>
    </row>
    <row r="185" spans="1:11" ht="43.2" x14ac:dyDescent="0.3">
      <c r="A185" s="71"/>
      <c r="B185" s="2" t="s">
        <v>0</v>
      </c>
      <c r="C185" s="7" t="s">
        <v>1</v>
      </c>
      <c r="D185" s="7" t="s">
        <v>82</v>
      </c>
      <c r="E185" s="7" t="s">
        <v>83</v>
      </c>
      <c r="F185" s="7" t="s">
        <v>79</v>
      </c>
      <c r="G185" s="7" t="s">
        <v>91</v>
      </c>
      <c r="H185" s="7" t="s">
        <v>80</v>
      </c>
      <c r="I185" s="64" t="s">
        <v>84</v>
      </c>
      <c r="J185" s="64"/>
      <c r="K185" s="64"/>
    </row>
    <row r="186" spans="1:11" ht="33.6" customHeight="1" x14ac:dyDescent="0.3">
      <c r="A186" s="71"/>
      <c r="B186" s="2">
        <v>1</v>
      </c>
      <c r="C186" s="7">
        <v>2</v>
      </c>
      <c r="D186" s="7">
        <v>3</v>
      </c>
      <c r="E186" s="7">
        <v>4</v>
      </c>
      <c r="F186" s="7">
        <v>5</v>
      </c>
      <c r="G186" s="7">
        <v>6</v>
      </c>
      <c r="H186" s="7" t="s">
        <v>81</v>
      </c>
      <c r="I186" s="64"/>
      <c r="J186" s="64"/>
      <c r="K186" s="64"/>
    </row>
    <row r="187" spans="1:11" ht="18" customHeight="1" x14ac:dyDescent="0.3">
      <c r="A187" s="71"/>
      <c r="B187" s="12" t="s">
        <v>2</v>
      </c>
      <c r="C187" s="12" t="s">
        <v>16</v>
      </c>
      <c r="D187" s="12">
        <v>100</v>
      </c>
      <c r="E187" s="12">
        <v>32</v>
      </c>
      <c r="F187" s="12">
        <v>1</v>
      </c>
      <c r="G187" s="26"/>
      <c r="H187" s="27">
        <f>F187*G187</f>
        <v>0</v>
      </c>
      <c r="I187" s="36">
        <v>38.83</v>
      </c>
      <c r="J187" s="36"/>
      <c r="K187" s="36"/>
    </row>
    <row r="188" spans="1:11" ht="22.2" customHeight="1" x14ac:dyDescent="0.3">
      <c r="B188" s="37" t="s">
        <v>86</v>
      </c>
      <c r="C188" s="65"/>
      <c r="D188" s="65"/>
      <c r="E188" s="65"/>
      <c r="F188" s="65"/>
      <c r="G188" s="66"/>
      <c r="H188" s="21">
        <f>SUM(H187)</f>
        <v>0</v>
      </c>
      <c r="I188" s="48"/>
      <c r="J188" s="48"/>
      <c r="K188" s="48"/>
    </row>
    <row r="189" spans="1:11" ht="15" customHeight="1" x14ac:dyDescent="0.3">
      <c r="A189" s="71">
        <v>19</v>
      </c>
      <c r="B189" s="35" t="s">
        <v>103</v>
      </c>
      <c r="C189" s="35"/>
      <c r="D189" s="35"/>
      <c r="E189" s="35"/>
      <c r="F189" s="35"/>
      <c r="G189" s="35"/>
      <c r="H189" s="35"/>
      <c r="I189" s="35"/>
      <c r="J189" s="35"/>
      <c r="K189" s="35"/>
    </row>
    <row r="190" spans="1:11" ht="43.2" x14ac:dyDescent="0.3">
      <c r="A190" s="71"/>
      <c r="B190" s="2" t="s">
        <v>0</v>
      </c>
      <c r="C190" s="7" t="s">
        <v>1</v>
      </c>
      <c r="D190" s="7" t="s">
        <v>82</v>
      </c>
      <c r="E190" s="7" t="s">
        <v>83</v>
      </c>
      <c r="F190" s="7" t="s">
        <v>79</v>
      </c>
      <c r="G190" s="7" t="s">
        <v>91</v>
      </c>
      <c r="H190" s="7" t="s">
        <v>80</v>
      </c>
      <c r="I190" s="64" t="s">
        <v>84</v>
      </c>
      <c r="J190" s="64"/>
      <c r="K190" s="64"/>
    </row>
    <row r="191" spans="1:11" ht="33.6" customHeight="1" x14ac:dyDescent="0.3">
      <c r="A191" s="71"/>
      <c r="B191" s="2">
        <v>1</v>
      </c>
      <c r="C191" s="7">
        <v>2</v>
      </c>
      <c r="D191" s="7">
        <v>3</v>
      </c>
      <c r="E191" s="7">
        <v>4</v>
      </c>
      <c r="F191" s="7">
        <v>5</v>
      </c>
      <c r="G191" s="7">
        <v>6</v>
      </c>
      <c r="H191" s="7" t="s">
        <v>81</v>
      </c>
      <c r="I191" s="64"/>
      <c r="J191" s="64"/>
      <c r="K191" s="64"/>
    </row>
    <row r="192" spans="1:11" ht="18" customHeight="1" x14ac:dyDescent="0.3">
      <c r="A192" s="71"/>
      <c r="B192" s="12" t="s">
        <v>2</v>
      </c>
      <c r="C192" s="12" t="s">
        <v>11</v>
      </c>
      <c r="D192" s="12">
        <v>209</v>
      </c>
      <c r="E192" s="12">
        <v>67</v>
      </c>
      <c r="F192" s="12">
        <v>1</v>
      </c>
      <c r="G192" s="26"/>
      <c r="H192" s="24">
        <f>F192*G192</f>
        <v>0</v>
      </c>
      <c r="I192" s="36">
        <v>352.68</v>
      </c>
      <c r="J192" s="36"/>
      <c r="K192" s="36"/>
    </row>
    <row r="193" spans="1:11" ht="22.2" customHeight="1" x14ac:dyDescent="0.3">
      <c r="B193" s="37" t="s">
        <v>86</v>
      </c>
      <c r="C193" s="65"/>
      <c r="D193" s="65"/>
      <c r="E193" s="65"/>
      <c r="F193" s="65"/>
      <c r="G193" s="66"/>
      <c r="H193" s="20">
        <f>SUM(H192)</f>
        <v>0</v>
      </c>
      <c r="I193" s="48"/>
      <c r="J193" s="48"/>
      <c r="K193" s="48"/>
    </row>
    <row r="194" spans="1:11" ht="15" customHeight="1" x14ac:dyDescent="0.3">
      <c r="A194" s="71">
        <v>20</v>
      </c>
      <c r="B194" s="58" t="s">
        <v>68</v>
      </c>
      <c r="C194" s="58"/>
      <c r="D194" s="58"/>
      <c r="E194" s="58"/>
      <c r="F194" s="58"/>
      <c r="G194" s="58"/>
      <c r="H194" s="58"/>
      <c r="I194" s="58"/>
      <c r="J194" s="58"/>
      <c r="K194" s="58"/>
    </row>
    <row r="195" spans="1:11" ht="43.2" x14ac:dyDescent="0.3">
      <c r="A195" s="71"/>
      <c r="B195" s="2" t="s">
        <v>0</v>
      </c>
      <c r="C195" s="7" t="s">
        <v>1</v>
      </c>
      <c r="D195" s="7" t="s">
        <v>82</v>
      </c>
      <c r="E195" s="7" t="s">
        <v>83</v>
      </c>
      <c r="F195" s="7" t="s">
        <v>79</v>
      </c>
      <c r="G195" s="7" t="s">
        <v>91</v>
      </c>
      <c r="H195" s="7" t="s">
        <v>80</v>
      </c>
      <c r="I195" s="64" t="s">
        <v>84</v>
      </c>
      <c r="J195" s="64"/>
      <c r="K195" s="64"/>
    </row>
    <row r="196" spans="1:11" ht="33.6" customHeight="1" x14ac:dyDescent="0.3">
      <c r="A196" s="71"/>
      <c r="B196" s="2">
        <v>1</v>
      </c>
      <c r="C196" s="7">
        <v>2</v>
      </c>
      <c r="D196" s="7">
        <v>3</v>
      </c>
      <c r="E196" s="7">
        <v>4</v>
      </c>
      <c r="F196" s="7">
        <v>5</v>
      </c>
      <c r="G196" s="7">
        <v>6</v>
      </c>
      <c r="H196" s="7" t="s">
        <v>81</v>
      </c>
      <c r="I196" s="64"/>
      <c r="J196" s="64"/>
      <c r="K196" s="64"/>
    </row>
    <row r="197" spans="1:11" ht="18" customHeight="1" x14ac:dyDescent="0.3">
      <c r="A197" s="71"/>
      <c r="B197" s="3" t="s">
        <v>2</v>
      </c>
      <c r="C197" s="3" t="s">
        <v>69</v>
      </c>
      <c r="D197" s="3">
        <v>137</v>
      </c>
      <c r="E197" s="3">
        <v>44</v>
      </c>
      <c r="F197" s="3">
        <v>1</v>
      </c>
      <c r="G197" s="25"/>
      <c r="H197" s="23">
        <f>F197*G197</f>
        <v>0</v>
      </c>
      <c r="I197" s="36">
        <v>461.25</v>
      </c>
      <c r="J197" s="36"/>
      <c r="K197" s="36"/>
    </row>
    <row r="198" spans="1:11" ht="18" customHeight="1" x14ac:dyDescent="0.3">
      <c r="A198" s="71"/>
      <c r="B198" s="3" t="s">
        <v>3</v>
      </c>
      <c r="C198" s="3" t="s">
        <v>69</v>
      </c>
      <c r="D198" s="3">
        <v>112</v>
      </c>
      <c r="E198" s="3">
        <v>36</v>
      </c>
      <c r="F198" s="3">
        <v>1</v>
      </c>
      <c r="G198" s="25"/>
      <c r="H198" s="23">
        <f t="shared" ref="H198:H199" si="6">F198*G198</f>
        <v>0</v>
      </c>
      <c r="I198" s="36"/>
      <c r="J198" s="36"/>
      <c r="K198" s="36"/>
    </row>
    <row r="199" spans="1:11" ht="18" customHeight="1" x14ac:dyDescent="0.3">
      <c r="A199" s="71"/>
      <c r="B199" s="3" t="s">
        <v>4</v>
      </c>
      <c r="C199" s="3" t="s">
        <v>69</v>
      </c>
      <c r="D199" s="3">
        <v>140</v>
      </c>
      <c r="E199" s="3">
        <v>45</v>
      </c>
      <c r="F199" s="3">
        <v>1</v>
      </c>
      <c r="G199" s="25"/>
      <c r="H199" s="23">
        <f t="shared" si="6"/>
        <v>0</v>
      </c>
      <c r="I199" s="36"/>
      <c r="J199" s="36"/>
      <c r="K199" s="36"/>
    </row>
    <row r="200" spans="1:11" ht="18" customHeight="1" x14ac:dyDescent="0.3">
      <c r="A200" s="71"/>
      <c r="B200" s="11" t="s">
        <v>5</v>
      </c>
      <c r="C200" s="11" t="s">
        <v>69</v>
      </c>
      <c r="D200" s="11">
        <v>118</v>
      </c>
      <c r="E200" s="11">
        <v>38</v>
      </c>
      <c r="F200" s="11">
        <v>1</v>
      </c>
      <c r="G200" s="28"/>
      <c r="H200" s="27">
        <f>F200*G200</f>
        <v>0</v>
      </c>
      <c r="I200" s="36"/>
      <c r="J200" s="36"/>
      <c r="K200" s="36"/>
    </row>
    <row r="201" spans="1:11" ht="22.2" customHeight="1" thickBot="1" x14ac:dyDescent="0.35">
      <c r="B201" s="45" t="s">
        <v>86</v>
      </c>
      <c r="C201" s="46"/>
      <c r="D201" s="46"/>
      <c r="E201" s="46"/>
      <c r="F201" s="46"/>
      <c r="G201" s="47"/>
      <c r="H201" s="22">
        <f>SUM(H197:H200)</f>
        <v>0</v>
      </c>
      <c r="I201" s="74" t="s">
        <v>106</v>
      </c>
      <c r="J201" s="73">
        <f>I174+I182+I187+I192+I197</f>
        <v>1283.94</v>
      </c>
      <c r="K201" s="73"/>
    </row>
    <row r="202" spans="1:11" x14ac:dyDescent="0.3">
      <c r="B202" s="49" t="s">
        <v>96</v>
      </c>
      <c r="C202" s="50"/>
      <c r="D202" s="50"/>
      <c r="E202" s="50"/>
      <c r="F202" s="50"/>
      <c r="G202" s="51"/>
      <c r="H202" s="59">
        <f>H178+H183+H188+H193+H201</f>
        <v>0</v>
      </c>
    </row>
    <row r="203" spans="1:11" ht="15" thickBot="1" x14ac:dyDescent="0.35">
      <c r="B203" s="52"/>
      <c r="C203" s="53"/>
      <c r="D203" s="53"/>
      <c r="E203" s="53"/>
      <c r="F203" s="53"/>
      <c r="G203" s="54"/>
      <c r="H203" s="60"/>
    </row>
    <row r="204" spans="1:11" ht="35.4" customHeight="1" x14ac:dyDescent="0.3">
      <c r="B204" s="69" t="s">
        <v>101</v>
      </c>
      <c r="C204" s="70"/>
      <c r="D204" s="70"/>
      <c r="E204" s="70"/>
      <c r="F204" s="70"/>
      <c r="G204" s="70"/>
      <c r="H204" s="70"/>
      <c r="I204" s="70"/>
      <c r="J204" s="70"/>
      <c r="K204" s="70"/>
    </row>
  </sheetData>
  <mergeCells count="136">
    <mergeCell ref="A184:A187"/>
    <mergeCell ref="A189:A192"/>
    <mergeCell ref="A194:A200"/>
    <mergeCell ref="B168:K168"/>
    <mergeCell ref="A2:C2"/>
    <mergeCell ref="A108:A112"/>
    <mergeCell ref="A114:A118"/>
    <mergeCell ref="A120:A164"/>
    <mergeCell ref="A171:A177"/>
    <mergeCell ref="A179:A182"/>
    <mergeCell ref="A75:A81"/>
    <mergeCell ref="A83:A87"/>
    <mergeCell ref="A89:A93"/>
    <mergeCell ref="A95:A100"/>
    <mergeCell ref="A102:A106"/>
    <mergeCell ref="A62:A73"/>
    <mergeCell ref="A16:A26"/>
    <mergeCell ref="A28:A33"/>
    <mergeCell ref="A35:A39"/>
    <mergeCell ref="A41:A45"/>
    <mergeCell ref="A47:A51"/>
    <mergeCell ref="A53:A60"/>
    <mergeCell ref="B11:K12"/>
    <mergeCell ref="J165:K165"/>
    <mergeCell ref="I48:K49"/>
    <mergeCell ref="I54:K55"/>
    <mergeCell ref="I61:K61"/>
    <mergeCell ref="I52:K52"/>
    <mergeCell ref="I46:K46"/>
    <mergeCell ref="I40:K40"/>
    <mergeCell ref="I34:K34"/>
    <mergeCell ref="I119:K119"/>
    <mergeCell ref="B204:K204"/>
    <mergeCell ref="J201:K201"/>
    <mergeCell ref="I180:K181"/>
    <mergeCell ref="I190:K191"/>
    <mergeCell ref="I195:K196"/>
    <mergeCell ref="I185:K186"/>
    <mergeCell ref="I63:K64"/>
    <mergeCell ref="I76:K77"/>
    <mergeCell ref="I84:K85"/>
    <mergeCell ref="I90:K91"/>
    <mergeCell ref="I96:K97"/>
    <mergeCell ref="I101:K101"/>
    <mergeCell ref="I94:K94"/>
    <mergeCell ref="I103:K104"/>
    <mergeCell ref="I109:K110"/>
    <mergeCell ref="I115:K116"/>
    <mergeCell ref="B201:G201"/>
    <mergeCell ref="I193:K193"/>
    <mergeCell ref="I188:K188"/>
    <mergeCell ref="B188:G188"/>
    <mergeCell ref="B193:G193"/>
    <mergeCell ref="I183:K183"/>
    <mergeCell ref="I178:K178"/>
    <mergeCell ref="B95:K95"/>
    <mergeCell ref="I98:K100"/>
    <mergeCell ref="B102:K102"/>
    <mergeCell ref="I105:K106"/>
    <mergeCell ref="B108:K108"/>
    <mergeCell ref="I111:K112"/>
    <mergeCell ref="B114:K114"/>
    <mergeCell ref="I117:K118"/>
    <mergeCell ref="B120:K120"/>
    <mergeCell ref="I121:K122"/>
    <mergeCell ref="I172:K173"/>
    <mergeCell ref="B202:G203"/>
    <mergeCell ref="H202:H203"/>
    <mergeCell ref="B94:G94"/>
    <mergeCell ref="B101:G101"/>
    <mergeCell ref="B107:G107"/>
    <mergeCell ref="B113:G113"/>
    <mergeCell ref="B119:G119"/>
    <mergeCell ref="B46:G46"/>
    <mergeCell ref="B52:G52"/>
    <mergeCell ref="B61:G61"/>
    <mergeCell ref="B74:G74"/>
    <mergeCell ref="B82:G82"/>
    <mergeCell ref="B189:K189"/>
    <mergeCell ref="I192:K192"/>
    <mergeCell ref="B194:K194"/>
    <mergeCell ref="I197:K200"/>
    <mergeCell ref="B171:K171"/>
    <mergeCell ref="I174:K177"/>
    <mergeCell ref="B179:K179"/>
    <mergeCell ref="I182:K182"/>
    <mergeCell ref="B184:K184"/>
    <mergeCell ref="I187:K187"/>
    <mergeCell ref="B178:G178"/>
    <mergeCell ref="B183:G183"/>
    <mergeCell ref="I123:K164"/>
    <mergeCell ref="B170:K170"/>
    <mergeCell ref="B165:G165"/>
    <mergeCell ref="B166:G167"/>
    <mergeCell ref="H166:H167"/>
    <mergeCell ref="I92:K93"/>
    <mergeCell ref="B47:K47"/>
    <mergeCell ref="I50:K51"/>
    <mergeCell ref="B53:K53"/>
    <mergeCell ref="I56:K60"/>
    <mergeCell ref="B62:K62"/>
    <mergeCell ref="I65:K73"/>
    <mergeCell ref="B75:K75"/>
    <mergeCell ref="I78:K81"/>
    <mergeCell ref="B83:K83"/>
    <mergeCell ref="I86:K87"/>
    <mergeCell ref="B89:K89"/>
    <mergeCell ref="B88:G88"/>
    <mergeCell ref="I88:K88"/>
    <mergeCell ref="I82:K82"/>
    <mergeCell ref="I74:K74"/>
    <mergeCell ref="I113:K113"/>
    <mergeCell ref="I107:K107"/>
    <mergeCell ref="C7:J7"/>
    <mergeCell ref="H2:K2"/>
    <mergeCell ref="B4:K5"/>
    <mergeCell ref="B10:K10"/>
    <mergeCell ref="I31:K33"/>
    <mergeCell ref="B35:K35"/>
    <mergeCell ref="I38:K39"/>
    <mergeCell ref="B41:K41"/>
    <mergeCell ref="I44:K45"/>
    <mergeCell ref="B34:G34"/>
    <mergeCell ref="B40:G40"/>
    <mergeCell ref="B28:K28"/>
    <mergeCell ref="B15:K15"/>
    <mergeCell ref="B16:K16"/>
    <mergeCell ref="I19:K26"/>
    <mergeCell ref="B27:G27"/>
    <mergeCell ref="I27:K27"/>
    <mergeCell ref="I17:K18"/>
    <mergeCell ref="B13:K13"/>
    <mergeCell ref="A9:C9"/>
    <mergeCell ref="I29:K30"/>
    <mergeCell ref="I36:K37"/>
    <mergeCell ref="I42:K43"/>
  </mergeCells>
  <pageMargins left="0.43307086614173229" right="0.23622047244094491" top="0.15748031496062992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 Kuźniak</dc:creator>
  <cp:lastModifiedBy>Iza</cp:lastModifiedBy>
  <cp:lastPrinted>2021-05-25T10:09:48Z</cp:lastPrinted>
  <dcterms:created xsi:type="dcterms:W3CDTF">2015-06-05T18:17:20Z</dcterms:created>
  <dcterms:modified xsi:type="dcterms:W3CDTF">2021-05-25T11:39:03Z</dcterms:modified>
</cp:coreProperties>
</file>