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8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lokalizacje" sheetId="6" r:id="rId6"/>
    <sheet name="pojazdy" sheetId="7" r:id="rId7"/>
    <sheet name="szkodowość" sheetId="8" r:id="rId8"/>
  </sheets>
  <definedNames>
    <definedName name="_xlnm.Print_Area" localSheetId="1">'budynki'!$A$1:$H$148</definedName>
    <definedName name="_xlnm.Print_Area" localSheetId="2">'elektronika '!$A$5:$D$1021</definedName>
  </definedNames>
  <calcPr fullCalcOnLoad="1"/>
</workbook>
</file>

<file path=xl/comments2.xml><?xml version="1.0" encoding="utf-8"?>
<comments xmlns="http://schemas.openxmlformats.org/spreadsheetml/2006/main">
  <authors>
    <author>Joanna Beyger</author>
  </authors>
  <commentList>
    <comment ref="H124" authorId="0">
      <text>
        <r>
          <rPr>
            <b/>
            <sz val="9"/>
            <rFont val="Tahoma"/>
            <family val="2"/>
          </rPr>
          <t>Joanna Beyger:</t>
        </r>
        <r>
          <rPr>
            <sz val="9"/>
            <rFont val="Tahoma"/>
            <family val="2"/>
          </rPr>
          <t xml:space="preserve">
wartość netto</t>
        </r>
      </text>
    </comment>
    <comment ref="H125" authorId="0">
      <text>
        <r>
          <rPr>
            <b/>
            <sz val="9"/>
            <rFont val="Tahoma"/>
            <family val="2"/>
          </rPr>
          <t>Joanna Beyger:</t>
        </r>
        <r>
          <rPr>
            <sz val="9"/>
            <rFont val="Tahoma"/>
            <family val="2"/>
          </rPr>
          <t xml:space="preserve">
wartość netto</t>
        </r>
      </text>
    </comment>
  </commentList>
</comments>
</file>

<file path=xl/sharedStrings.xml><?xml version="1.0" encoding="utf-8"?>
<sst xmlns="http://schemas.openxmlformats.org/spreadsheetml/2006/main" count="4579" uniqueCount="1728">
  <si>
    <t>RAZEM</t>
  </si>
  <si>
    <t>L.p.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</si>
  <si>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</si>
  <si>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</si>
  <si>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</si>
  <si>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</si>
  <si>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</si>
  <si>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</si>
  <si>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</si>
  <si>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</si>
  <si>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</si>
  <si>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</si>
  <si>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</si>
  <si>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</si>
  <si>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</si>
  <si>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</si>
  <si>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</si>
  <si>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</si>
  <si>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</si>
  <si>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</si>
  <si>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</si>
  <si>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</si>
  <si>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</si>
  <si>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</si>
  <si>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</si>
  <si>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</si>
  <si>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</si>
  <si>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</si>
  <si>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</si>
  <si>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</si>
  <si>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</si>
  <si>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</si>
  <si>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</si>
  <si>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</si>
  <si>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</si>
  <si>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</si>
  <si>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</si>
  <si>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</si>
  <si>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</si>
  <si>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</si>
  <si>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</si>
  <si>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</si>
  <si>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Tabela nr 6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</si>
  <si>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</si>
  <si>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</si>
  <si>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</si>
  <si>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</si>
  <si>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</si>
  <si>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</si>
  <si>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</si>
  <si>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</si>
  <si>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</si>
  <si>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</si>
  <si>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</si>
  <si>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</si>
  <si>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</si>
  <si>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</si>
  <si>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</si>
  <si>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</si>
  <si>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</si>
  <si>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</si>
  <si>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</si>
  <si>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</si>
  <si>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</si>
  <si>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</si>
  <si>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</si>
  <si>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</si>
  <si>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</si>
  <si>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</si>
  <si>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</si>
  <si>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</si>
  <si>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OC</t>
  </si>
  <si>
    <t>ASS</t>
  </si>
  <si>
    <t>Nazwa dokumentu: Wykaz majątku w JST, wersja 2 z dn. 03.03.2020 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</si>
  <si>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</si>
  <si>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</si>
  <si>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</si>
  <si>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</si>
  <si>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</si>
  <si>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</si>
  <si>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</si>
  <si>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</si>
  <si>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</si>
  <si>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</si>
  <si>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</si>
  <si>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</si>
  <si>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</si>
  <si>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</si>
  <si>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</si>
  <si>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Wykaz sprzętu elektronicznego </t>
    </r>
    <r>
      <rPr>
        <b/>
        <i/>
        <u val="single"/>
        <sz val="10"/>
        <rFont val="Calibri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</si>
  <si>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Calibri"/>
        <family val="2"/>
      </rPr>
      <t>przenośnego</t>
    </r>
    <r>
      <rPr>
        <b/>
        <i/>
        <sz val="10"/>
        <rFont val="Calibri"/>
        <family val="2"/>
      </rPr>
      <t xml:space="preserve"> </t>
    </r>
  </si>
  <si>
    <t xml:space="preserve">Czy od 1997 r. wystąpiło w jednostce ryzyko powodzi? </t>
  </si>
  <si>
    <t>informacja o przeprowadzonych remontach i modernizacji budynków starszych niż 50 lat (data remontu, czego dotyczył remont, wielkość poniesionych nakładów na remont)</t>
  </si>
  <si>
    <t>powierzchnia użytkowa (w m²)</t>
  </si>
  <si>
    <t xml:space="preserve">zabezpieczenia
(znane zabiezpieczenia p-poż i przeciw kradzieżowe)                                  </t>
  </si>
  <si>
    <t>czy budynek jest przeznaczony do rozbiórki? (TAK/NIE)</t>
  </si>
  <si>
    <t>Dane pojazdów/ pojazdów wolnobieżnych</t>
  </si>
  <si>
    <t>Rodzaj pojazdu zgodnie z dowodem rejestracyjnym lub innymi dokumentami</t>
  </si>
  <si>
    <t>Zakres ubezpieczenia</t>
  </si>
  <si>
    <t>NNW</t>
  </si>
  <si>
    <t>AC</t>
  </si>
  <si>
    <t>Tabela nr 4 - wykaz środków trwałych i wyposażenia</t>
  </si>
  <si>
    <t>Tabela nr 5 - Wykaz maszyn i urządzeń do ubezpieczenia od uszkodzeń (od wszystkich ryzyk)</t>
  </si>
  <si>
    <t>Wartość pojazdu</t>
  </si>
  <si>
    <t>Ryzyko</t>
  </si>
  <si>
    <t>Liczba szkód</t>
  </si>
  <si>
    <t>Kwota wypłaconych odszkodowań</t>
  </si>
  <si>
    <t>Krótki opis szkód</t>
  </si>
  <si>
    <t>rok 2019</t>
  </si>
  <si>
    <t>rok 2020</t>
  </si>
  <si>
    <t>rok 2021</t>
  </si>
  <si>
    <t>RAZEM ROK 2021</t>
  </si>
  <si>
    <t>RAZEM ROK 2020</t>
  </si>
  <si>
    <t>RAZEM ROK 2019</t>
  </si>
  <si>
    <t>ŁĄCZNA WARTOŚĆ</t>
  </si>
  <si>
    <t>rezerwy</t>
  </si>
  <si>
    <t>Rok</t>
  </si>
  <si>
    <t>Wysokość rezerwy</t>
  </si>
  <si>
    <t>Okres ubezpieczenia OC i NW</t>
  </si>
  <si>
    <t>Okres ubezpieczenia AC i KR</t>
  </si>
  <si>
    <t>Wyposażenie dodatkowe (nie wliczone w wartość pojazdu)</t>
  </si>
  <si>
    <t>Tabela nr 1 - Informacje ogólne do oceny ryzyka w Mieście Szczecinek</t>
  </si>
  <si>
    <t>rok 2022</t>
  </si>
  <si>
    <t>RAZEM ROK 2022</t>
  </si>
  <si>
    <t>WYKAZ LOKALIZACJI, W KTÓRYCH PROWADZONA JEST DZIAŁALNOŚĆ ORAZ LOKALIZACJI, GDZIE ZNAJDUJE SIĘ MIENIE NALEŻĄCE DO JEDNOSTEK MIASTA SZCZECINEK  (nie wykazane w załączniku nr 1 - poniższy wykaz nie musi być pełnym wykazem lokalizacji)</t>
  </si>
  <si>
    <t>Tabela nr 3 - Wykaz sprzętu elektronicznego w Mieście Szczecinek</t>
  </si>
  <si>
    <t>Tabela nr 2 - Wykaz budynków i budowli w Mieście Szczecinek</t>
  </si>
  <si>
    <t>Urząd Miasta Szczecinek</t>
  </si>
  <si>
    <t>Samorządowa Agencja Promocji i Kultury w Szczecinku</t>
  </si>
  <si>
    <t>Adres</t>
  </si>
  <si>
    <t>ul.Wyszyńskiego 65
78-400 Szczecinek</t>
  </si>
  <si>
    <t>Muzeum Regionalne w Szczecinku</t>
  </si>
  <si>
    <t>ul. Szkolna 1
78-400 Szczecinek</t>
  </si>
  <si>
    <t>Komunalne Centrum Usług Wspólnych w Szczecinku</t>
  </si>
  <si>
    <t>ul. 1-go Maja 2
78-400 Szczecinek</t>
  </si>
  <si>
    <t xml:space="preserve">Przedszkole publiczne im. Kornela Makuszyńskiego </t>
  </si>
  <si>
    <t>ul. Księżnej Elżbiety 2
78-400 Szczecinek</t>
  </si>
  <si>
    <t>Szkoła Podstawowa nr 1 im. Adama Mickiewicza</t>
  </si>
  <si>
    <t>ul. Plac Wozów 1
78-400 Szczecinek</t>
  </si>
  <si>
    <t>ul. Jasna 2
78-400 Szczecinek</t>
  </si>
  <si>
    <t xml:space="preserve">Szkoła Podstawowa nr 5 im. Jana III Sobieskiego </t>
  </si>
  <si>
    <t>ul. Wiatraczna 5
78-400 Szczecinek</t>
  </si>
  <si>
    <t>Szkoła Podstawowa nr 6 im. Zdobywców Wału Pomorskiego</t>
  </si>
  <si>
    <t>ul. Kopernika 18
78-400 Szczecinek</t>
  </si>
  <si>
    <t>Szkoła Podstawowa nr 7 im. Noblistów Polskich</t>
  </si>
  <si>
    <t>ul. Krakowska 1
78-400 Sczecinek</t>
  </si>
  <si>
    <t>Miejski Ośrodek Pomocy Społecznej w Szczecinku</t>
  </si>
  <si>
    <t>Straż Miejska w Szczecinku</t>
  </si>
  <si>
    <t>ul. Karlińska 15
78-400 Szczecinek</t>
  </si>
  <si>
    <t>Miejskie Centrum Wsparcia w Szczecinku</t>
  </si>
  <si>
    <t>ul. Połczyńska 2a
78-400 Szczecinek</t>
  </si>
  <si>
    <t>Ośrodek Sportu i Rekreacji w Szczecinku</t>
  </si>
  <si>
    <t>Środowiskowy Dom Samopomocy "Walentynka" w Szczecinku</t>
  </si>
  <si>
    <t>ul. Wodociągowa 6a
ul. Połczyńska 2a
78-400 Szczecinek</t>
  </si>
  <si>
    <t>ul. Wiejska 4
ul. Koszalińska 89
78-400 Szczecinek</t>
  </si>
  <si>
    <t>ul. Plac Wolności 13
78-400 Szczecinek</t>
  </si>
  <si>
    <t>MIASTO SZCZECINEK -  NIP: 673-00-00-209; REGON: 330920890</t>
  </si>
  <si>
    <t>000526890</t>
  </si>
  <si>
    <t>320938490</t>
  </si>
  <si>
    <t>320938520</t>
  </si>
  <si>
    <t>320939703</t>
  </si>
  <si>
    <t>Szkoła Podstawowa nr 4 im. Armii Krajowej</t>
  </si>
  <si>
    <t>320939732</t>
  </si>
  <si>
    <t>320938595</t>
  </si>
  <si>
    <t>320939749</t>
  </si>
  <si>
    <t>003802266</t>
  </si>
  <si>
    <t>387650206</t>
  </si>
  <si>
    <t>000330246</t>
  </si>
  <si>
    <t>387933068</t>
  </si>
  <si>
    <t>9102Z</t>
  </si>
  <si>
    <t>PKD  
(przeważajaca)</t>
  </si>
  <si>
    <t>6920Z</t>
  </si>
  <si>
    <t>8510Z</t>
  </si>
  <si>
    <t>8520Z</t>
  </si>
  <si>
    <t>8899Z</t>
  </si>
  <si>
    <t>8424Z</t>
  </si>
  <si>
    <t>8810Z</t>
  </si>
  <si>
    <t>9311Z</t>
  </si>
  <si>
    <t>pomoc społeczana bez zakwaterowania</t>
  </si>
  <si>
    <t>bezpieczeństwo państwa, pilnowanie porządku publicznego</t>
  </si>
  <si>
    <t>edukacja, wychowanie</t>
  </si>
  <si>
    <t>działalność rachunkowo - księgowa, dorsdztwo podatkowe</t>
  </si>
  <si>
    <t>administracja samorządowa</t>
  </si>
  <si>
    <t>nie</t>
  </si>
  <si>
    <t>1. Urząd Miasta Szczecinek</t>
  </si>
  <si>
    <t>1.Urząd Miasta Szczecinek</t>
  </si>
  <si>
    <t>2. Samorządowa Agencja Promocji i Kultury w Szczecinku</t>
  </si>
  <si>
    <t>3. Muzeum Regionalne w Szczecinku</t>
  </si>
  <si>
    <t>4. Komunalne Centrum Usług Wspólnych w Szczecinku</t>
  </si>
  <si>
    <t xml:space="preserve">5. Przedszkole publiczne im. Kornela Makuszyńskiego </t>
  </si>
  <si>
    <t>6. Szkoła Podstawowa nr 1 im. Adama Mickiewicza</t>
  </si>
  <si>
    <t>7. Szkoła Podstawowa nr 4 im. Armii Krajowej</t>
  </si>
  <si>
    <t xml:space="preserve">8. Szkoła Podstawowa nr 5 im. Jana III Sobieskiego </t>
  </si>
  <si>
    <t>9. Szkoła Podstawowa nr 6 im. Zdobywców Wału Pomorskiego</t>
  </si>
  <si>
    <t>10. Szkoła Podstawowa nr 7 im. Noblistów Polskich</t>
  </si>
  <si>
    <t>11. Miejski Ośrodek Pomocy Społecznej w Szczecinku</t>
  </si>
  <si>
    <t>12. Straż Miejska w Szczecinku</t>
  </si>
  <si>
    <t>13. Miejskie Centrum Wsparcia w Szczecinku</t>
  </si>
  <si>
    <t>14. Ośrodek Sportu i Rekreacji w Szczecinku</t>
  </si>
  <si>
    <t>15. Środowiskowy Dom Samopomocy "Walentynka" w Szczecinku</t>
  </si>
  <si>
    <r>
      <rPr>
        <b/>
        <sz val="9"/>
        <rFont val="Calibri"/>
        <family val="2"/>
      </rPr>
      <t>Tabela nr 7 - wykaz pojazdów</t>
    </r>
    <r>
      <rPr>
        <sz val="9"/>
        <rFont val="Calibri"/>
        <family val="2"/>
      </rPr>
      <t xml:space="preserve">  (do ubezpieczeń komunikacyjnych)</t>
    </r>
  </si>
  <si>
    <t>wartość księgowa brutto</t>
  </si>
  <si>
    <t>Budynek biurowy ul. Wiejska 4</t>
  </si>
  <si>
    <t>budynek biurowy</t>
  </si>
  <si>
    <t>tak</t>
  </si>
  <si>
    <t>przed 1990 r. - brak dokładnych danych</t>
  </si>
  <si>
    <t>urządzenia gaśnicze uruchamiane ręcznie 14 szt, czujniki dymu i temperatury 10szt., drzwi ppoż. w składnicy akt, alarm z interwencją załóg, sygnał alarmowy przekazywany do agencji ochrony</t>
  </si>
  <si>
    <t>ul. Wiejska 4, działka 1/6 w obrębie 20</t>
  </si>
  <si>
    <t>cegła</t>
  </si>
  <si>
    <t>żelbetonowe - wylewane</t>
  </si>
  <si>
    <t>konstrukcja - stropodach żelbetonowy, pokrycie - papa</t>
  </si>
  <si>
    <t>-</t>
  </si>
  <si>
    <t>dobry</t>
  </si>
  <si>
    <t>nie dotyczy</t>
  </si>
  <si>
    <t>1137,83 m²</t>
  </si>
  <si>
    <t>Garaż ul. Wiejska 4</t>
  </si>
  <si>
    <t>garaż</t>
  </si>
  <si>
    <t>urządzenia gaśnicze uruchamiane ręcznie 2 szt., alarm z interwencją załóg, sygnał alarmowy przekazywany do agencji ochrony</t>
  </si>
  <si>
    <t>ul. Wiejska 4, działka 1/100 w obrębie 20</t>
  </si>
  <si>
    <t>bloczki z betonu komórkowego o grubości 24 cm</t>
  </si>
  <si>
    <t>brak</t>
  </si>
  <si>
    <t>konstrukcja - płyty żelbetonowe, pokrycie - papa</t>
  </si>
  <si>
    <t>dostateczny</t>
  </si>
  <si>
    <t>95,79 m²</t>
  </si>
  <si>
    <t>ok. 1970 r.</t>
  </si>
  <si>
    <t>urządzenia gaśnicze uruchamiane ręcznie 3 szt., alarm z interwencją załóg, sygnał alarmowy przekazywany do agencji ochrony</t>
  </si>
  <si>
    <t>ul. Koszalińska 89, działka 4/18 w obrębie 09</t>
  </si>
  <si>
    <t>konstrukcja murowana, fundamenty - ławy betonowe, ściany nadziemia - cegła pełna 38 cm i gazobeton 24 cm, ściany działowe 6 cm</t>
  </si>
  <si>
    <t xml:space="preserve">DZ-7 </t>
  </si>
  <si>
    <t>konstrukcja - stropodach żelbetonowy, pokrycie - papa na lepiku</t>
  </si>
  <si>
    <t>bardzo dobry</t>
  </si>
  <si>
    <t>247,06 m²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</si>
  <si>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</si>
  <si>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</si>
  <si>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</si>
  <si>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</si>
  <si>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</si>
  <si>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</si>
  <si>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</si>
  <si>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</si>
  <si>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</si>
  <si>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</si>
  <si>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</si>
  <si>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</si>
  <si>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</si>
  <si>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</si>
  <si>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</si>
  <si>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</si>
  <si>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</si>
  <si>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</si>
  <si>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</si>
  <si>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</si>
  <si>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</si>
  <si>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</si>
  <si>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</si>
  <si>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</si>
  <si>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</si>
  <si>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</si>
  <si>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</si>
  <si>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</si>
  <si>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</si>
  <si>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</si>
  <si>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</si>
  <si>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</si>
  <si>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</si>
  <si>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</si>
  <si>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</si>
  <si>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</si>
  <si>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</si>
  <si>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</si>
  <si>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</si>
  <si>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</si>
  <si>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</si>
  <si>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</si>
  <si>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</si>
  <si>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</si>
  <si>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</si>
  <si>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</si>
  <si>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</si>
  <si>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</si>
  <si>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</si>
  <si>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</si>
  <si>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</si>
  <si>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</si>
  <si>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</si>
  <si>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</si>
  <si>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</si>
  <si>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</si>
  <si>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</si>
  <si>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</si>
  <si>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</si>
  <si>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</si>
  <si>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</si>
  <si>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</si>
  <si>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</si>
  <si>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</si>
  <si>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</si>
  <si>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</si>
  <si>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</si>
  <si>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</si>
  <si>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</si>
  <si>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</si>
  <si>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</si>
  <si>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</si>
  <si>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</si>
  <si>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</si>
  <si>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Komputer LENOVO AIO szt.1</t>
  </si>
  <si>
    <t xml:space="preserve"> Komputer LENOVO AIO szt.1</t>
  </si>
  <si>
    <t xml:space="preserve"> Komputer LENOVO V520 z monitorem</t>
  </si>
  <si>
    <t xml:space="preserve"> Pamięć 16GB DDR4 do serwera 1 szt.</t>
  </si>
  <si>
    <t>System zarządzania ruchem klientów 1 szt.</t>
  </si>
  <si>
    <t>Zestaw komputerowy-1 szt.</t>
  </si>
  <si>
    <t>Drukarka Epson wf-7110  dtw szt.1</t>
  </si>
  <si>
    <t xml:space="preserve"> Drukarka OKI-1 szt.</t>
  </si>
  <si>
    <t>Drukarka HP-1szt.</t>
  </si>
  <si>
    <t>Pralka BEKO -1 szt.</t>
  </si>
  <si>
    <t>Laminator-1 szt</t>
  </si>
  <si>
    <t>Niszczarka 1 szt.</t>
  </si>
  <si>
    <t xml:space="preserve"> Komputer LENOVO V520 Tower i3-7100 4GB 1TB DVDRW WIFI+BT Win 10Pro 3Y OS,monitor BenQ GL2250HM 21,5”, D-Sub/DVI/HDMI, głosnikiLestar UPS MD-525 525VA/300W AVR 3xIEC+1xIEC printer USB RJ 11 BLACK, Office H&amp;B 2016 licencja dożywotnia-1 szt.</t>
  </si>
  <si>
    <t>Komputer LENOVO V520 Tower i3-7100 4GB 1TB DVDRW WIFI+BT Win 10Pro 3Y OS,monitor BenQ GL2250HM 21,5”, D-Sub/DVI/HDMI, głosnikiLestar UPS MD-525 525VA/300W AVR 3xIEC+1xIEC printer USB RJ 11 BLACK, Office H&amp;B 2016 licencja dożywotnia-1 szt.</t>
  </si>
  <si>
    <t>Drukarka HP LaserJET  Enterprise-1 szt.</t>
  </si>
  <si>
    <t>2018</t>
  </si>
  <si>
    <t>Urządzenie DEVELOP INEO+227-1 szt.</t>
  </si>
  <si>
    <t>Urządzenie DEVELOP INEO+3351-1szt.</t>
  </si>
  <si>
    <t>Urządzenie wielofunkcyjne Brother DCP 2712 DN 1 szt.</t>
  </si>
  <si>
    <t>Lenovo AIO V410z 21,5” i5-7400T 4GB 500GB DVDRW Win 10Pro 1Y NBD, Lestar UPS MD-525 525VA/300W AVR 3xIEC + 1xIEC printer USB RJ 11 BLACK -1 szt.</t>
  </si>
  <si>
    <t>Projektor Optima HD143X- 1 szt.</t>
  </si>
  <si>
    <t>Urządzenie wielofunkcyjne Brother DCP-L5500DN-1 szt.</t>
  </si>
  <si>
    <t>Drukarka etykiet kodów kreskowych Bixolon SPL-T400  wraz z oprogramowaniem do drukowania kodów kreskowych-Barcode Studio 1D (v15.x)- 1 szt.</t>
  </si>
  <si>
    <t>Terminal danych PA-20 BATCH/16MB/USB/CDDz oprogramowaniem</t>
  </si>
  <si>
    <t>Pralko-suszarka Samsung WD80 M4A43 JW.- 1 szt.</t>
  </si>
  <si>
    <t>Drukarka HP LaserJET Ent M506dn 1 szt.</t>
  </si>
  <si>
    <t>Drukarka HP OfficeJET Pro 8210 WiFi 1 szt.</t>
  </si>
  <si>
    <t>Drukarka Brother HL-L6300DWYJ1 1szt</t>
  </si>
  <si>
    <t>Drukarka OKI MICROLINE 3320 ECO 1szt</t>
  </si>
  <si>
    <t>Dysk Samsung 250 GB EVO 860 1szt</t>
  </si>
  <si>
    <t>Komputer stacjonarny LENOVO AIO V530-22 21,5” i3-8100T 4GB 1TB DVDRW WiFi-8T Win10PRO 3Y NBD, OFFICE 2019 H&amp;B, zasilacz awaryjny-1 szt.</t>
  </si>
  <si>
    <t>Serwer Synology DS918,4xHDD WD RED 2TB IP 64 MB dodatkowo moduł pamięci 4GB- 1 szt.</t>
  </si>
  <si>
    <t>Niszczarka FELLOWES 225CI-1 szt.</t>
  </si>
  <si>
    <t>2019</t>
  </si>
  <si>
    <t>Niszczarka Wallner FXD85B 1 szt.</t>
  </si>
  <si>
    <t>Monitor Avtek TouchScreen 5 Lite 65 z montażem-1 szt.</t>
  </si>
  <si>
    <t>Drukarka HP LaserJet M608dn z montażem-1 szt.</t>
  </si>
  <si>
    <t>Czytnik linii papilarnych i kart -1 szt.</t>
  </si>
  <si>
    <t xml:space="preserve">2019  </t>
  </si>
  <si>
    <t>Drukarka HP LaserJet M428 dwz montażem-1 szt.</t>
  </si>
  <si>
    <t>Drukarka HP LaserJet Enterprise M507dn 1PV87A-1 szt.</t>
  </si>
  <si>
    <t>Drukarka HP LaserJet Enterprise M608dn-1 szt.</t>
  </si>
  <si>
    <t>Lodówka BOSCH</t>
  </si>
  <si>
    <t xml:space="preserve"> Komputer AIO Lenovo V50a-22IMB21.5inch I3 10100T 8GB 256GB SSD M.2 W10PRO 3Y Premier+ Office 2019 H&amp;B wraz z zasilaczem awaryjnym  UPS Lestar MCL-655ssu Line Interactive AVR LCD 2*SCH 600VA/360W USB BLACK -1 szt.</t>
  </si>
  <si>
    <t xml:space="preserve"> Drukarka Laserowa HP LaserJet Enterprise M507DN-1 szt.</t>
  </si>
  <si>
    <t>Drukarka Laserowa HP LaserJet Enterprise M507DN-1 szt.</t>
  </si>
  <si>
    <t>Urządzenie wielofunkcyjne atramentowe Epson C11CG23401 EcoTank L4160 MFP  1 szt.</t>
  </si>
  <si>
    <t>Urządzenie wielofunkcyjne atramentowe Epson EcoTank L6260 3w1  1 szt.</t>
  </si>
  <si>
    <t xml:space="preserve"> Skaner Biurowy Brother ADS-2700WTC1- 1 szt.</t>
  </si>
  <si>
    <t xml:space="preserve"> Drukarka HP LaserJetPro M501dn-1szt.</t>
  </si>
  <si>
    <t xml:space="preserve"> Drukarka HP LaserJet Enterprise M507dn 1PV87A-1 szt.</t>
  </si>
  <si>
    <t>Urządzenie wielofunkcyjne atramentowe Epson EcoTank ITS L6160 1szt.</t>
  </si>
  <si>
    <t>Zmywarka  Amica</t>
  </si>
  <si>
    <t>Laptop Lenovo 300s-1 szt.</t>
  </si>
  <si>
    <t>Urządzenie GPS (23 szt po 552,27 zł)</t>
  </si>
  <si>
    <t>2017</t>
  </si>
  <si>
    <t xml:space="preserve"> Notebook Lenovo 300-11IBK 11,6” Intel N 3050GB 500GBW 10 z zestawem bezprzewodowym- 1 szt.</t>
  </si>
  <si>
    <t>Urządzenie GPS szt.1</t>
  </si>
  <si>
    <t>Laptop Lenovo V15-IWL W10Pro-1 szt.</t>
  </si>
  <si>
    <t>Miernik Ozonu GASHUNTER II 1szt.</t>
  </si>
  <si>
    <t xml:space="preserve"> Laptop Lenovo 300s (9 szt po 1 530 zł)</t>
  </si>
  <si>
    <t>Notebook LENOVO V-IIL i5-1035G1 15.6inch FHD 8GB 256GB UMA W10P do 36m-cy on site+Office 2019 H&amp;B- 2 szt (po 4 635,87 zł)</t>
  </si>
  <si>
    <t xml:space="preserve">Komputer LENOVO V520 z monitorem </t>
  </si>
  <si>
    <t>Lokale użytkowe przy ul. Wodociagowej 6a/1b i i 6a/5 w Szczecinku</t>
  </si>
  <si>
    <t>urządzenia gaśnicze uruchamiane ręcznie - 5 szt., całodobowy dozór pracowniczy</t>
  </si>
  <si>
    <t xml:space="preserve">urządzenia gaśnicze uruchamiane ręcznie - 2 szt., alarm z interwncją, system alarmowy przekazywany do agencji ochrony </t>
  </si>
  <si>
    <r>
      <t xml:space="preserve">Budynek (I pietro) przy ul. Połczyńskiej 2a w Szczecinku - </t>
    </r>
    <r>
      <rPr>
        <b/>
        <sz val="10"/>
        <rFont val="Calibri"/>
        <family val="2"/>
      </rPr>
      <t xml:space="preserve">Stowarzyszenie ATUT (mienie w użyczeniu) </t>
    </r>
  </si>
  <si>
    <t xml:space="preserve"> -</t>
  </si>
  <si>
    <t>Budynek obsługi, odnowy i administarcji - Budynek nr 5 odnowy i administracji przy stadionie piłkarskim.                                     Nr inwentarzowy 2036/GG/01</t>
  </si>
  <si>
    <t>administracja i odnowa</t>
  </si>
  <si>
    <t>Tak</t>
  </si>
  <si>
    <t>Nie</t>
  </si>
  <si>
    <t>Hydranty i gaśnice. Alarm w miejscu chronienia z interwencją załóg. Monitoring kamery z przodu na drzwi.</t>
  </si>
  <si>
    <t>Szczecinek, ul. Piłsudskiego 3</t>
  </si>
  <si>
    <t>murowana, bloczki gazobetonowe, cegła</t>
  </si>
  <si>
    <t>płyty żebrowe i wielokanałowe</t>
  </si>
  <si>
    <t>stalowa; blacha falista</t>
  </si>
  <si>
    <t>1, parter</t>
  </si>
  <si>
    <t>na zewnątrz trybuny niezadaszone, a wewnątrz toalety i pomieszczenia gospodarczo-magazynowe</t>
  </si>
  <si>
    <t>Gaśnice. Alarm w miejscu chronienia z interwencją załóg</t>
  </si>
  <si>
    <t>żelbetonowa; blacha falista</t>
  </si>
  <si>
    <t>szatnie, toalety, natryski</t>
  </si>
  <si>
    <t>Hydrant i gaśnice. Alarm w miejscu chronienia z interwencją załóg. Monitoring kamery z przodu na drzwi.</t>
  </si>
  <si>
    <t>Szczecinek, ul. Piłsudskiego 1</t>
  </si>
  <si>
    <t>drewniany</t>
  </si>
  <si>
    <t>drewniana; blacha falista</t>
  </si>
  <si>
    <t>Budynek zaplecza dla zawodników i sędziów 2-4.                                                Nr inwentarzowy 2030/GG/01</t>
  </si>
  <si>
    <t>Szczecinek, ul. Piłsudskiego 2</t>
  </si>
  <si>
    <t>spikerka</t>
  </si>
  <si>
    <t xml:space="preserve">Gaśnica. Monitoring kamery od strony stadionu. Teren jest ogrodzony. </t>
  </si>
  <si>
    <t>murowana, bloczki gazobetonowe</t>
  </si>
  <si>
    <t>żelbetowy</t>
  </si>
  <si>
    <t xml:space="preserve">nie dotyczy </t>
  </si>
  <si>
    <t>2, parter + 1 piętro</t>
  </si>
  <si>
    <t>magazyn sprzętu, garaż</t>
  </si>
  <si>
    <t>murowana, cegła, bloczki gazobetonowe</t>
  </si>
  <si>
    <t>stropodach żelbetowy</t>
  </si>
  <si>
    <t>żelbetonowa, częściowo płyty żereńskie; papa</t>
  </si>
  <si>
    <t>Gaśnice. Alarm w miejscu chronienia z interwencją załóg. Monitoring kamery z przodu na drzwi.</t>
  </si>
  <si>
    <t xml:space="preserve">Przenośny kontener blaszany (przy garażach).                                                                         Nr inwetarzowy 2054/GG/01                </t>
  </si>
  <si>
    <t>magazyn sprzętu sportowego w sezonie letnim</t>
  </si>
  <si>
    <t>-------</t>
  </si>
  <si>
    <t xml:space="preserve">brak zabezpieczeń p.poż. i przeciwkradzieżowych </t>
  </si>
  <si>
    <t>kształtowniki stalowe</t>
  </si>
  <si>
    <t>stalowa; blacha</t>
  </si>
  <si>
    <t>sportowo-rekreacyjne</t>
  </si>
  <si>
    <t>przed 1945</t>
  </si>
  <si>
    <t>Gaśnice. Alarm w miejscu chronienia z interwencją załóg. Monitoring kamer całego obiektu na zewnątrz.</t>
  </si>
  <si>
    <t>Szczecinek, ul. Piłsudskiego 5</t>
  </si>
  <si>
    <t>murowana, cegła</t>
  </si>
  <si>
    <t>drewniana; pokrycie dachówką , eternitem, papą i blacho-dachówką</t>
  </si>
  <si>
    <t xml:space="preserve">1989r. - adaptacja i modernizacja obiektu na halę sportową (2 sale, bieżnia tartanowa, zaplecie socjalne), wartość robót 106.370.731,00 zł; 2003r. - dobudowa szatni i łazienek oraz remont zawierzchni na małej sali, wartość robót 15.860 zł; 2005r. - wymiana drzwi i okien na PCV, wartość robót 17.299,60 zł; </t>
  </si>
  <si>
    <t>Budynek magazynowy - na terenie obiektu hali Ślusarnia.                                                                 Nr inwentarzowy 2063/GG/01</t>
  </si>
  <si>
    <t>magazyn koszy na śmieci</t>
  </si>
  <si>
    <t>żelbetowa; papa</t>
  </si>
  <si>
    <t>Budynek magazynowy - na terenie obiektu hali Ślusarnia.                                                          Nr inwentarzowy 2064/GG/01</t>
  </si>
  <si>
    <t>szatnia</t>
  </si>
  <si>
    <t>Gaśnica. Obiekt na ogrodzonym terenie.</t>
  </si>
  <si>
    <t>stropodach drewniany</t>
  </si>
  <si>
    <t>drewniana; papa</t>
  </si>
  <si>
    <t>Hangar + blaszak - na terenie obiektu hali Ślusarnia.                                                                Nr inwentarzowy 2062/GG/01</t>
  </si>
  <si>
    <t>magazyn kajaków</t>
  </si>
  <si>
    <t>stalowa, pokrycie</t>
  </si>
  <si>
    <t>stropodach stalowy</t>
  </si>
  <si>
    <t>stalowa; blacha trapezowa</t>
  </si>
  <si>
    <t>blaszak - 75,07 hangar - 51,00</t>
  </si>
  <si>
    <t>Hala sportowa - budynek wraz z zapleczem i infrastrukturą (w tym łącznik ze szkołą, ogrodzenie).                                                                  Nr inwentarzowy 2/08/19</t>
  </si>
  <si>
    <t>Stałe urządzenia gaśnicze, hydranty, gaśnice.  Alarm w miejscu chronienia z interwencją załóg. Monitoring kamer wewnątrz i na zewnątrz budynku.</t>
  </si>
  <si>
    <t>Szczecinek, ul. Kopernika 18</t>
  </si>
  <si>
    <t>Żelbetowa, murowana - bloczki gazobetonowe, trzpienie żelbetowe</t>
  </si>
  <si>
    <t>drewniana, częściowo stalowa; blacha stanowa na rąbek</t>
  </si>
  <si>
    <t>sportowe-rekreacyjne</t>
  </si>
  <si>
    <t>Szczecinek, ul. Jasna 2</t>
  </si>
  <si>
    <t>murowane bloczki Ytong gazobetonowe, wewnętrzne - cegła</t>
  </si>
  <si>
    <t>stropodach nad halą drewniany, nad częścią zaplecza strop Teriva</t>
  </si>
  <si>
    <t>dach nad halą drewniany, nad częścią zaplacza strop Teriva; papa termozgrzewalna</t>
  </si>
  <si>
    <t xml:space="preserve">  dobry</t>
  </si>
  <si>
    <t>Szczecinek, ul. Słowiańska 2</t>
  </si>
  <si>
    <t>murowane, bloczki Ytong gazobetonowe, wewnętrzne - cegła</t>
  </si>
  <si>
    <t>płyty korytkowe żelbetowe typu DKZ</t>
  </si>
  <si>
    <t>drewniana; blacha trapezowa</t>
  </si>
  <si>
    <t xml:space="preserve">Hala sportowa - budynek wraz z zapleczem i infrastrukturą (w tym łącznik ze szkołą, ogrodzenie). Nr inwentarzowy 6/107/TI/09 </t>
  </si>
  <si>
    <t>Szczecinek, ul. Wiatraczna 5</t>
  </si>
  <si>
    <t>murowane, ściany zewnętrzne bloczki, wewnętrzne-cegła</t>
  </si>
  <si>
    <t>Segment lekkoatletyczny z bieżnią lekkoatletyczną wraz z infrastrukturą techniczną i wyposażeniem.
Nr inwentarzowy 1/09/16</t>
  </si>
  <si>
    <t>Hydranty i gaśnice. Alarm w miejscu chronieia z interwencją załóg. Monitoring kamer wewnątrz i na zewnątrz budynku. Tereren jest ogrodzony.</t>
  </si>
  <si>
    <t>Szczecinek, ul. Krakowska 1</t>
  </si>
  <si>
    <t>murowana, bloczki gazobetonowe, trzpienie żelbetonowe</t>
  </si>
  <si>
    <t>stalowa, płyty trapezowe oparte na płatwiach dachowych z ceowników zimnogiętych; papa</t>
  </si>
  <si>
    <t>Hydranty i gaśnice. Alarm w miejscu chronieia z interwencją załóg. Monitoring kamer wewnątrz i na zewnątrz budynku. Teren jest ogrodzony.</t>
  </si>
  <si>
    <t>murowana, ściany zewnętrzne ceramiczno-betonowe, cegła kratówka</t>
  </si>
  <si>
    <t>strop nad parterem żelbetowe płyty kanałowe; stropodach płyty żelbetowe kanałowe</t>
  </si>
  <si>
    <t>płyty żelbetowe; papa termozgrzewalna</t>
  </si>
  <si>
    <t xml:space="preserve">Obiekt Stanicy Wędkarskiej: budynek rekreacyjny wędkarzy, pomostami pływajacymi, pomostem stałym, wiata oraz wyposażenie ruchome. 
Nr inwentarzowy 01/06/16
</t>
  </si>
  <si>
    <t>Gaśnica. Monitoring kamery Straży Miejskiej w Szczecinku.</t>
  </si>
  <si>
    <t>Szczecinek, ul. Kilińskiego, działka nr 56/3</t>
  </si>
  <si>
    <t>drewniana, deski</t>
  </si>
  <si>
    <t>drewniana; papa typu gont</t>
  </si>
  <si>
    <t>67,72                               dł. pomostów: pływający 64mb, stały 17,75 mb</t>
  </si>
  <si>
    <t>Budynek szatni z kabinami na Plaży Miejskiej. 
Nr inwentarzowy 2041/GG/01</t>
  </si>
  <si>
    <t>Gaśnice. Alarm w miejscu chronienia z interwencją załówg. Monitoring kamer na zewnątrz budynku. Teren jest ogrodzony.</t>
  </si>
  <si>
    <t>Szczecinek, ul. Mickiewicza 22</t>
  </si>
  <si>
    <t>drewniana</t>
  </si>
  <si>
    <t>drewniana; papa asfaltowa zgrzewalna</t>
  </si>
  <si>
    <t>1996r. Remont i modernizacja budynku: wymiana elementów konstrukcji dachowej i całego pokrycia, wymiana podłóg w części gastronomicznej i scianek działowych, wymiana instalacji elektrycznej, remont stolarki okiennej i drzwiowej; 1996/1997r. wykonanie odprowadzenia ścieków sanitarnych przez przepompownie do sieci miejskie; 1998r. założenie instalacji monitoringu na obiekcie</t>
  </si>
  <si>
    <t>dobry, brak instalacji ogrzewania</t>
  </si>
  <si>
    <t>dostateczny, miejscami zły</t>
  </si>
  <si>
    <t>Hala sportowa z łącznikiem przy Szkole Podstawowej nr 1.                                                                                                                        Nr inwentarzowy 107/02/2021</t>
  </si>
  <si>
    <t>Stałe urządzenia gaśnicze. Hydranty i gaśnice. Alarm w miejscu chronienia z interwencją załóg. Monitoring kamer wewnątrz i na zewnątrz budynku.</t>
  </si>
  <si>
    <t>Szczecinek, Plac Wazów 1</t>
  </si>
  <si>
    <t>żelbetowo-murowana (bloczki gazobetonowe)</t>
  </si>
  <si>
    <t>część nad halą stropodach drewniany, nad częścią zaplecza żelbetowy</t>
  </si>
  <si>
    <t>drewniana; membrana dachowa hydroizolacyjna na bazie polimerów</t>
  </si>
  <si>
    <t>Brak, obiekt ogólnodostępny</t>
  </si>
  <si>
    <t>Nie dotyczy</t>
  </si>
  <si>
    <t>Kompleks stałych pomostów rekreacyjnych wraz z basenem i kąpieliskiem na plaży miejskiej
Nr inwentarzowy 1/08/2014</t>
  </si>
  <si>
    <t>Obiekt ogrodzony od strony lądu</t>
  </si>
  <si>
    <t>Szczecinek, Mickiewicza 22, jezioro Trzesiecko</t>
  </si>
  <si>
    <t>System pomostów spacerowych w części zadaszonych, z łukowym mostkiem, z pomostu widokowego usytuowanego od strony jeziora oraz placu do rekreacyjnego plażowania. Pomosty w większości konstrukcji drewnianej, pojedyncze elementy wykonane w konstrukcji żelbetonowej.</t>
  </si>
  <si>
    <t>dł. 110 mb</t>
  </si>
  <si>
    <t>Elektryczny wyciąg nart wodnych na jeziorze Trzesiecko w Szczecinku
Nr inwentarzowy 11/TI/08</t>
  </si>
  <si>
    <t>Gaśnica w sterowni. Obiekt ogrodzony od strony lądu i częściowo monitorowany.</t>
  </si>
  <si>
    <t>Szczecinek, ul. Mickiewicza 22, jezioro Trzesiecko</t>
  </si>
  <si>
    <t>1.Pięć masztów metalowych przytwierdzonych fundamentem betonowym do dna jeziora wraz z odciągami. Pomiędzy masztami lina stalowa o długości 2,2 km. Sterownia.
2. Trzy pomosty drewniano-stalowe wraz z drewnianymi trybunami.
3. Platformy pływające z drabinkami.
4. Boje pływające.</t>
  </si>
  <si>
    <t>dł. 2,2 km</t>
  </si>
  <si>
    <t>Przeszkody wodne na wakeparku. SZLOT</t>
  </si>
  <si>
    <t>przeszkoda na wodzie</t>
  </si>
  <si>
    <t>Zakotwiczone do płyt typu jumbo na dnie jeziora, po sezonie lenim ściągane na brzeg plaży miejskiej. Teren od strony lądu ogrodzony i częściowo monitorowany.</t>
  </si>
  <si>
    <t>Przeszkody typu: Kiker dł. 4,1mxszer. 2,3x wys. 1,3m; Box dł. 17,4mxszer.0,4mxwys.1,5m; Tuba dł. 20,00mxśr. 0,7m. Wykonane z polietylenu, metodą spawania ekstuzyjnego. Konstrukcja przeszkody wykonana jest z białego 15mm HDPE. Elementy stabilizacji przeszkody wypełnione są  styropianem o podwyższonej odporności na uszkodzenia mechaniczne. Przeszkoda przymocowana jest za pomocą 6 kotw betonowych o wadze 70-80kg każda.</t>
  </si>
  <si>
    <t>Domek dla ratowników. SZLOT</t>
  </si>
  <si>
    <t>rekracyjne</t>
  </si>
  <si>
    <t>Domek przymocowany śrubami do metalowych obejm, które są przymocowane do betonowych słupków fundamentowych. Drzwi zamykane na zamek wielozapadkowy, okno zamykane okiennicą z kłódką.</t>
  </si>
  <si>
    <t>Szczecinek, plaża na "Mysiej Wypsie"</t>
  </si>
  <si>
    <t>Domek drewniany dla ratowników WOPR na kąpielisku "Mysia Wyspa", o wym. 2,5mx5m. Dach dwuspadzisty, z orynnowaniem. Domek służy ratownikom i do przechowywania sprzętu ratowniczego.</t>
  </si>
  <si>
    <t>Przeszkoda do ewolucji wakeboardowych. Nr inwentarzowy OSIR/KST/270/2019</t>
  </si>
  <si>
    <t>Przeszkoda ma kształt stożka. Elementy przeszkody wykonane są w całości z polietylenu, metodą spawania ekstuzyjnego. Konstrukcja przeszkody wykonana jest z białego 15mm HDPE. Elementy stabilizacji przeszkody wypełnione są  styropianem o podwyższonej odporności na uszkodzenia mechaniczne. Przeszkoda przymocowana jest za pomocą 6 kotw betonowych o wadze 70-80kg każda.</t>
  </si>
  <si>
    <t xml:space="preserve">Boisko szkolne z budową inst. nawadniajacej, piłkarskie
Nr inwentarzowy 5/290/I/11
</t>
  </si>
  <si>
    <t>Teren ogrodzony z monitoringiem wizyjnym</t>
  </si>
  <si>
    <t>Szczecinek, ul. Krakowska 1/ ul. Polna</t>
  </si>
  <si>
    <t>1. boisko piłkarskie o nawierzchni trawiastej, drenaż i nawodnienie płyty boiska typ Rain Bird, 15 zraszaczy okablowanie 
2. piłkochwyty; 
3. bramki piłkarskie; 
4. zadaszenia dla zawodników, oświetlenie</t>
  </si>
  <si>
    <t>Boisko wielofunkcyjne</t>
  </si>
  <si>
    <t>Teren ogrodzony, częściowo monitorowany.</t>
  </si>
  <si>
    <t>boisko wielofunkcyjne (do piłki siatkowej, piłki ręcznej) o nawierzchni sztucznej - tartanowej; ogrodzone siatką stalową 220mb, wraz z oświetlenie i małą architekturą (kosze, bramki,ławki itp.)</t>
  </si>
  <si>
    <t>Teren ogrodzony częściowo monitorowany.</t>
  </si>
  <si>
    <t>Szczecinek, ul. Słowiańska2</t>
  </si>
  <si>
    <t>boisko wielofunkcyjne o nawierzchni sztucznej - wierzchnia warstwa poliuretan typ CONIPUR, boisko ogrodzone panelami stalowymi; piłkochwyty wykonane ze sznura 190mb, wraz z wyosażeniem: bramki, kosze do gry, oświetlenie, itd.</t>
  </si>
  <si>
    <t xml:space="preserve">Miejsce imprez plenerowych - Plac koncertowy
Nr inwentarzowy 18/12/14
</t>
  </si>
  <si>
    <t>imprezy plenerowe: sportowo-rekreacyjne i kulturalne</t>
  </si>
  <si>
    <t>Teren ogrodzony</t>
  </si>
  <si>
    <t>Szczecinek, ul. Kołobrzeska</t>
  </si>
  <si>
    <t>plac trawiasty ogrodzony siatką stalową 540mb wraz z oświetleniem (słupy o wys. 12m, szfki, instalacje, itd.)</t>
  </si>
  <si>
    <t xml:space="preserve">Boisko wielofunkcyjne
Nr inwentarzowy 3/TI/05
</t>
  </si>
  <si>
    <t>Szczecinek, ul. Pomorska/Plac Młyński</t>
  </si>
  <si>
    <t>1. boisko wielofunkcyjne o nawierzchni tartanowej wraz z ogrodzeniem wysokim z siatki stalowej 150mb i wyposażeniem: bramki, tablice do koszykówki; 2. siatka osłonowa PP od góry 30x44,6=1338m2</t>
  </si>
  <si>
    <t>Boisko boczne przy stadionie piłkarskim. Nr inwentarzowy MT/95/OSiR/2011</t>
  </si>
  <si>
    <t>1. boisko treningowe o nawierzchni trawiastej wraz z ogrodzeniem stalowym panelowym 355mb i systemem nawadniania Rain Bird + pompa   2. trybuny drewniane na stelażu stalowym 200 miejsc;                                                                             3. wyposażenie: bramki piłkarskie, piłkochwyty, zadaszenia dla zawodników</t>
  </si>
  <si>
    <t xml:space="preserve">Boisko do piłki noznej, piłkarskie Lechia
Nr inwentarzowy 2044/GG/01
</t>
  </si>
  <si>
    <t>1. boisko piłkarskie o nawierzchni trawiastej wraz z nawodnieniem boiska typu Rain Bird + pompa; 2. wyposażenie: bramki, zadaszenia dla zawodników, piłkochwyty</t>
  </si>
  <si>
    <t>Trybuny demontowalne na boisku Lechia. Nr inwentarzowy 8/290/TI/09</t>
  </si>
  <si>
    <t xml:space="preserve">Szczecinek, ul. Piłsudskiego 3. </t>
  </si>
  <si>
    <t>trybuny na stelażu stalowym, siedzenia plastikowe 550 miejsc</t>
  </si>
  <si>
    <t>Boisko do piłki nożnej, główne stadionu. Nr inwentarzowy 2032/GG/01</t>
  </si>
  <si>
    <t>1. boisko główne o nawierzchni trawiastej wraz z drenażem, nawodnieniem + pompa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trybuny na stelażu stalowym, siedzenia plastikowe 150 miejsc;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wyposażenie: bramki, piłkochwyty, zadaszenia dla zawodników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tablica wyników;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monitoring, oświetlenie</t>
  </si>
  <si>
    <t>Trybuny zadaszone 600 miejsc na stadionie piłkarskim. Nr inwentarzowy 2033/GG/01</t>
  </si>
  <si>
    <t>trybuny</t>
  </si>
  <si>
    <t>Teren zamknięty</t>
  </si>
  <si>
    <t>trybuny murowane, 600 miejsc, zadaszone z siedziskami plastikowymi</t>
  </si>
  <si>
    <t>dach stalowy, wiązarykratowe z rur kwadratowych, kryty blachą</t>
  </si>
  <si>
    <t>Boisko piłkarskie</t>
  </si>
  <si>
    <t>brak danych, otrzymane od Miasta Szczecinek w roku 2010</t>
  </si>
  <si>
    <t>Szczecinek, ul. Sójcza</t>
  </si>
  <si>
    <t xml:space="preserve">1. boisko trawiaste o wymiarach 91mx62m
2. piłkochwyty            </t>
  </si>
  <si>
    <t>Bieżnia lekkoatletyczna wraz z bieżnią i skocznią do skoku w dal 
Nr inwentarzowy 1/06/15</t>
  </si>
  <si>
    <t>1. 3-torowa 130 metrowa bieżnia o nawierzchni poliuretanowej
2. rozbiegi skocznia do skoku w dal i trójskoku o nawierzchni poliuretanowej</t>
  </si>
  <si>
    <t>Skate park. Nr inwentarzowy OSiR/KST/206/2017</t>
  </si>
  <si>
    <t>sportowo-rekreacyjna</t>
  </si>
  <si>
    <t>Brak, obiekt ogólnodostępny. Monitoring wizyjny Straży Miejskiej w Szczecinku</t>
  </si>
  <si>
    <t>Szczecinek, ul. Kopernika</t>
  </si>
  <si>
    <t>Skate park - w kształcie prostokąta o wym. 42x20m, wykonany w konstrukcji żelbetowej. Przeznaczony do jazdy na rolkach, deskorolkach, hulajnogach i rowerach BMX. Elementy skateingowe wykonane z prefabrykatów betonowych. Oświetlenie budowli składające się z dwóch słupów oświetleniowych i szafki zasilającej (wartość 23.862,00 zł).</t>
  </si>
  <si>
    <t>Tor przeszkód. Nr inwentarzowy OSiR/KST/204/2017</t>
  </si>
  <si>
    <t>Urządzenia sprawnościowe tworzące tor przeszkód przeznaczony do uprawiania biegów przeszkodowych. Składa się z 6 urządzeń stalowo-drewnianych na stałe posadowionych na betonowych stopach fundamentowych. Teren toru jest trawiasty, ogrodzony wzmocnioną siatką na słupkach metalowych o wysokości 1,5m i bramą.</t>
  </si>
  <si>
    <t>Wiata rekreacyjna z ławostołami i stołami zadaszonymi. Numer inwentarzowy 11/12/16.</t>
  </si>
  <si>
    <t>rekreacyjne</t>
  </si>
  <si>
    <t>Brak, obiekt ogólnodostępny.</t>
  </si>
  <si>
    <t xml:space="preserve">Wiata o kontruskcji drewnianej posadowiona na słupach, kotwionych do betonu. 2 ściany boczne deskowane, dach dwuspadowy kryty deskami oraz gontem papowym. Powierzchnia 8,0mx4,37 m. Wyposażenie wiaty: 2 ławostoły, 2 zadaszone stoły. </t>
  </si>
  <si>
    <t>Plac zabaw. Numer inwentarzowy 07/11/15</t>
  </si>
  <si>
    <t>Szczecinek, ul. Kukułcza</t>
  </si>
  <si>
    <t>Plac zabaw o pow. 375m2 wyposażony w urządzenia zabawowe: sprężynowiec (2szt. ), huśtawka podwójna (1 szt.), zjeżdżalnia z wieżą (1 szt.), huśtawka wagowa (1 szt.), zestaw sprawnościowy -sześcian (1 szt.), piaskownica (1 szt.). Plac składa się z urządzeń rozproszonych po terenie, wykonany z elementów na bazie: drewno klejone, sklejka, metal.</t>
  </si>
  <si>
    <t>boisko sportowe, ogólnodostępne</t>
  </si>
  <si>
    <t xml:space="preserve">boisko o nawierzchni asfaltowej i powierzchni 424m2, wraz z odwodnieniem powierzchniowym; piłkochwyty w ilości 2 sztuk; oświetlenie reflektorów na 4 słupach; wyposażenie: 2 kosze do gry w koszykówkę  z tablicami.                                                                                 </t>
  </si>
  <si>
    <t>około 1980</t>
  </si>
  <si>
    <t>Szczecinek, ul. Szczecińska 71</t>
  </si>
  <si>
    <t xml:space="preserve">Strzelnica miejska o pow. 5400m2, w skład której wchodzi przesłony strzelnicze (kulochwyty) 4 szt.; pawilon strzelniczy; kontenery blaszane 2 szt.; ogrodzenie; szafka elektryczna; 2 szt. bram wjazdowych. Zabudowa o konstrukcji drewniano-murowanej. Kulochwyty – 3 szt. o konstrukcji drewnianej, 1 szt. o konstrukcji murowanej. </t>
  </si>
  <si>
    <t xml:space="preserve">2015r. - wykonanie przyłącza energetycznego; 2016r. - wymina pierwszej przesłony, powiększenie okien w wiacie strzelniczej; obudowanie wiaty, 2 kontenerów i murowanej przesłony strzelczej styropianem i deskami - stylizowanie na pruski mur, 2022r. wymiana porycia dachowego - papy  </t>
  </si>
  <si>
    <t>rekreacyjne, ogólnodostępne</t>
  </si>
  <si>
    <t>asfaltowy tor rowerowy PUMPTRACK o długości 95mb; wyposażenie: 2 ławki, 2 stojaki na rowery, kosz na śmieci, tablica informacyjna.</t>
  </si>
  <si>
    <t>dł. 95 mb</t>
  </si>
  <si>
    <t xml:space="preserve">Wybiegu dla psów                                   </t>
  </si>
  <si>
    <t>wybieg dla psów</t>
  </si>
  <si>
    <t>Szczecinek, ul. Piłsudskiego</t>
  </si>
  <si>
    <t>1. ogrodzenie z paneli systemowych wys. 153cm i dł. 250 cm z drutu ocynkowanego w kolorze żółtym ze słupkami 60x40mm i dł. 220cm; razem 166,9m; 2. ogrodzenie z siatki  wys. 1,5m na słupkach stalowych z rur o rozstawie 2,4m obsadzonych w gruncie; razem 75m;                                                                                                                                         3. 5 furtek ocynkowanych w kolorze żółtym o wys. 150cm i szer. 100cm;                                                                                                          4. 2 bramy dwuskrzydłowe ocynkowane z wypełnieniem panelem w kolorze żółtym o wys. 150cm i szer. 300cm ze słupkami systemowymi;                                                                                                    5. drzewa i krzewy iglaste - 20 szt. ; 6. oświetlenie 2 lamp</t>
  </si>
  <si>
    <r>
      <rPr>
        <b/>
        <sz val="10"/>
        <rFont val="Calibri"/>
        <family val="2"/>
      </rPr>
      <t xml:space="preserve">1998-1999 r. - </t>
    </r>
    <r>
      <rPr>
        <sz val="10"/>
        <rFont val="Calibri"/>
        <family val="2"/>
      </rPr>
      <t xml:space="preserve">remont generalny obejmujący instalację elektryczną, c.o., wod-kan., klatkę schodową, wymianę papy na pokryciu dachowym, malowanie elewacji oraz ocieplenie styropianem od strony klatki schodowej, podwieszenie sufitów, wymiana powierzchni podłogowej, położenie gładzi na ścianach, wymiana okien na okna PVC.                                          </t>
    </r>
    <r>
      <rPr>
        <b/>
        <sz val="10"/>
        <rFont val="Calibri"/>
        <family val="2"/>
      </rPr>
      <t>2017 r. -</t>
    </r>
    <r>
      <rPr>
        <sz val="10"/>
        <rFont val="Calibri"/>
        <family val="2"/>
      </rPr>
      <t xml:space="preserve"> ocieplenie ścian budynku wraz z robotami towarzyszącymi tj. demontaż żelbetonowego zadaszenia na elewacji północno-zachodniej, remont żelbetonowego zadaszenia na elewacji południowo-zachodniej, wymiana drzwi zewnętrznych, wykonanie izolacji przeciwwilgociowej i termicznej ścian fundamentowych.                          </t>
    </r>
    <r>
      <rPr>
        <b/>
        <sz val="10"/>
        <rFont val="Calibri"/>
        <family val="2"/>
      </rPr>
      <t>2019 r. -</t>
    </r>
    <r>
      <rPr>
        <sz val="10"/>
        <rFont val="Calibri"/>
        <family val="2"/>
      </rPr>
      <t xml:space="preserve"> remont dotyczący wykonania zaleceń z przeglądów rocznych technicznych budynków, m. in. prawidłowe wykonanie kapinosów kominowych, obróbek blacharskich na dachu, uszczelnienie pokrycia dachowego w miejscach nieszczelności, naprawa ogrodzenia. </t>
    </r>
  </si>
  <si>
    <t>Asfaltowy tor rowerowy PUMPTRAK                  
Nr inwentarzowy OSiR/KST/281/2021</t>
  </si>
  <si>
    <t>Budynek zaplecza dla zawodników i sędziów 1-3. z kotłownią gazową                                                     
 Nr inwentarzowy 2031/GG/01</t>
  </si>
  <si>
    <t>Budynek 5b (skrzydło prawe) wraz z trybunami niezadaszonymi na 300 miejsc. 
Nr inwentarzowy 2036/GG/01</t>
  </si>
  <si>
    <t>Budynek 5a (skrzydło lewe) wraz z trybunami niezadaszonymi na 300 miejsc. 
Nr inwentarzowy 2036/GG/01</t>
  </si>
  <si>
    <t>Budynek spikerki na stadionie piłkarskim. 
Nr inwentarzowy 2037/GG/01</t>
  </si>
  <si>
    <t>Budynek gospodarczo-garażowy.                                    
 Nr inwentarzowy 2038/GG/01</t>
  </si>
  <si>
    <t>Budynek gospodarczo-garażowy.                                      
Nr inwentarzowy MT/176/OSiR/2011</t>
  </si>
  <si>
    <t>Budynek gospodarczo-garażowy. 
Nr inwentarzowy MT/177/OSiR/2012</t>
  </si>
  <si>
    <t>Hala sportowa Ślusarnia.                                   
Nr inwentarzowy 2042/GG/01</t>
  </si>
  <si>
    <t>Sala gimnastyczna - Hala sportowa - budynek wraz z przyległym boiskiem wielofunkcyjnym; z ogrodzeniem, oświetleniem i małą architekturą.                         
 Nr inwentarzowy 3/TI/06</t>
  </si>
  <si>
    <t>Hala sportowa STO - budynek wraz z boiskiem wielofunkcyjnym i oświetleniem. 
Nr inwentarzowy 351/GG/07</t>
  </si>
  <si>
    <t>Budynek sali gimnastycznej Szkoły Podstawowej nr 7 
(segment D).                            
 Nr inwentarzowy 280/GG/01</t>
  </si>
  <si>
    <t>Boisko do gry w koszykówkę                                     
Nr inwentarzowy OSiR/KST/278/2020</t>
  </si>
  <si>
    <t>Urządzenie wielofunkcyjne MPC3004 ex SP C717RC11596</t>
  </si>
  <si>
    <t>Komupter DELL Optiplex 7060</t>
  </si>
  <si>
    <t>Drukarka HP LaserJet 402dne</t>
  </si>
  <si>
    <t>Serwer DELL PowerEdge</t>
  </si>
  <si>
    <t>Zasilacz UPS Fideltronik INIGO</t>
  </si>
  <si>
    <t>Centrala telefoniczna Slican IPM</t>
  </si>
  <si>
    <t>Router ZTE MF286</t>
  </si>
  <si>
    <t>Telewizor SAMSUNG</t>
  </si>
  <si>
    <t>Rejestrator opłat drogowych e-TOLL GPS5000</t>
  </si>
  <si>
    <t>Monitor DELL P2419</t>
  </si>
  <si>
    <t>Telefon komórkowy  Xiaomi Redmi Note 5 niebieski</t>
  </si>
  <si>
    <t xml:space="preserve">Telefon komórkowy Xiaomi Redmi Note 5 niebieski </t>
  </si>
  <si>
    <t xml:space="preserve">Telefon komórkowy Xiaomi Redmi Note 5 czarny </t>
  </si>
  <si>
    <t xml:space="preserve">Telefon komórkowy Samsung Galaxy A8 czarny </t>
  </si>
  <si>
    <t>Głośnik mobilny Skytec SPJ-PA910</t>
  </si>
  <si>
    <t>Telefon komórkowy XIOMI REDMI NOTE 8PRO</t>
  </si>
  <si>
    <t>Defibrylatory iPAD SP1</t>
  </si>
  <si>
    <t>Telefon Xiomi Mi 10T</t>
  </si>
  <si>
    <t>Projektor Optoma EH335</t>
  </si>
  <si>
    <t>Fotokomórka OMEGA</t>
  </si>
  <si>
    <t>Czytnik z kablem OK3021, do podpisu kwalifikowanego</t>
  </si>
  <si>
    <t>Monitoring wizyjny hali "Ślusarnia" przy ul. Piłsudskiego 5 - urządzenia zainstalowane są na zewnątrz</t>
  </si>
  <si>
    <t>Monitoring wizyjny hali sportowej przy ul. Kopernika 18 - urządzenia zainstalowane są wewnątrz i na zewnątrz</t>
  </si>
  <si>
    <t>Monitoring wizyjny hali sportowej przy pl. Wazów 1 - urządzenia zamontowane są wewnątrz i na zewnątrz</t>
  </si>
  <si>
    <t>Rejestrator do monitoringu wizyjnego na hali Wiatracznej (16 kanałowy)</t>
  </si>
  <si>
    <t>Rejestrator do monitoringu wizyjnego na Stadionie Miejskim (8 kanałowy)</t>
  </si>
  <si>
    <t>Uwagi</t>
  </si>
  <si>
    <t>Wyposażenie pojazdu specjalnego*</t>
  </si>
  <si>
    <t>Data ważności badań technicznych</t>
  </si>
  <si>
    <t>Ford</t>
  </si>
  <si>
    <t>Transit Custom</t>
  </si>
  <si>
    <t>WF01XXTTG1EY53820</t>
  </si>
  <si>
    <t>ZSZ 04544</t>
  </si>
  <si>
    <t>samochód osobowy</t>
  </si>
  <si>
    <t>11.04.2014</t>
  </si>
  <si>
    <t>2023.04.13</t>
  </si>
  <si>
    <t>NIE</t>
  </si>
  <si>
    <t>autoalarm, immobiliser, pojazd w garażu z systemem alarmowym i monitoringiem na drzwi wejściowe</t>
  </si>
  <si>
    <t>hak, radio CD+ nagłośnienie, klimatyzacja, WiFi – w cenie samochodu; urządzenie do opłat drogowych e-TOLL: 799,00 zł</t>
  </si>
  <si>
    <t>Mercedes-Benz</t>
  </si>
  <si>
    <t>Sprinter 515 CDI</t>
  </si>
  <si>
    <t>WDB9066571S368596</t>
  </si>
  <si>
    <t>ZSZ 99NG</t>
  </si>
  <si>
    <t>autobus</t>
  </si>
  <si>
    <t>04.12.2008</t>
  </si>
  <si>
    <t>2023.02.17</t>
  </si>
  <si>
    <t>1. Radio CD + nagłośnienie + mikrofon, w cenie zakupu autobusu 
2. niezależne ogrzewanie WEBASTO, w cenie autobusu  
3. tachograf cyfrowy SIEMENS, w cenie zakupu autobusu 
4. urządzenie do opłat drogowych e-TOLL: 799,00 zł
5. hak</t>
  </si>
  <si>
    <t>Kioti</t>
  </si>
  <si>
    <t>CK35</t>
  </si>
  <si>
    <t>LT8100073</t>
  </si>
  <si>
    <t>ZSZ CC46</t>
  </si>
  <si>
    <t>ciągnik rolniczy</t>
  </si>
  <si>
    <t>16.11.2011</t>
  </si>
  <si>
    <t>2022.12.09</t>
  </si>
  <si>
    <t>Pronar T653</t>
  </si>
  <si>
    <t>T653</t>
  </si>
  <si>
    <t>SZB6530XX71X03549</t>
  </si>
  <si>
    <t>ZSZ 93PL</t>
  </si>
  <si>
    <t>przyczepa ciężarowa rolnicza</t>
  </si>
  <si>
    <t>15.01.2008</t>
  </si>
  <si>
    <t>2024.02.17</t>
  </si>
  <si>
    <t>Awrol</t>
  </si>
  <si>
    <t>D734</t>
  </si>
  <si>
    <t>ZSZ P641</t>
  </si>
  <si>
    <t>20.01.1992</t>
  </si>
  <si>
    <t>2023.03.26</t>
  </si>
  <si>
    <t>01.01.2023</t>
  </si>
  <si>
    <t>31.12.2024</t>
  </si>
  <si>
    <t>Tramp-Trail</t>
  </si>
  <si>
    <t>750JSTAN</t>
  </si>
  <si>
    <t>SUB07JS00EM006143</t>
  </si>
  <si>
    <t>ZSZ PS20</t>
  </si>
  <si>
    <t>przyczepa lekka</t>
  </si>
  <si>
    <t>26.01.2015</t>
  </si>
  <si>
    <t>bezterminowo</t>
  </si>
  <si>
    <t>26.01.2023</t>
  </si>
  <si>
    <t>25.01.2024</t>
  </si>
  <si>
    <t>Thule</t>
  </si>
  <si>
    <t>T1-P-103</t>
  </si>
  <si>
    <t>UH2000A9X8P250528</t>
  </si>
  <si>
    <t>ZSZ 14PP</t>
  </si>
  <si>
    <t>07.08.2008</t>
  </si>
  <si>
    <t>16.09.2023</t>
  </si>
  <si>
    <t>Asgraf</t>
  </si>
  <si>
    <t>SZ9ASGRAF91AG3317</t>
  </si>
  <si>
    <t>ZSZ 86PS</t>
  </si>
  <si>
    <t>09.06.2009</t>
  </si>
  <si>
    <t>Niewiadów</t>
  </si>
  <si>
    <t>P1310-1-B1</t>
  </si>
  <si>
    <t>SWNP1310070002364</t>
  </si>
  <si>
    <t>ZSZ PY79</t>
  </si>
  <si>
    <t>przyczepa ciężarowa</t>
  </si>
  <si>
    <t>28.02.2008</t>
  </si>
  <si>
    <t>2023.05.13</t>
  </si>
  <si>
    <t>Stiga Estate</t>
  </si>
  <si>
    <t>Pro 9122 XWS</t>
  </si>
  <si>
    <t>2014-382786</t>
  </si>
  <si>
    <t>b/n</t>
  </si>
  <si>
    <t>kosiarka, pojazd wolnobieżny</t>
  </si>
  <si>
    <t>moc 13,1KM</t>
  </si>
  <si>
    <t>7122 HWS</t>
  </si>
  <si>
    <t>kosiarka, pojazd wolnobiezny</t>
  </si>
  <si>
    <t>moc 18KM</t>
  </si>
  <si>
    <t>Jacobsen Fairway TRI-KING</t>
  </si>
  <si>
    <t>National 68</t>
  </si>
  <si>
    <t>67069/01731</t>
  </si>
  <si>
    <t>kosiarka wrzecionowa, pojazd wolnobiezny</t>
  </si>
  <si>
    <t>Pro H25</t>
  </si>
  <si>
    <t>2T8685781/09E</t>
  </si>
  <si>
    <t>moc 25KM</t>
  </si>
  <si>
    <t>Deutz-Fahr</t>
  </si>
  <si>
    <t>Agrolux 310 DT E3</t>
  </si>
  <si>
    <t>ZKDS4302W0RD06783</t>
  </si>
  <si>
    <t>ZSZ CM55</t>
  </si>
  <si>
    <t>22.08.2017</t>
  </si>
  <si>
    <t>2024.08.18</t>
  </si>
  <si>
    <t>2035 Motogodziny</t>
  </si>
  <si>
    <t>Radio + głośniki, bolec przedniego zaczepu - w cenie ciągnika</t>
  </si>
  <si>
    <t xml:space="preserve">Jacobsen </t>
  </si>
  <si>
    <t>TR320</t>
  </si>
  <si>
    <t xml:space="preserve">EP000467 </t>
  </si>
  <si>
    <t>X</t>
  </si>
  <si>
    <t>Automat myjący NUMATIC TT4055G</t>
  </si>
  <si>
    <t>moc silnika szczotki 1500W, moc silnika ssawy 1200W, wydajność teoretyczna ~2000 m2/h</t>
  </si>
  <si>
    <t>NUMATIC</t>
  </si>
  <si>
    <t>Hala sportowa przy ul. Słowiańskiej 2 w Szczecinku</t>
  </si>
  <si>
    <t>Automat myjący NUMATIC TT6650G</t>
  </si>
  <si>
    <t>moc silnika szczotki 2500W, moc silnika ssawy 1200W, wydajność teoretyczna ~2300 m2/h</t>
  </si>
  <si>
    <t>Hala sportowa przy Placu Wazów 1 w Szczecinku</t>
  </si>
  <si>
    <t>Hala sportowa przy ul. Kopernika 18 w Szcxzecinku</t>
  </si>
  <si>
    <t>AQUA TUR sp. z o.o., Regionalne Centrum Tenisowe przy ul. Piłsudskiego 3 w Szczecinku - wynajem obiektu na treningi Szczecineckiego Towarzystwa Tenisowego</t>
  </si>
  <si>
    <t>AQUA TUR sp. z o.o., Kryta Pływalnia przy ul. Szczecińskiej 2 w Szczecinku- wynajem obiektu na treningi Miejskiego Klubu Pływackiego, Triathlon Szczecinek oraz Pentathlon Szczecinek</t>
  </si>
  <si>
    <t>Rolety Home Monika Czaja, Sala do treningów przeszkodowych przy ul. Szczecińskiej 2 w Szczecinku - wynajm sali na treningi klubu sportowego Aktywne Pomorze</t>
  </si>
  <si>
    <t>7511Z</t>
  </si>
  <si>
    <t xml:space="preserve">Ratusz biurowiec nr. Inw. 1/OK 
Obiekt składa się z dwóch części: części A i części B i tworzy jedną całość użytkową. Części A i B są ze sobą połączone.
Obiekt powstał jako:
rozbudowa i remont dotychczasowej części A, która stanowiła dotychczasową siedzibę Urzędu Miasta,
powstanie obiektu nowo-wybudowanego – część B,
dziedziniec obiektu jest zadaszony. Zadaszenie składa się z konstrukcji stalowej z rur o przekroju prostokątnym i kwadratowym, oparte na ścianach budynków otaczających dziedziniec – 415,00 m2. Pokrycie zadaszenia – poliwęglan lity gr. 10 mm – 415,00 m2. Instalacja elektryczna, oświetlenie w postaci 8 lamp
</t>
  </si>
  <si>
    <t>działalność biurowa</t>
  </si>
  <si>
    <r>
      <t>budynek zabytkowy /</t>
    </r>
    <r>
      <rPr>
        <b/>
        <sz val="10"/>
        <rFont val="Arial"/>
        <family val="2"/>
      </rPr>
      <t>nie podlega</t>
    </r>
    <r>
      <rPr>
        <sz val="10"/>
        <rFont val="Arial"/>
        <family val="2"/>
      </rPr>
      <t xml:space="preserve"> nadzorowi konserwatora zabytków</t>
    </r>
  </si>
  <si>
    <t>bud. A – 1852 
bud. B – 2013</t>
  </si>
  <si>
    <t>Bud. A - gaśnice, hydranty, węże, instalacje sygnalizacyjno-alarmowe wywołujące alarm w miejscu chronionego obiektu i w miejscu oddalnonym od chronionego obiektu
Na wieży budynku A instalacja odgromowa
Bud. B - gaśnice, instalacje sygnalizacyjno-alarmowe wywołujące alarm w miejscu chronionego obiektu i w miejscu oddalnonym od chronionego obiektu
bud. A i B – dozór – firma „Jantar”, system alarmowy z czujkami stłuczeniowo - ruchowymi</t>
  </si>
  <si>
    <t>Szczecinek, Plac Wolności 13
w bud. B znajduje się Urząd Stanu Cywilnego - wejście od ulicy 1-go Maja 5</t>
  </si>
  <si>
    <t>bud. A - Ściany murowane z cegły pełnej
bud. B - Ściany murowane z cegły pełnej</t>
  </si>
  <si>
    <t xml:space="preserve">bud. A - Strop wykonany jako sklepienie odcinkowe, ceramiczne (nad piwnicą), Strop ceramiczny na belkach stalowych oraz drewniany, Strop ceramiczny na belkach stalowych. Podesty kondygnacji wyższych - Strop drewniany
bud. B - Strop wykonany jako strop kleina oraz żelbetowe monolityczne. (nad piwnicą)
Strop żelbetowe
</t>
  </si>
  <si>
    <t xml:space="preserve">bud. A - Konstrukcja dachu drewniana, Dachówka ceramiczna karpiówka i blacha miedziana
bud. B - Konstrukcja dachu drewniana, Dachówka ceramiczna karpiówka
</t>
  </si>
  <si>
    <t xml:space="preserve">2010   termomodernizacja: ocieplenie budynku styropianem i wełną mineralną, renowacja witrazy (uszczelnień), wykonanie instalacji wentylacji mechanicznej. bud. A: rok remontu – 2014, naprawa i malowanie ścian, wymiana posadzek, sufity podwieszane, wymiana stolarki drzwiowej, częściowa wymiana grzejników  c.o., wymiana instalacji elektrycznych i teletechnicznych, wykonanie instalacji monitoringu (bez osprzętu), wykonanie instalacji alarmowej (bez osprzętu), w latach 2020 do 2022 zamontowanao klimatyzację w budynku A i na parterze bud. B
</t>
  </si>
  <si>
    <t>bardzo dobry / dobry</t>
  </si>
  <si>
    <t>powierzchnia użytkowa 2.792,00 mkw  - obejmuje budynek A i budynek B</t>
  </si>
  <si>
    <t xml:space="preserve">TAK 
bud. A: 1 dźwig osobowy
bud. B: 1 podnośnik dźwigowy osobowy, 1 dźwig osobowy dla osób niepełnosprawnych
</t>
  </si>
  <si>
    <t>Wieża Ciśnień - ul. Wodociągowa</t>
  </si>
  <si>
    <t>nieużytkowany</t>
  </si>
  <si>
    <t>obiekt jest wyposażony w gaśnice (które będą wymieniane na nowe po upływie ich ważności używania)</t>
  </si>
  <si>
    <t>ul. Wodociągowa (Dz. nr 114/4, obr. 013)</t>
  </si>
  <si>
    <t>murowany z cegły</t>
  </si>
  <si>
    <t>żelbetowe</t>
  </si>
  <si>
    <t>drewniana/papa</t>
  </si>
  <si>
    <t>2012 - rozbiórka głowicy wieży (dach, ściany, hełm, latarnia), demontaż zbiornika stalowego na wodę, zabezpieczenie trzonu wieży poprzez wykonanie zadaszenia</t>
  </si>
  <si>
    <t>nie wystepuje</t>
  </si>
  <si>
    <t>nie występuje</t>
  </si>
  <si>
    <t>5, w tym 4 kondygnacje komunikacyjne</t>
  </si>
  <si>
    <t>Muszla Koncertowa</t>
  </si>
  <si>
    <t>działalność kulturalna</t>
  </si>
  <si>
    <t>nie (do wymiany 2 słupy drewniane przy dachu nad sceną)</t>
  </si>
  <si>
    <t>1933/1934</t>
  </si>
  <si>
    <t>scena zabezpieczona kratami, okna zabezpieczone okiennicami, drzwi z podwójnymi zamkami
gaśnice wstawiane na sezon</t>
  </si>
  <si>
    <t>ul. J. Ordona (Dz. nr 68, obręb 012) 
Park Miejski</t>
  </si>
  <si>
    <t>żelbetowe  i drewniane</t>
  </si>
  <si>
    <t>drewniana/bacha</t>
  </si>
  <si>
    <t>prace romontowe na bieżąco</t>
  </si>
  <si>
    <t>stan dobry</t>
  </si>
  <si>
    <t>stan dostateczny</t>
  </si>
  <si>
    <t>wieża widokowa - obiekt ogólnodostępny od wiosny do jesieni</t>
  </si>
  <si>
    <t>Używana sezonowo w okresie od wiosny do jesieni.</t>
  </si>
  <si>
    <t>Park Miejski, przy południowo – wschodnim brzegu Jeziora Trzesiecko, ul. Szczecińska</t>
  </si>
  <si>
    <t>kamień</t>
  </si>
  <si>
    <t>Pojemniki półpodziemne</t>
  </si>
  <si>
    <t>składowanie odpadów zmieszanych, szkła, plastiku, papieru, a także bioodpadów.</t>
  </si>
  <si>
    <t>teren Miasta Szczecinek</t>
  </si>
  <si>
    <t>Wiaty przystankowe, 67 sztuk</t>
  </si>
  <si>
    <t>obsługa podróżnych w publicznym transporcie zbiorowym</t>
  </si>
  <si>
    <t>na części obiektach monitoring video</t>
  </si>
  <si>
    <t>szkło hatowane lub bezpieczne zainstalowane na konstrukcji stalowej</t>
  </si>
  <si>
    <t>profile zamknięte kwadrat</t>
  </si>
  <si>
    <t>Poliwęglan komorowy lub lity, kratownice z profili kwadratowych zamkniętych</t>
  </si>
  <si>
    <t>Park Miejski</t>
  </si>
  <si>
    <t>ogólnodostępny</t>
  </si>
  <si>
    <t>w części tak</t>
  </si>
  <si>
    <t>w części kamery</t>
  </si>
  <si>
    <t>wzdłuż jeziora Trzesiecko</t>
  </si>
  <si>
    <t>rewitalizacja w roku 1998</t>
  </si>
  <si>
    <t>nie dotycz</t>
  </si>
  <si>
    <t>30 ha</t>
  </si>
  <si>
    <t>Strefa Aktywnego Wypoczynku</t>
  </si>
  <si>
    <t>kamery</t>
  </si>
  <si>
    <t>ul. Kopernika</t>
  </si>
  <si>
    <t>4,6 ha</t>
  </si>
  <si>
    <t>Fontanna Dafne Ogród Róż</t>
  </si>
  <si>
    <t>w Parku Miejskim ul. Mickiewicza</t>
  </si>
  <si>
    <t>piaskowiec</t>
  </si>
  <si>
    <t>Fontanna przy muszli koncertowej w Parku Miejskim</t>
  </si>
  <si>
    <t>w parku Miejskim ul. Ordona</t>
  </si>
  <si>
    <t>beton,marmur</t>
  </si>
  <si>
    <t>Fontanna pływajaca na jeziorze Trzesiecko</t>
  </si>
  <si>
    <t>w parku Miejskim ul. Mickiewicza</t>
  </si>
  <si>
    <t>Aeratory PULWERYZACYJNE</t>
  </si>
  <si>
    <t>na jeziorze Trzesiecko</t>
  </si>
  <si>
    <t>Szlaban</t>
  </si>
  <si>
    <t>Place zabaw, siłownie, zestawy sprawnościowe</t>
  </si>
  <si>
    <t>codzienny wypoczynek</t>
  </si>
  <si>
    <t>2008-2021</t>
  </si>
  <si>
    <t>nie występują</t>
  </si>
  <si>
    <t>tereny miejskie - 48 lokalizacji</t>
  </si>
  <si>
    <t>Altany reakreacyjna</t>
  </si>
  <si>
    <t>2016-2019</t>
  </si>
  <si>
    <t>tereny miejskie - 3 sztuki</t>
  </si>
  <si>
    <t>Zdroje uliczne</t>
  </si>
  <si>
    <t>służące do gaszenia pragnienia w upalne dni</t>
  </si>
  <si>
    <t>ul. Podgórna i Boh. Warszawy</t>
  </si>
  <si>
    <t>Otwarte Strefy Aktywności</t>
  </si>
  <si>
    <t>rekreacja i wypoczynek</t>
  </si>
  <si>
    <t>ul. Kołobrzeska, ul. Narutowicza</t>
  </si>
  <si>
    <t xml:space="preserve">Park muzyczny </t>
  </si>
  <si>
    <t>rozrywka</t>
  </si>
  <si>
    <t>Strefa Aktywnego Wypoczynku - ul. Kopernika</t>
  </si>
  <si>
    <t>Toalety publiczne</t>
  </si>
  <si>
    <t>załatwianie potrzeb fizjologicznych przez mieszkańców i turystów</t>
  </si>
  <si>
    <t>2020-2021</t>
  </si>
  <si>
    <t>3 toalety</t>
  </si>
  <si>
    <t>Szlaban parkingowy</t>
  </si>
  <si>
    <t>system kontroli dostępu do parkingu</t>
  </si>
  <si>
    <t>parking przy Ratuszu</t>
  </si>
  <si>
    <t>Cmentarz Żołnierzy Napoleońskich</t>
  </si>
  <si>
    <t>miejsce pamięci historycznej</t>
  </si>
  <si>
    <t>ul. Szafera/Wodociągowa</t>
  </si>
  <si>
    <t>Urządzenie zabawowe "Słoń", parasole i palmy, kosze</t>
  </si>
  <si>
    <t>rekreacja (w sezonie kapielowym)</t>
  </si>
  <si>
    <t>2014- 2022</t>
  </si>
  <si>
    <t>teren rekreacyjny "Mysia Wyspa"</t>
  </si>
  <si>
    <t>Grillo- wędzania</t>
  </si>
  <si>
    <t xml:space="preserve">rekreacja </t>
  </si>
  <si>
    <t>Osiedle Wodociągowa (koło OSY)</t>
  </si>
  <si>
    <t>Zespół gier plenerowych</t>
  </si>
  <si>
    <t>rekreacja</t>
  </si>
  <si>
    <t>Wybiegi dla psów</t>
  </si>
  <si>
    <t>miejsce do wyprowadzania  psów</t>
  </si>
  <si>
    <t>2014-2018</t>
  </si>
  <si>
    <t>ul. Kościuszki i ul. Wodociągowa</t>
  </si>
  <si>
    <t>Pomniki</t>
  </si>
  <si>
    <t xml:space="preserve">miejca pamięci </t>
  </si>
  <si>
    <t>2009-2011</t>
  </si>
  <si>
    <t>pomniki J. Piłsudskiego i A. Giedrysa</t>
  </si>
  <si>
    <t>NISZCZARKA HSM P44i</t>
  </si>
  <si>
    <t>EKSPRES DO KAWY JURA X8</t>
  </si>
  <si>
    <t>KLIMATYZATOR AIRWELL</t>
  </si>
  <si>
    <t>UTM 2021</t>
  </si>
  <si>
    <t>SIEĆ WLAN (WI-FI) 2019</t>
  </si>
  <si>
    <t>SERWER DELL R740 2018</t>
  </si>
  <si>
    <t>ZESTAW KOMPUTEROWY 2017</t>
  </si>
  <si>
    <t>SWITCH CISCO SG 500</t>
  </si>
  <si>
    <t>SWITCH CISCO SG 500-52</t>
  </si>
  <si>
    <t>KURTYNA POWIETRZNA</t>
  </si>
  <si>
    <t>SYSTEM DOZORU WIZYJNEGO SDW (CCTV)</t>
  </si>
  <si>
    <t>SYSTEM GŁOSOWANIA I ZARZĄDZANIA OBRADAMI RM</t>
  </si>
  <si>
    <t>WYPOSAŻENIE AUDIOWIZUALNE SALI 104</t>
  </si>
  <si>
    <t>ZESTAW KOMPUTEROWY 2018 DELL T3620</t>
  </si>
  <si>
    <t>ZESTAW KOMPUTEROWY 2018 DELL OPTIPLEX</t>
  </si>
  <si>
    <t>ZESTAW KOMPUTEROWY DELL 2019</t>
  </si>
  <si>
    <t>KOMPUTER LENOVO THINK CENTRE</t>
  </si>
  <si>
    <t>ZESTAW KOMPUTEROWY DELL 2020</t>
  </si>
  <si>
    <t>ZESTAW KOMPUTEROWY LENOVO V520s</t>
  </si>
  <si>
    <t>DRUKARKA SP 5300 DN</t>
  </si>
  <si>
    <t>ZESTAW KOMPUTEROWY DELL 2021</t>
  </si>
  <si>
    <t>DRUKARKA RICOH P800</t>
  </si>
  <si>
    <t>SYSTEM MONITORINGU SERWEROWNI MONITI</t>
  </si>
  <si>
    <t>DRUKARKA RICOH P 800 B/W</t>
  </si>
  <si>
    <t>UPS EVER POWERLINE RT</t>
  </si>
  <si>
    <t>DRUKARKA BROTHER HLL5100DNYJ1</t>
  </si>
  <si>
    <t>TELEWIZOR 65'' SAMSUNG</t>
  </si>
  <si>
    <t>TELEFON SYSTEMOWY Z KONSOLĄ</t>
  </si>
  <si>
    <t>EKSPRES CIŚNIENIOWY DELONGHI</t>
  </si>
  <si>
    <t>KLIMATYZATOR FUJITSU  5,2/6,3 KW</t>
  </si>
  <si>
    <t>NISZCZARKA KOBRA 240</t>
  </si>
  <si>
    <t>EKSPRES DO KAWY SAECO AULIKA TOP</t>
  </si>
  <si>
    <t>EKSPRES DO KAWY SAECO AULIKA FOCUS</t>
  </si>
  <si>
    <t>DRUKARKA RICOH SP 5300DN BW</t>
  </si>
  <si>
    <t>DRUKARKA RICOH P 502</t>
  </si>
  <si>
    <t>OCZYSZCZACZ POWIETRZA SHARP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</si>
  <si>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</si>
  <si>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</si>
  <si>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</si>
  <si>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</si>
  <si>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</si>
  <si>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</si>
  <si>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</si>
  <si>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</si>
  <si>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</si>
  <si>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</si>
  <si>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</si>
  <si>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</si>
  <si>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</si>
  <si>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</si>
  <si>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</si>
  <si>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</si>
  <si>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</si>
  <si>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</si>
  <si>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</si>
  <si>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</si>
  <si>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</si>
  <si>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</si>
  <si>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</si>
  <si>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</si>
  <si>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</si>
  <si>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</si>
  <si>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</si>
  <si>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MIERNIK WILGOTNOŚCI MATERIAŁU</t>
  </si>
  <si>
    <t>RADIOTELEFON DP1400AD</t>
  </si>
  <si>
    <t>RADIOTELEFON MOTOROLA DP-1400</t>
  </si>
  <si>
    <t>NOTEBOOK DELL</t>
  </si>
  <si>
    <t>KOLEKTOR KODÓW KRESKOWYCH</t>
  </si>
  <si>
    <t>LAPTOP LENOVO V15-IIL</t>
  </si>
  <si>
    <t>SMARTFON REALME 9 PRO PLUS</t>
  </si>
  <si>
    <t>LAPTOP LENOVO T480s</t>
  </si>
  <si>
    <t>LAPTOP DELL V5590 15,6''</t>
  </si>
  <si>
    <t>APARAT FOTOGRAFICZNY SONY Z OSPRZĘTEM</t>
  </si>
  <si>
    <t>TELEFON REDMI NOTE 9 XIAOMI</t>
  </si>
  <si>
    <t>LAPTOP DELL 2019</t>
  </si>
  <si>
    <t>LAPTOP DELL VOSTRO 7500</t>
  </si>
  <si>
    <t>SMARTFON XIAOMI POCO X3 PRO</t>
  </si>
  <si>
    <t>SMARTFON SAMSUNG GALAXY S21</t>
  </si>
  <si>
    <t>SMARTFON ONEPLUS NORD</t>
  </si>
  <si>
    <t>LAPTOP DELL L3590 15,6''</t>
  </si>
  <si>
    <t>TELEFON HUAWEI MATE 10 PRO 128GB SZARY</t>
  </si>
  <si>
    <t>SMARTFON OPPO RENO 7</t>
  </si>
  <si>
    <t>APARAT NIKON COOLPIX B500</t>
  </si>
  <si>
    <t>URZĄDZENIE DO BADANIA WÓD OPADOWYCH</t>
  </si>
  <si>
    <t>SMARTFON SAMSUNG SM-S908 GALAXY</t>
  </si>
  <si>
    <t>NOTEBOOK DELL V5568 15,6''</t>
  </si>
  <si>
    <t>TELEFON SAMSUNG GALAXY S9+ G965F</t>
  </si>
  <si>
    <t>LAPTOP DELL LATITUDE</t>
  </si>
  <si>
    <t>SMARTFON GALAXY A53</t>
  </si>
  <si>
    <t>KASA FISKALNA POSNET BINGO</t>
  </si>
  <si>
    <t>SMARTFON SAMSUNG SM-A528 GALAXY A52S 5G</t>
  </si>
  <si>
    <t>SMARTFON REALME GT MASTER 6+</t>
  </si>
  <si>
    <t>LaserOP ODSTRASZACZ NA PTAKI</t>
  </si>
  <si>
    <t>ZESTAW DO MONITOROWANIA PARAMETRÓW FIZYKOCHEMICZNYCH</t>
  </si>
  <si>
    <t>Stacja monitoringująca parametry wód powierzchniowych</t>
  </si>
  <si>
    <t>Samsung A528B Galaxy A52S 5G 6+ 128 Black</t>
  </si>
  <si>
    <t>Samsung G781B  Galaxy S20 FE 5G Blue</t>
  </si>
  <si>
    <t>Samsung Galaxy S21 Ultra 128GB Black</t>
  </si>
  <si>
    <t>Samsung Galaxy A52 5G czarny</t>
  </si>
  <si>
    <t>Samsung Galaxy A52 5G fioletowy</t>
  </si>
  <si>
    <t>IPHONE SE 64 GB Black</t>
  </si>
  <si>
    <t>Smartfon Realme  8 6+ Punk Black</t>
  </si>
  <si>
    <t>Samsung G781B Galaxy S20 FE 5G Blue</t>
  </si>
  <si>
    <t>Laser do płoszenia krukowatych 2 szt</t>
  </si>
  <si>
    <t>KAMERA MONITORINGU WIZYJNEGO ZAINSTALOWANA NA SŁUPIE PRZY SKRZYŻOWANIU UL. SADOWEJ I STRAŻACKIEJ</t>
  </si>
  <si>
    <t>KAMERA MONITORIMGU WIZYJNEGO UL. WYSZYŃSKIEGO PRZY PARKINGU OBOK NETTO</t>
  </si>
  <si>
    <t>KAMERA MONITORINGU WIZYJNEGO ZAINSTALOWANA NA SŁUPIE PRZY SKRZYŻOWANIU UL. B.LIMANOWSKIEGO I W.PILECKIEGO</t>
  </si>
  <si>
    <t>KAMERA MONITORINGU WIZYJNEGO NA SŁUPIE PRZY CENTRALNYM PLACU ZABAW UL. ORDONA</t>
  </si>
  <si>
    <t>KAMERA MONITORINGU WIZYJNEGO NA SŁUPIE PRZY UL. WARCISŁAWA IV 17  DZ. NR 142,  OBRĘB 20</t>
  </si>
  <si>
    <t>KAMERA MONITORIMGU WIZYJNEGO SKRZYŻOWANIE UL. WYSZYŃSKIEGO I W. BARTOSZEWSKIEGO (NON-STOP)</t>
  </si>
  <si>
    <t>KAMERA MONITORINGU WIZYJNEGO NA BUDYNKU URZĘDU MIASTA PRZY PL. WOLNOŚCI 13</t>
  </si>
  <si>
    <t>TOYOTA</t>
  </si>
  <si>
    <t>Avensis</t>
  </si>
  <si>
    <t>SB1BB56L50E088066</t>
  </si>
  <si>
    <t>osobowy</t>
  </si>
  <si>
    <t>2231,00 cm3</t>
  </si>
  <si>
    <t>1970 kg</t>
  </si>
  <si>
    <t>autoalarm immobiliser fabryczny</t>
  </si>
  <si>
    <t xml:space="preserve">Radio CD MP3
Mikrofon Radia CB
Zestaw głośno mówiący
 Ładowarka samochodowa
Uchwyt samochodowy do ładowarki
</t>
  </si>
  <si>
    <t>FIAT</t>
  </si>
  <si>
    <t>Doblo</t>
  </si>
  <si>
    <t>ZFA26300006A22267</t>
  </si>
  <si>
    <t>ZSZ 11135</t>
  </si>
  <si>
    <t>1368,00 cm3</t>
  </si>
  <si>
    <t>1975 kg</t>
  </si>
  <si>
    <t>centralny zamek
immoobiliser</t>
  </si>
  <si>
    <t xml:space="preserve">STACJA TRANSFORMATOROWA KONTENEROWA 15/0,4 KV </t>
  </si>
  <si>
    <t>Mysia Wyspa w Szczecinku</t>
  </si>
  <si>
    <t xml:space="preserve">Komputer Lenovo 510-221SH </t>
  </si>
  <si>
    <t>Monitor BenQ GL2460HM</t>
  </si>
  <si>
    <t>Niszczarka HSM SECURIO B-26</t>
  </si>
  <si>
    <t>Niszczarka HSM SECURIO C-18</t>
  </si>
  <si>
    <t>APC Back UPS</t>
  </si>
  <si>
    <t>Telewizor Samsung Led UE43NU7122</t>
  </si>
  <si>
    <t>Monitor LED Samsung LT32H390FEVXEN</t>
  </si>
  <si>
    <t>Radioodtwarzacz</t>
  </si>
  <si>
    <t>Monitor BenQ GL 260</t>
  </si>
  <si>
    <t xml:space="preserve">Komputer </t>
  </si>
  <si>
    <t>Serwer</t>
  </si>
  <si>
    <t>Centrala IPM-032.WM 16Nw/2LM</t>
  </si>
  <si>
    <t>Power Walker UPS On-Line 3000VA</t>
  </si>
  <si>
    <t>Zestaw komputerowy</t>
  </si>
  <si>
    <t>Komputer ThinkCenter M70A</t>
  </si>
  <si>
    <t>Power Walker UPS</t>
  </si>
  <si>
    <t>Ever T/DA VRTO-000K55/00 UPS</t>
  </si>
  <si>
    <t>Niszczarka Fellowes LX 200</t>
  </si>
  <si>
    <t>Czytnik do identyfikacji psów HALO SCAN</t>
  </si>
  <si>
    <t>Fotopułapka TV-984 OMA</t>
  </si>
  <si>
    <t>Laptop DELL V3580</t>
  </si>
  <si>
    <t>Kamera interwencyjna</t>
  </si>
  <si>
    <t>Paralizator elektryczny X2</t>
  </si>
  <si>
    <t>Radiotelefon DP4601VHF</t>
  </si>
  <si>
    <t>Smartfon ULEFONE Armor 9 8/128GB 6.3" UF-A9/BK</t>
  </si>
  <si>
    <t xml:space="preserve">Monokular termowizyjny ThermEyeTec Cyclops 325 </t>
  </si>
  <si>
    <t>Defibrylator iPAD MAX430S</t>
  </si>
  <si>
    <t>Kamera mobilna zewnętrzna Hikvision DS.-2DE4A320IW-DE</t>
  </si>
  <si>
    <t xml:space="preserve">Kamera zewnętrzna </t>
  </si>
  <si>
    <t>Kamera mobilna zewnętrzna Hikvision DS.-2DE42251W-DE(D)</t>
  </si>
  <si>
    <t>Peugeot</t>
  </si>
  <si>
    <t>Partner</t>
  </si>
  <si>
    <t>ZSZ94NC</t>
  </si>
  <si>
    <t>radio, zestaw głośnomówiacy , sygnalizacja świetlna</t>
  </si>
  <si>
    <t>3040 KG</t>
  </si>
  <si>
    <t>ZSZ03331</t>
  </si>
  <si>
    <t>SAM.OSOBOWY</t>
  </si>
  <si>
    <t>VW BUS</t>
  </si>
  <si>
    <t>BUS T-6</t>
  </si>
  <si>
    <t>ZSZ19574</t>
  </si>
  <si>
    <t>SAMOCHÓD SPECJALNY</t>
  </si>
  <si>
    <t>5200KG</t>
  </si>
  <si>
    <t>VF37J9HXC68Ø19148</t>
  </si>
  <si>
    <t>V737J9HPØDN547817</t>
  </si>
  <si>
    <t>WV2ZZZ7HZJXØ11332</t>
  </si>
  <si>
    <t>78-400 Szczecinek ul. Karlińska 15</t>
  </si>
  <si>
    <t>gaśnica 5 kg skroplonego CO 2, 
hydranty wewnętrzne W-52, W-25 
 dozór pracowniczy całodobowy,
folia antywłamaniowa we wszystkich oknach</t>
  </si>
  <si>
    <t>BUDYNEK SZKOLNY</t>
  </si>
  <si>
    <t>DYDAKTYCZNE</t>
  </si>
  <si>
    <t>TAK</t>
  </si>
  <si>
    <t>URZĄDZENIA GAŚNICZE URUCHAMIANE RĘCZNIE TJ. GAŚNICE, ALARM W MIEJSCU CHRONIENIA Z INTERWENCJĄ ZAŁÓG</t>
  </si>
  <si>
    <t>78-400 SZCZECINEK, PLAC WAZÓW 1</t>
  </si>
  <si>
    <t>CEGŁA PEŁNA</t>
  </si>
  <si>
    <t>CEGLANE</t>
  </si>
  <si>
    <t>KONSTRUKCJA DREWNIANA PRZEKRYCIE DACHÓWKĄ CERAMICZNĄ</t>
  </si>
  <si>
    <t>DOBRY</t>
  </si>
  <si>
    <t>BUDYNEK SALI GIMNASTYCZNEJ</t>
  </si>
  <si>
    <t>NIE DOTYCZY</t>
  </si>
  <si>
    <t>TELEWIZOR SAMSUNG</t>
  </si>
  <si>
    <t>MONITOR INTERAKTYWNY 65</t>
  </si>
  <si>
    <t>KOMPUTER HP290MTG1</t>
  </si>
  <si>
    <t>KOMPUTER PC 4X2 4GHZ - 13 SZT</t>
  </si>
  <si>
    <t>KOMPUTER PC INTEL I5</t>
  </si>
  <si>
    <t>MONITOR LED 27</t>
  </si>
  <si>
    <t>URZĄDZENIE WIELOFUNKCYJNE HP</t>
  </si>
  <si>
    <t>DRUKARKA 3D FLASHFORGE - 4 SZT</t>
  </si>
  <si>
    <t>MONITOR SAMSUNG - 2 SZT</t>
  </si>
  <si>
    <t>NOTEBOOK LENOVO - 2 SZT</t>
  </si>
  <si>
    <t xml:space="preserve">NOTEBOOK LENOVO </t>
  </si>
  <si>
    <t>HUAWEI NATEPAD T10S - TABLET - 8 SZT</t>
  </si>
  <si>
    <t>LAPTOP IP3 - 2 SZT</t>
  </si>
  <si>
    <t>OKULARY CLASSVR8</t>
  </si>
  <si>
    <t>OKULARY CLASSVR4</t>
  </si>
  <si>
    <t>KAMERA SPORT. GOPRO</t>
  </si>
  <si>
    <t>APARAT CANON EOS - 2SZT</t>
  </si>
  <si>
    <t xml:space="preserve">OBIEKTYW TAMRON SP150 </t>
  </si>
  <si>
    <t>OBIEKTYW TAMRON SP35</t>
  </si>
  <si>
    <t>NOTEBOOK HP 15S- 4 SZT.</t>
  </si>
  <si>
    <t>ZESTAW ROBOT PHOTON + magic - 4 szt</t>
  </si>
  <si>
    <t>GIMBALDJRS2 - 2 SZT</t>
  </si>
  <si>
    <t>BUDYNEK SZKOLNY Z SALA GIMNASTYCZNĄ</t>
  </si>
  <si>
    <t>1947/1948</t>
  </si>
  <si>
    <t>78-400 SZCZECINEK, UL. JASNA 4</t>
  </si>
  <si>
    <t>KONSTRUKCJA DREWNIANA PRZEKRYCIE BLACHA TRAPEZOWA</t>
  </si>
  <si>
    <t>Tablica interaktywna</t>
  </si>
  <si>
    <t>Monitor interaktywny Retunstar</t>
  </si>
  <si>
    <t>Projektor OPTOMA</t>
  </si>
  <si>
    <t>Komputer "Actina"</t>
  </si>
  <si>
    <t>Komputer "Dell"</t>
  </si>
  <si>
    <t>Monitor interaktywny Avtek</t>
  </si>
  <si>
    <t>Drukarka 3D</t>
  </si>
  <si>
    <t>Skaner 3d</t>
  </si>
  <si>
    <t>Mikroskop Eco trójokularowy</t>
  </si>
  <si>
    <t>Edu Pad z kamerą mikroskopową</t>
  </si>
  <si>
    <t>Komputer Actina</t>
  </si>
  <si>
    <t>Laptop ASUS</t>
  </si>
  <si>
    <t>Laptop"Asus"</t>
  </si>
  <si>
    <t>Laptop IP 130S</t>
  </si>
  <si>
    <t>Zestaw szkolny 6pak / OZOBOTY?</t>
  </si>
  <si>
    <t>Ozobot Bit  - 3 szt</t>
  </si>
  <si>
    <t>Tablet Lenowoi</t>
  </si>
  <si>
    <t>Robot Pohoton EDU</t>
  </si>
  <si>
    <t>Tablety  5 szt x 850 zł</t>
  </si>
  <si>
    <t>Aparat cyfrowy Kodak</t>
  </si>
  <si>
    <t>Wirtualne laboratorium przedmiotowe - zestaw 8 szt.</t>
  </si>
  <si>
    <t>Lenowo - lasptop</t>
  </si>
  <si>
    <t>Zestaw nagłośnieniowy</t>
  </si>
  <si>
    <t>Kamera Insta 360</t>
  </si>
  <si>
    <t>Laptop</t>
  </si>
  <si>
    <t>Tablety /Urząd Miasta/   20 szt x 792,12</t>
  </si>
  <si>
    <t>Tablety / Urzad Miasta / 20 szt x 771,21</t>
  </si>
  <si>
    <t>Tablety / Urząd Miasta / 10 szt x 764,76</t>
  </si>
  <si>
    <t>BUDYNEK SZKOLNY Z SALĄ GIMNASTYCZNĄ</t>
  </si>
  <si>
    <t>78-400 SZCZECINEK, UL. WIATRACZNA 5</t>
  </si>
  <si>
    <t>MONOLITYCZNE ŻELBETOWE, CEGŁA PEŁNA</t>
  </si>
  <si>
    <t>ELEMENTY PREFABRYKOWANE ŻELBETOWE</t>
  </si>
  <si>
    <t>KONSTRUKCJA Z ELEMENTÓW PREFABRYKOWANYCH ŻELBETOWYCH, PRZEKRYCIE - PAPA TERMOZGRZEWALNA</t>
  </si>
  <si>
    <t>Drukarka</t>
  </si>
  <si>
    <t>Drukarka 3D Adveturer 4</t>
  </si>
  <si>
    <t>Drukarka Brother</t>
  </si>
  <si>
    <t>Drukarka Ecotank</t>
  </si>
  <si>
    <t>Drukarka Epson</t>
  </si>
  <si>
    <t>Jednostka centralna</t>
  </si>
  <si>
    <t>Komputer ( 4 szt. )</t>
  </si>
  <si>
    <t>Komputer ASUS</t>
  </si>
  <si>
    <t>Komputer NTT Office ( 3 szt. )</t>
  </si>
  <si>
    <t>Kserokopiarka</t>
  </si>
  <si>
    <t>Monitor Asus ( 3 szt. )</t>
  </si>
  <si>
    <t>Monitor interaktywny ( 3 szt. )</t>
  </si>
  <si>
    <t>Komputer NTT Bussines</t>
  </si>
  <si>
    <t xml:space="preserve">Urządzenie wielofunkcyjne </t>
  </si>
  <si>
    <t>Urządzenie wielofunkcyjne Epson ( 7 szt. )</t>
  </si>
  <si>
    <t>Drukarka DCP J100</t>
  </si>
  <si>
    <t>Komputer Fujitsu</t>
  </si>
  <si>
    <t>Kserokopiarka Nashutec MP 2501SP</t>
  </si>
  <si>
    <t>Laptop Acer E5</t>
  </si>
  <si>
    <t>Dysk</t>
  </si>
  <si>
    <t>Dysk HDD</t>
  </si>
  <si>
    <t>Laptop Asus</t>
  </si>
  <si>
    <t>Tablet ( 3 szt. )</t>
  </si>
  <si>
    <t>Tablet Huawei Mediapad T5 ( 20 szt. )</t>
  </si>
  <si>
    <t>Tablet Huawei Mediapad T5 ( 15 szt. )</t>
  </si>
  <si>
    <t>Tablet Huawei Mediapad T5 ( 5 szt. )</t>
  </si>
  <si>
    <t>Aparat Canon ( 2 szt. )</t>
  </si>
  <si>
    <t>Kamera Panasonic HC</t>
  </si>
  <si>
    <t>Kolumna głośnikowa ( 2 szt. )</t>
  </si>
  <si>
    <t>Mikrofon bezprzewodowy</t>
  </si>
  <si>
    <t>Mikrofon Comica</t>
  </si>
  <si>
    <t>Mikser Audio Profx</t>
  </si>
  <si>
    <t>Wzmacniacz mocy</t>
  </si>
  <si>
    <t>Wzmacniacz strefowy 100V</t>
  </si>
  <si>
    <t>Kamera AHD APTI H14</t>
  </si>
  <si>
    <t>78-400 SZCZECINEK, UL. KOPERNIKA 18</t>
  </si>
  <si>
    <t>BUDYNEK SZKOLNY SEGM. I, ŁĄCZNIK</t>
  </si>
  <si>
    <t>78-400 SZCZECINEK, UL. A. KRAJOWEJ 29</t>
  </si>
  <si>
    <t>CEGŁA PEŁNA, ELEMENTY PREFABRYKOWANE ŻELBETOWE</t>
  </si>
  <si>
    <t>BUDYNEK SZKOLNY SEGM. II</t>
  </si>
  <si>
    <t>SALA GIMNASTYCZNA</t>
  </si>
  <si>
    <t>SP6/1/21/87 - Drukarka HP Laser Jet PRO M203DN</t>
  </si>
  <si>
    <t>SP6/1/21/97 - Zestaw głośników ESPIRIT MULTI TOUCH</t>
  </si>
  <si>
    <t xml:space="preserve">Ks. 1 poz. 19 - Zestaw głośników ESPIRIT MULTI TOUCH </t>
  </si>
  <si>
    <t>SP6/1/21/98 - Tablica interaktywna ESPIRIT MULTI TOUCH</t>
  </si>
  <si>
    <t>Ks. 1 poz. 17 - Tablica interaktywna ESPIRIT MULTI TOUCH</t>
  </si>
  <si>
    <t>SP6/1/21/96 - Niszczarka FELLOWES</t>
  </si>
  <si>
    <t>SP6/4/4/73 - Telewizor LG LED</t>
  </si>
  <si>
    <t>SP6/17/1/27 - Komputer NTT OFFICE i5H310-BAS02P</t>
  </si>
  <si>
    <t>SP6/4/5/77 - Telefax KX-FT 986</t>
  </si>
  <si>
    <t>SP6/36/5/161 - Projektor ACER H6531 BD</t>
  </si>
  <si>
    <t>SP6/22/22 - Urządzenie wielofunkcyjne 3 w 1 BROTHER DCP-T425W</t>
  </si>
  <si>
    <t>SP6/22/23 - Drukarka 3 w 1 BROTHER DCP-B7500DYJ1</t>
  </si>
  <si>
    <t>SP6/11/33 - Drukarka 3D Flashforge Adventurer 4</t>
  </si>
  <si>
    <t>Ks. 17/133/20 -Drukarka 3D Flashforge Adventurer 4</t>
  </si>
  <si>
    <t>Ks. 18/136/35 - Drukarka 3D Flashforge Adventurer 4</t>
  </si>
  <si>
    <t>SP6/1/19/83 - Verbatim dysk zewnętrzny USB</t>
  </si>
  <si>
    <t>Aparat cyfrowy</t>
  </si>
  <si>
    <t xml:space="preserve">SP6/1/21/85 - Laptop Lenovo 11-15-IBR N3060 $GB - 2 szt. </t>
  </si>
  <si>
    <t>SP6/1/21/86 - Projektor BenQMx 528 DLP</t>
  </si>
  <si>
    <t>SP6/9/37/154 - Notebook Lenowo Ideapad</t>
  </si>
  <si>
    <t>SP6/1/21/90 - Projektor Acer X127II - 2 szt.</t>
  </si>
  <si>
    <t>SP6/1/21/91 - Głośniki Logitech 2.1 Z333</t>
  </si>
  <si>
    <t>SP6/1/21/92 - Notebook DELL 5570-32315</t>
  </si>
  <si>
    <t>SP6/1/21/93 - Dysk przenośny WD ITB</t>
  </si>
  <si>
    <t>SP6/1/21/100 - Dysk przenośny WD2TB</t>
  </si>
  <si>
    <t>Ks. 17 poz. 17 - Robot mBOT różowy</t>
  </si>
  <si>
    <t>Ks. 18 poz. 25 - Robot mBOT niebieski</t>
  </si>
  <si>
    <t>Ks. 44 poz. 17 - Projektor ACER X127H</t>
  </si>
  <si>
    <t>Ks. 37 poz. 12 - Projektor ACER</t>
  </si>
  <si>
    <t>Ks. 34 poz. 11 - Projektor ACER</t>
  </si>
  <si>
    <t>Ks. 36 poz. 13 - Projektor ACER</t>
  </si>
  <si>
    <t>Ks. 39 poz. 10 - Projektor ACER</t>
  </si>
  <si>
    <t>Ks. 15 poz. 20 - Projektor ACER</t>
  </si>
  <si>
    <t>Ks. 43 poz. 11 - Projektor ACER</t>
  </si>
  <si>
    <t>Projektor BENQ</t>
  </si>
  <si>
    <t>Ks. 30 poz. 38 - Głośniki Logitech</t>
  </si>
  <si>
    <t>Ks. 30 poz. 39 - Notebook Dell</t>
  </si>
  <si>
    <t>SP6/1/21/99 - Projektor EB-680</t>
  </si>
  <si>
    <t>Ks. 1 poz. 18 - Projektor EB-680</t>
  </si>
  <si>
    <t>Głośnik TRACER CUBE TRG 49540813</t>
  </si>
  <si>
    <t>Ks. 18 poz. 27 - Laptop DELL Latitude E6540</t>
  </si>
  <si>
    <t>SP6/1/21/101 - Robot Ozobot Bit, 2 szt.</t>
  </si>
  <si>
    <t>SP6/1/21/102 - Robot Ozobot Bit</t>
  </si>
  <si>
    <t>Ks. 18 poz. 28 - Robot Ozobot Evo Biały</t>
  </si>
  <si>
    <t>Ks. 18 poz. 29 - Tablet Lenowo 7</t>
  </si>
  <si>
    <t>Ks. 18 poz. 30 - Robot Photon EDU 71991</t>
  </si>
  <si>
    <t>Projektor NEC</t>
  </si>
  <si>
    <t>SP6/36/3/77 - Tablet HUAWEI MatePad</t>
  </si>
  <si>
    <t>SP6/36/3/78 - Tablet HUAWEI MatePad</t>
  </si>
  <si>
    <t>SP6/36/3/79 - Tablet HUAWEI MatePad</t>
  </si>
  <si>
    <t>SP6/36/3/80 - Tablet HUAWEI MatePad</t>
  </si>
  <si>
    <t>SP6/36/3/81 - Tablet HUAWEI MatePad</t>
  </si>
  <si>
    <t>Ks. 18 poz. 31 - Zestaw edukacyjny LOFI Robot</t>
  </si>
  <si>
    <t>Tablet HUAWEI MediaPad T5 10.1 25 szt. - Właściciel: Miasto Szczecinek, Pl. Wolności 13, 78-400 Szczecinek - przekazane w użytkowanie</t>
  </si>
  <si>
    <t>Tablet HUAWEI MediaPad T5 10.1 10 szt. - Właściciel: Miasto Szczecinek, Pl. Wolności 13, 78-400 Szczecinek - przekazane w użytkowanie</t>
  </si>
  <si>
    <t>Tablet HUAWEI MediaPad T5 10.1 30 szt. - Właściciel: Miasto Szczecinek, Pl. Wolności 13, 78-400 Szczecinek - przekazane w użytkowanie</t>
  </si>
  <si>
    <t>Zestaw edukacyjny LOFI Robot</t>
  </si>
  <si>
    <t>SP6/17/1/28 - Notebook DELL Inspirion 1503501</t>
  </si>
  <si>
    <t>SP6/29/1/8 - Notebook DELL Inspirion 1503501</t>
  </si>
  <si>
    <t>Ks. 6 poz. 19 - Notebook DELL Inspirion 1503501</t>
  </si>
  <si>
    <t>Ks. 31 poz. 13 - Notebook DELL Inspirion 1503501</t>
  </si>
  <si>
    <t>SP6/27/20 - Notebook DELL Inspirion 1503501</t>
  </si>
  <si>
    <t>SP6/1/29 - Mikroskop Delta Optical BioLIght 300</t>
  </si>
  <si>
    <t>Ks. 36 poz. 14 - Wizualizer Lumens DC-125 z przystawką</t>
  </si>
  <si>
    <t xml:space="preserve">Ks. 36 poz. 15 - Mikroskop cyfrowy DELTA DO-3110 </t>
  </si>
  <si>
    <t>Ks. 18 poz. 43 - Okulary CLASS VR zestaw 8 szt. Premium - 2 komplety</t>
  </si>
  <si>
    <t>SP6/20/44 - Długopisy 3D BANACH - 2 szt.</t>
  </si>
  <si>
    <t>Ks. 18 poz. 41 - Photon Moduł Robotyka i kodowanie - 5 szt.</t>
  </si>
  <si>
    <t>Ks. 17 poz. 28 - Robot edukacyjny wraz z akcesoriami - 8 szt.</t>
  </si>
  <si>
    <t xml:space="preserve">Ks. 17 poz. 29 - Robot edukacyjny wraz z akcesoriami - 2 szt. </t>
  </si>
  <si>
    <t>SP6/11/34 - Laptop Lenovo V15-IML</t>
  </si>
  <si>
    <t>Ks. 17/133/21 - Laptop Lenovo V15-IML</t>
  </si>
  <si>
    <t>Ks. 18/136/36 - Laptop Lenovo V15-IML</t>
  </si>
  <si>
    <t>Ks. 18/136/37 - Mikrokontroler ARDUINO</t>
  </si>
  <si>
    <t>SP6/11/36 - Aparat fograficzny Canon PowerShot G7</t>
  </si>
  <si>
    <t>Ks. 17/133/24 - Aparat fograficzny Canon PowerShot G7</t>
  </si>
  <si>
    <t>SP6/11/37 - Mikroport Saramonik Blink500B1 - 8 szt.</t>
  </si>
  <si>
    <t>SP6/11/39 - Mikrofon kierunkowy Boya BM2021</t>
  </si>
  <si>
    <t>Ks. 17/133/26 - Mikrofon kierunkowy Boya BM2021</t>
  </si>
  <si>
    <t>SP6/10/43 - Głośniki SVEN 2.0 SPS-702</t>
  </si>
  <si>
    <t>SP6/1/90 - Laptop DELL Vostro 351015.6</t>
  </si>
  <si>
    <t>SP6/1/89 - Projektor EPSON EB-FH06</t>
  </si>
  <si>
    <t>Dysk SSD Kingston 256GB</t>
  </si>
  <si>
    <t>Ks. 14 poz. 21 - Rejestrator do monitoringu - wewnątrz budynku</t>
  </si>
  <si>
    <t>zalanie budynku</t>
  </si>
  <si>
    <t>OC pojazdu</t>
  </si>
  <si>
    <t>kolizja na drodze</t>
  </si>
  <si>
    <t xml:space="preserve">AC </t>
  </si>
  <si>
    <t>ul. Piłsudskiego 3
78-400 Szczecinek</t>
  </si>
  <si>
    <t>BUDYNEK SZKOLNY SEG. A</t>
  </si>
  <si>
    <t>78-400 SZCZECINEK, UL. KRAKOWSKA 1</t>
  </si>
  <si>
    <t>ELEMENTY PREFABRYKOWANE ŻELBETOWE, MUROWANE Z BLOCZKÓW Z BETONU KOMÓRKOWEGO</t>
  </si>
  <si>
    <t>BUDYNEK SZKOLNY SEG. B1</t>
  </si>
  <si>
    <t>BUDYNEK SZKOLNY SEG. B2</t>
  </si>
  <si>
    <t>ŁĄCZNIK Ł-1</t>
  </si>
  <si>
    <t>BUDYNEK SZKOLNY SEG. E</t>
  </si>
  <si>
    <t>ŁĄCZNIK Ł-2</t>
  </si>
  <si>
    <t>BUDYNEK SZKOLNY SEG. C</t>
  </si>
  <si>
    <t>ŁĄCZNIK Ł-3</t>
  </si>
  <si>
    <t>Kserokopiarka - drukarka</t>
  </si>
  <si>
    <t>Aparat systemowy CTS</t>
  </si>
  <si>
    <t>Centrala telefoniczna</t>
  </si>
  <si>
    <t>Ekspres Delonghi Ecam</t>
  </si>
  <si>
    <t>Lampa Bakteriobójcza</t>
  </si>
  <si>
    <t>Niszczarka 75Cs</t>
  </si>
  <si>
    <t>Oczyszczacz Powietrza (6szt)</t>
  </si>
  <si>
    <t>Ozonator A20</t>
  </si>
  <si>
    <t>Ozonator A40</t>
  </si>
  <si>
    <t xml:space="preserve">PlayTouch </t>
  </si>
  <si>
    <t>Monitor Interaktywny (2sz)</t>
  </si>
  <si>
    <t>Monitor LED Samsung</t>
  </si>
  <si>
    <t>Telewizor Philips</t>
  </si>
  <si>
    <t xml:space="preserve">Telewizor Samsung Led (2szt.) </t>
  </si>
  <si>
    <t>Telewizor Sharp LED</t>
  </si>
  <si>
    <t>Telewizor Sony LED (2szt.)</t>
  </si>
  <si>
    <t>Tablica interaktywna (2szt.)</t>
  </si>
  <si>
    <t>Urządzenie wielofunkcyjne</t>
  </si>
  <si>
    <t>Tablic interaktywna-zestaw(projektor, uchwyt)-2szt.</t>
  </si>
  <si>
    <t>Czajnik Goetze</t>
  </si>
  <si>
    <t>Power Audio LG</t>
  </si>
  <si>
    <t>Komputer Dell</t>
  </si>
  <si>
    <t>Kuchnia indukcyjna Gorenje (2szt.)</t>
  </si>
  <si>
    <t>Lodówka (2szt.)</t>
  </si>
  <si>
    <t>Drukarka3D (4szt.)</t>
  </si>
  <si>
    <t>Monitory interaktywne NEWLINE (2szt.)</t>
  </si>
  <si>
    <t>Komputer dell</t>
  </si>
  <si>
    <t>Konica Minolta - ksero</t>
  </si>
  <si>
    <t>Telefon Panasonic KX-TG2511PDT</t>
  </si>
  <si>
    <t>Czajnik Goetze&amp;Jensen KT300X (2szt.)</t>
  </si>
  <si>
    <t>Głośnik ścienny (2szt.)</t>
  </si>
  <si>
    <t>Komputer Lenovo</t>
  </si>
  <si>
    <t>Laptop HP</t>
  </si>
  <si>
    <t>Laptop HPNOT</t>
  </si>
  <si>
    <t>Notebook Asus</t>
  </si>
  <si>
    <t>DVD Manta</t>
  </si>
  <si>
    <t>DVD Sony</t>
  </si>
  <si>
    <t>Dysk przenośny Seagate</t>
  </si>
  <si>
    <t>Epson Projektor Multimedialny EB-520</t>
  </si>
  <si>
    <t>Głośnik do zestawu multimedialnego</t>
  </si>
  <si>
    <t>Głośnik Mobilny</t>
  </si>
  <si>
    <t>Laptop Dell</t>
  </si>
  <si>
    <t>Notebook HP250</t>
  </si>
  <si>
    <t>Notebook Lenovo</t>
  </si>
  <si>
    <t>Odkurzacz Zelmer</t>
  </si>
  <si>
    <t>Odkurzacz zelmer ZVC</t>
  </si>
  <si>
    <t>Odtwarzacz DVD Manta</t>
  </si>
  <si>
    <t>Projektor</t>
  </si>
  <si>
    <t>Radioodtwarzacz Philips</t>
  </si>
  <si>
    <t>Radioodtwarzacz Philips AZ (2sz)</t>
  </si>
  <si>
    <t>Soundbar</t>
  </si>
  <si>
    <t>Tablet Huawei (5szt.)</t>
  </si>
  <si>
    <t>Tablet Huawei T3 (6szt.)</t>
  </si>
  <si>
    <t>Tablet Lenovo</t>
  </si>
  <si>
    <t>Tablet M10+ (8szt.)</t>
  </si>
  <si>
    <t>Tablet Samsung</t>
  </si>
  <si>
    <t>Wiertarko-wkrętarka Akumulatorowa</t>
  </si>
  <si>
    <t>Wzmacniacz</t>
  </si>
  <si>
    <t>Zestaw bezprzewodowy</t>
  </si>
  <si>
    <t>Dysk zewnętrzny Toshiba (3szt.)</t>
  </si>
  <si>
    <t xml:space="preserve">Dysk Samsung </t>
  </si>
  <si>
    <t>Wkrętarka</t>
  </si>
  <si>
    <t>Wyciskarka (5szt.)</t>
  </si>
  <si>
    <t>Laptop Lenovo</t>
  </si>
  <si>
    <t>Mikser reczny (5szt.)</t>
  </si>
  <si>
    <t>Notebook Dell (4szt)</t>
  </si>
  <si>
    <t xml:space="preserve">LEGO MINDSTORMS 45544EV3 wersja edukacyjna
Robotyka w lego technic Mark rollins (4szt.)
</t>
  </si>
  <si>
    <t>Canon kamera + osprzęt</t>
  </si>
  <si>
    <t>Odkurzacz Zelmer ZVC3506B Antek</t>
  </si>
  <si>
    <t>Prezenter Logitech R700</t>
  </si>
  <si>
    <t>BUDYNEK PRZEDSZKOLA</t>
  </si>
  <si>
    <t>1872/1873</t>
  </si>
  <si>
    <t>78-400 SZCZECINEK, UL. KS. ELŻBIETY 2</t>
  </si>
  <si>
    <t>KONSTRUKCJA DREWNIANA, PRZEKRYCIE - DACHÓWKA</t>
  </si>
  <si>
    <t>BUDYNEK GOSPODARCZY</t>
  </si>
  <si>
    <t>GOSPODARCZE</t>
  </si>
  <si>
    <t>ALARM W MIEJSCU CHRONIENIA Z INTERWENCJĄ ZAŁÓG</t>
  </si>
  <si>
    <t>DREWNIANE</t>
  </si>
  <si>
    <t xml:space="preserve">ZESTAW - Komputer LENOVO , monitor, klawiatura, mysz, MICROSOFT OFFICE </t>
  </si>
  <si>
    <t xml:space="preserve">Telefon stacjonarny Panasonic </t>
  </si>
  <si>
    <t>Nagłośnienie   Mobile amplifier 15’’ VHF</t>
  </si>
  <si>
    <t xml:space="preserve"> Radioodtwarzacz SENCOR</t>
  </si>
  <si>
    <t xml:space="preserve"> Telefon komórkowy</t>
  </si>
  <si>
    <t xml:space="preserve"> Pianino cyfrowe</t>
  </si>
  <si>
    <t xml:space="preserve"> Nagłośnienie Power Audio Manta</t>
  </si>
  <si>
    <t xml:space="preserve"> Radioodtwarzacz Manta</t>
  </si>
  <si>
    <t>Laptop LENOVO, MICROSOFT OFFICE</t>
  </si>
  <si>
    <t>TABLICE MULTIMEDIALNE X 2</t>
  </si>
  <si>
    <t>STOJAK MOBILNY DO TABLICY MULTIMEDIALNEJ x2</t>
  </si>
  <si>
    <t>Monitor OPTOMA 65” Seria3</t>
  </si>
  <si>
    <t>Urządzenie wielofunkcyjne atramentowe EPSON ECOTANK ITS L3150</t>
  </si>
  <si>
    <t>LOKAL BIUROWY</t>
  </si>
  <si>
    <t>BIUROWE</t>
  </si>
  <si>
    <t>PRZED 1939</t>
  </si>
  <si>
    <t>78-400 SZCZECINEK UL. 1 MAJA 2</t>
  </si>
  <si>
    <t xml:space="preserve">komputer </t>
  </si>
  <si>
    <t>monitor led19'5"</t>
  </si>
  <si>
    <t>router</t>
  </si>
  <si>
    <t>drukarka hp</t>
  </si>
  <si>
    <t>komputer lenovo</t>
  </si>
  <si>
    <t>serwer sieciowy</t>
  </si>
  <si>
    <t>komputer Lenovo</t>
  </si>
  <si>
    <t xml:space="preserve">monitor Philips </t>
  </si>
  <si>
    <t>drukarka Bixolon</t>
  </si>
  <si>
    <t>drukarka igłowa</t>
  </si>
  <si>
    <t>terminal danych</t>
  </si>
  <si>
    <t>drukarka</t>
  </si>
  <si>
    <t>urządzenie wielofunkcyjne</t>
  </si>
  <si>
    <t>ekspress do kawy</t>
  </si>
  <si>
    <t>oczyszczacz powietrza</t>
  </si>
  <si>
    <t>pralka whirpool</t>
  </si>
  <si>
    <t>odkurzacz elektrolux</t>
  </si>
  <si>
    <t>kopiarka</t>
  </si>
  <si>
    <t>lenovo thinkbook</t>
  </si>
  <si>
    <t xml:space="preserve">Renault </t>
  </si>
  <si>
    <t>Traffic</t>
  </si>
  <si>
    <t>VF1JLB7B2EY746830</t>
  </si>
  <si>
    <t>ZSZ05037</t>
  </si>
  <si>
    <t>1995 cm3</t>
  </si>
  <si>
    <t>991 kg</t>
  </si>
  <si>
    <t>3055 kg</t>
  </si>
  <si>
    <t>8810Z, 7739Z, 8891Z, 8899Z</t>
  </si>
  <si>
    <t>Miejskie Centrum Wsparcia zajmuje   wpieraniem osób i rodzin, które ze względu na wiek, chorobę lub niepełnosprawność wymagają pomocy w zaspokajaniu niezbędnych potrzeb życiowych oraz przeciwdziałanie izolacji i aktywizacja społeczna osób starszych, chorych                                  i niepełnosprawnych poprzez świadczenie usług, realizację programów i projektów.</t>
  </si>
  <si>
    <t>Niszczarka HP One Shred 12CC</t>
  </si>
  <si>
    <t>Komputer HP G205G422</t>
  </si>
  <si>
    <t>Niszczarka Fellowes</t>
  </si>
  <si>
    <t>Drukarka XEROX</t>
  </si>
  <si>
    <t>Telefon Redmi 9a</t>
  </si>
  <si>
    <t>Tablet Realme Pad</t>
  </si>
  <si>
    <t>Projektor EPSON</t>
  </si>
  <si>
    <t>Zestaw nagłośnieniowy YAMAHA</t>
  </si>
  <si>
    <t>ul. Połczyńska 2 a, 78-400 Szczecinek</t>
  </si>
  <si>
    <t>Alarm przeciwwłamaniowy (całodobowo) / p-poż gśnica proszkowa ABC 2 szt</t>
  </si>
  <si>
    <t>ul. Wiejska 4, 78-400 Szczecinek</t>
  </si>
  <si>
    <t>Alarm przeciwwłamaniowy (całodobowo) / p-poż gśnica proszkowa ABC 1 szt</t>
  </si>
  <si>
    <t>ul. Kosińskiego 19/6, 78-400 Szczecinek</t>
  </si>
  <si>
    <t>Drukarka Hp</t>
  </si>
  <si>
    <t>Drukarka Canon</t>
  </si>
  <si>
    <t>Drukarka HP</t>
  </si>
  <si>
    <t>Monitor</t>
  </si>
  <si>
    <t>Komputer AiO</t>
  </si>
  <si>
    <t>Drukarka Brother MFC</t>
  </si>
  <si>
    <t>Drukarka Brother DCP</t>
  </si>
  <si>
    <t>Niszczarka Wallner</t>
  </si>
  <si>
    <t>Telewizor LG</t>
  </si>
  <si>
    <t>Drukarka EPSON</t>
  </si>
  <si>
    <t>Drukarka ECOTANC</t>
  </si>
  <si>
    <t>Niszczarka</t>
  </si>
  <si>
    <t>Inteface Audio</t>
  </si>
  <si>
    <t>Tablet</t>
  </si>
  <si>
    <t>Notebook</t>
  </si>
  <si>
    <t>Notebook ASUS</t>
  </si>
  <si>
    <t>Konsola Sony</t>
  </si>
  <si>
    <t>Kierownica PC</t>
  </si>
  <si>
    <t>Aparat Sony</t>
  </si>
  <si>
    <t>Rzutnik do grafiki</t>
  </si>
  <si>
    <t>Konsola PS 5</t>
  </si>
  <si>
    <t>ul. Wodociagowa 6A, 78-400 Szczecinek</t>
  </si>
  <si>
    <t>gaśnice proszkowe 4 szt., alarm - dozór agencji ochrony, całodobowy</t>
  </si>
  <si>
    <t>ul. Połczyńska 2A, 78-400 Szczecinek</t>
  </si>
  <si>
    <t>gaśnice proszkowe 3 szt., alarm - dozór agencji ochrony, całodobowy</t>
  </si>
  <si>
    <t>działalność muzeów</t>
  </si>
  <si>
    <t>Budynek głowny</t>
  </si>
  <si>
    <t>Działalność muzeów</t>
  </si>
  <si>
    <t>Koniec XIX w.</t>
  </si>
  <si>
    <t>Alarm w miejscu chronienia z interwencją załóg. Instalacje sygnalizacyjno-alarmowe wywołujące alarm w miejscu oddalonym i w miejscu chronionego obiektu. Stałe urządzenia gaśnicze, urządzenia gaśnicze uruchamiane ręcznie, urządzenia do usuwania dymów i gazów.</t>
  </si>
  <si>
    <t>78-400 Szczecinek, ul. Szkolna 1</t>
  </si>
  <si>
    <t>żelbeton</t>
  </si>
  <si>
    <t>konstrukcja dachu stalowa, pokrycie blachodachówka</t>
  </si>
  <si>
    <t>2006 r. Kapitalny remont (adapracja budynku)</t>
  </si>
  <si>
    <t>bardzo dobra</t>
  </si>
  <si>
    <t>815,58 m kw.</t>
  </si>
  <si>
    <t>4 (z piwnicą)</t>
  </si>
  <si>
    <t>Wieża Św. Mikołaja</t>
  </si>
  <si>
    <t>Dziłalność muzeów</t>
  </si>
  <si>
    <t>XVI w.</t>
  </si>
  <si>
    <t>Alarm w miejscu chronienia z interwencją załóg. Instalacje sygnalizacyjno-alarmowe wywołujące alarm w miejscu oddalonym i w miejscu chronionego obiektu</t>
  </si>
  <si>
    <t>78-400 Szczecinek, ul. Ks. Elżbiety 6</t>
  </si>
  <si>
    <t>drewniane</t>
  </si>
  <si>
    <t>konstrukcja drewniana, pokrycie dachówka</t>
  </si>
  <si>
    <t>1998 r. Ogrzewanie wew. CO gazowe</t>
  </si>
  <si>
    <t>116,8 m kw.</t>
  </si>
  <si>
    <t>Brother DCP-L 2552 DN</t>
  </si>
  <si>
    <t>Kopiarka CANON IR2520</t>
  </si>
  <si>
    <t>HP Smart Tank</t>
  </si>
  <si>
    <t>Brother HL L2352 DN</t>
  </si>
  <si>
    <t>Nagłośnienie (recepcja)</t>
  </si>
  <si>
    <t>Centrala telefoniczna SICAN IPU-14</t>
  </si>
  <si>
    <t>Komputer Fujitsu YLNF040722</t>
  </si>
  <si>
    <t>Komputer ADAX DRACO</t>
  </si>
  <si>
    <t>Komputer Lenowo + monitor</t>
  </si>
  <si>
    <t>Serwer Fujitsu</t>
  </si>
  <si>
    <t>Nagłośnienie stacjonarne - rejestrator dźwięku ZOOM H6, Mikrofon SENNHEISER</t>
  </si>
  <si>
    <t>komputer Apple MRQY2ZE/A</t>
  </si>
  <si>
    <t>Ekran projekcyjny AVTEK BUSSINES ELECTRIC</t>
  </si>
  <si>
    <t>Projektor BENQ MH5005 DLP FHD + torba</t>
  </si>
  <si>
    <t>Zestaw komputerowy HP PAVILLON 4/4</t>
  </si>
  <si>
    <t>Zespół komputerowy HP800Elite - z czytnikiem</t>
  </si>
  <si>
    <t>Skaner EPSON EXPRESSION 10000XL/PL</t>
  </si>
  <si>
    <t>Zespół komputerowy LENOVO A10M732</t>
  </si>
  <si>
    <t>Dron DJI04320:Phanton 4 Pro V2.0</t>
  </si>
  <si>
    <t>Skaner filmów Reflecta</t>
  </si>
  <si>
    <t>Kamera SONY PXW-FX6</t>
  </si>
  <si>
    <t>Komputer Fujitsu Siemens</t>
  </si>
  <si>
    <t>Notebook Asus R564UA-EJ119T</t>
  </si>
  <si>
    <t>Aparat fotograficzny SONY ALPHA 7/SH</t>
  </si>
  <si>
    <t>Asus X515MA-BR240, Drukarka HP SWmart Tank DesJet 515</t>
  </si>
  <si>
    <t>Tablet HUAWEI MEDIAPAS</t>
  </si>
  <si>
    <t>w tym eksponaty muzealne wartości 1 448 030,18 zł</t>
  </si>
  <si>
    <t>Strzelnica miejska. 
Numer inwentarzowy OSiR/279/2021
* w skład strzelnicy wchodzą: altana ogrodowa, cztery pawilony strzelnicze,cztery  kulochwyty, kontenery, brama wjazdowa</t>
  </si>
  <si>
    <t>rodzaj wartości</t>
  </si>
  <si>
    <t>odtworzeniowa</t>
  </si>
  <si>
    <t>księgowa brutto</t>
  </si>
  <si>
    <t xml:space="preserve">Wieża Bismarcka, zwana inaczej Wieżą Przemysława
</t>
  </si>
  <si>
    <r>
      <t>ZSZ 07 LF</t>
    </r>
    <r>
      <rPr>
        <b/>
        <sz val="10"/>
        <rFont val="Calibri"/>
        <family val="2"/>
      </rPr>
      <t xml:space="preserve"> </t>
    </r>
  </si>
  <si>
    <r>
      <t>przyczepa</t>
    </r>
    <r>
      <rPr>
        <strike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ciężarowa rolnicza</t>
    </r>
  </si>
  <si>
    <t>Wartość pojazdu wraz z wyposażeniem</t>
  </si>
  <si>
    <t xml:space="preserve">radio,sygnalizacja świetlna dodatkowe wyposzażenie </t>
  </si>
  <si>
    <t>SAMOCHÓD OSOBOWY POJAZD UPRZYWILEJOWANY</t>
  </si>
  <si>
    <t>OG</t>
  </si>
  <si>
    <t>zalanie pomieszczeń w wyniku ulewnych deszczy</t>
  </si>
  <si>
    <t>DEWASTACJA</t>
  </si>
  <si>
    <t>zniszczenie elewacji w wyniku dewastacji</t>
  </si>
  <si>
    <t>zniszczenie małej architektury w wyniku dewastacji</t>
  </si>
  <si>
    <t>spalenie pojazmina na śmieci</t>
  </si>
  <si>
    <t>uszkodzenie elektrozaworu w wyniku aktu wandalizmu</t>
  </si>
  <si>
    <t>OC dróg</t>
  </si>
  <si>
    <t>uszkodzenie pojazdu przez upadająe gałęzie</t>
  </si>
  <si>
    <t>zniszczenie drzwi przez wandali</t>
  </si>
  <si>
    <t>najechanie na słup oświetleniowy</t>
  </si>
  <si>
    <t>upadek po potknięciu o wystającą studzienkę</t>
  </si>
  <si>
    <t>uszkodzenie słupa oświetleniowego</t>
  </si>
  <si>
    <t>uszkodzenie latarni wskupek spadającego konaru</t>
  </si>
  <si>
    <t>Tabela nr 8 - wykaz szkodowości Miasta Szczecinek na dzień: 09.12.2022 r.</t>
  </si>
  <si>
    <t>uszkodzenie pojazdu</t>
  </si>
  <si>
    <t>9004Z; 5510Z; 5610Z; 7021Z; 7311Z; 7312Z; 
7312B; 7312C; 7490Z;
7990B; 8560Z;9101A;</t>
  </si>
  <si>
    <t>Upowszechnianie kultury, promocja regionu i miasta Szczecinek oraz prowadzenie punktu informacji turystycznej, organizowanie seminariów, kursów, konferencji. Prowadzenie działalności wydawniczej i edytorskiej.
Prowadzenie usług gastronomicznych i hotelowych. Współpraca z organizacjami pozarządowymi zarejestrowanymi na terenie miasta Szczecinek, w tym z fundacjami i stowarzyszeniami.
Organizowanie i administrowanie placami zabaw, w tym stałych i czasowych.
Prowadzenie usług bibliotecznych ,prowadzenie czytelni i wypożyczalni które służą zaspokojeniu potrzeb światowych, kulturalnych i informacyjnych.</t>
  </si>
  <si>
    <t>SAPIK-KINO</t>
  </si>
  <si>
    <t xml:space="preserve">prowadzenie działalności statutowej </t>
  </si>
  <si>
    <t>Stałe urządzenia gaśnicze,stałe urządzenia gasnicze uruchamaine ręcznie,urządzenia do usówania dymów.instalacje sygnalizująco-alarmowe wywołujące alarm w miejscu oddalonym od cgronionego obiektu ,instalacje sygnalizująco-alarmowe wywołujące alarm w miejscu chronionego obiektu. Alarm w miejscu chronienia z interwencją ochrony -System oddymiania -1,system syg.pożar-1,Hydranty-13szt.Gaśnice :GP2-16,GP6-6,GP5-1</t>
  </si>
  <si>
    <t>UL.Wyszyńskiego 65 ,78-400 Szczecinek</t>
  </si>
  <si>
    <t>Ściany wmurowane z cegły i gazobetonu</t>
  </si>
  <si>
    <t xml:space="preserve">części żelbetonowe stropy mieszane </t>
  </si>
  <si>
    <t xml:space="preserve">Dach wiązy stalowe,przykryte z zewnątrz blachą tytanową, części zelbetonowe .  Papa termozgrzewalna.                    </t>
  </si>
  <si>
    <t>2012-remont piwnic,</t>
  </si>
  <si>
    <t xml:space="preserve">dostateczny </t>
  </si>
  <si>
    <t xml:space="preserve">dobry </t>
  </si>
  <si>
    <t xml:space="preserve">COP-Centrum Organizacji Pozarządowych </t>
  </si>
  <si>
    <t>Działalność statutowa i wynajem pomieszczeń</t>
  </si>
  <si>
    <t xml:space="preserve">TAK </t>
  </si>
  <si>
    <t xml:space="preserve">NIE </t>
  </si>
  <si>
    <t>PRZED 1945</t>
  </si>
  <si>
    <t>Urządzenia gasnicze uruchamiane ręcznie, Stałe urządzenia tryskaczowe,hydranty alarm w miejscu chronienia z interwencją ochrony. GAŚNICE-GP-4,GP6-6</t>
  </si>
  <si>
    <t>ul.Bartoszewskiego 12</t>
  </si>
  <si>
    <t>Częściowo mur pruski,murowane z cegły pełnej.</t>
  </si>
  <si>
    <t xml:space="preserve">stropy nad piwnicą odcinkowe na belkach stalowych dwuteowych, ,stropy międzypiętrowe-drewniane,  </t>
  </si>
  <si>
    <t>Budynek przedwojenny na belkach stalowych cersminczo łukowe,drewniane .Papa termozgrzewalana.dachówka ceramiczna.</t>
  </si>
  <si>
    <t>2007-parter budynku.                              2011-nowa elewacja budynku</t>
  </si>
  <si>
    <t>dostateczna</t>
  </si>
  <si>
    <t xml:space="preserve">tak </t>
  </si>
  <si>
    <t xml:space="preserve">nie </t>
  </si>
  <si>
    <t xml:space="preserve">CK ZAMEK </t>
  </si>
  <si>
    <t>Działalność statutowa</t>
  </si>
  <si>
    <t xml:space="preserve">Stałe urządzenia gasnicze, urzadzenia gasnicze uruchamiane ręcznie,urządzenia gasnicze uruchamiane ręcznie,urzadzenia do usuwania dymów i gazów, instalacje sygnalizacyjno-alarmowe wywołujące alarm w miejcu chronionego obiektu.Stały nadzór,alarm w miejscu chronienia z interwencją załóg. </t>
  </si>
  <si>
    <t>ul.Mickiewicza2</t>
  </si>
  <si>
    <t xml:space="preserve">murowane z cegły i gazbetonu </t>
  </si>
  <si>
    <t xml:space="preserve">sklepienie żelbetonowe oraz odcinkowe na belkach stalowych  </t>
  </si>
  <si>
    <t>dachówka ceramiczna,karpiówka,obróbki blacharskiej .Rury i rynny spustowe wykonane z blachy miedzianej.</t>
  </si>
  <si>
    <t xml:space="preserve">2013-ostatni remont </t>
  </si>
  <si>
    <t>zadowajacy</t>
  </si>
  <si>
    <t xml:space="preserve">zadowalająca </t>
  </si>
  <si>
    <t xml:space="preserve">1.360m2+180m2 -poddasza 
użytkowego               </t>
  </si>
  <si>
    <t>SAPIK+garaż</t>
  </si>
  <si>
    <t xml:space="preserve">działalność statutowa, sekcje kluby ,działalność merytoryczna </t>
  </si>
  <si>
    <t>Urządzenia gaśnicze uruchamiane ręcznie , Stałe urządzenaia tryskaczowe/hydranty -2SZT.GAŚNICE GP6-6SZT.</t>
  </si>
  <si>
    <t>ul.Kilińskiego 1</t>
  </si>
  <si>
    <t>ściany zew.cegła murowana.Sciany wewnętrzne.cegła murowana lub kartonowo-gisowa</t>
  </si>
  <si>
    <t>strop drewniany.</t>
  </si>
  <si>
    <t xml:space="preserve">Dachówka ceramiczna </t>
  </si>
  <si>
    <t>około roku 2000-kapitalny remont.</t>
  </si>
  <si>
    <t xml:space="preserve">brak </t>
  </si>
  <si>
    <t xml:space="preserve">Budynek biurowy </t>
  </si>
  <si>
    <t xml:space="preserve">działalność statutowa </t>
  </si>
  <si>
    <t>Stały dozór,alarm w miejscu schronienia, alarm w miejscu chronienia w interwencją załóg Urządzenia gaśnicze uruchamiane ręcznie.GAŚNIECE-GP6-8SZT,GP6-4SZT</t>
  </si>
  <si>
    <t>ul.Kościuszki 22</t>
  </si>
  <si>
    <t xml:space="preserve">murowane </t>
  </si>
  <si>
    <t xml:space="preserve">Dachówka </t>
  </si>
  <si>
    <t>1998r-zmiana pokrycia dachowego ,stolarka okienna ,instalacja elektryczna.</t>
  </si>
  <si>
    <t>1545,8m2</t>
  </si>
  <si>
    <t xml:space="preserve">Urządzenia gaśnicze uruchamiane ręcznie.Stały dozór,alarm </t>
  </si>
  <si>
    <t>dachówka</t>
  </si>
  <si>
    <t>52,5m2</t>
  </si>
  <si>
    <t xml:space="preserve">Budynek Magazynowy </t>
  </si>
  <si>
    <t>Stały dozór, alarm w miejscu schronienia z inerwencją załóg.GASNICE-GP6-3</t>
  </si>
  <si>
    <t>drewnian i żelbetonowy</t>
  </si>
  <si>
    <t xml:space="preserve">kryty papą o wierzbie drewnianej </t>
  </si>
  <si>
    <t>421,9m2</t>
  </si>
  <si>
    <t xml:space="preserve">Centrum Informacji Turystycznej </t>
  </si>
  <si>
    <t xml:space="preserve">Działalność statutuwa </t>
  </si>
  <si>
    <t xml:space="preserve">Urządzenia gaśnicze uruchamiane ręcznie.Stały dozór,alarm w miejscu chronienia z interwencją załog.GASNICA GP6-1SZT </t>
  </si>
  <si>
    <t>ul.Boh.Warszawy 6</t>
  </si>
  <si>
    <t>murowane z cegły pełnej</t>
  </si>
  <si>
    <t xml:space="preserve">stropy nad piwnicą ceramiczne,oraz żelbetonowe </t>
  </si>
  <si>
    <t xml:space="preserve">dachówka ceramiczna -papa </t>
  </si>
  <si>
    <t>60,20m 2</t>
  </si>
  <si>
    <t xml:space="preserve">Budynek Biurowy </t>
  </si>
  <si>
    <t>działalność statutowa</t>
  </si>
  <si>
    <t xml:space="preserve">Tak </t>
  </si>
  <si>
    <t xml:space="preserve">Nie </t>
  </si>
  <si>
    <t>Urządzenia gaśniecze uruchamiane ręcznie, alarm w miejscu chronienia z interwencją załóg .SYSTEM ODDYMIANIA-1.HYDRANTY -8SZT.GAŚNICE GP4-9SZT.</t>
  </si>
  <si>
    <t>ul.Armi Krajowej 29</t>
  </si>
  <si>
    <t>murowany z cegły pełnej</t>
  </si>
  <si>
    <t>stropy odcinkowe i żelbetonowe i drewniane</t>
  </si>
  <si>
    <t xml:space="preserve">wieżba dachowa drewniania ,dach kryty papą na deskowaniu </t>
  </si>
  <si>
    <t>2019-przebudowa wewnętrznych ścian nośnych i działowych -wymiana tynków ,malowanie ścian i sufitów.w pomieszczeniach sanitarnych okładziny ścian płytkami z kamienia sztucznego.w pomieszczeniach konferencyjno-warsztaowy montaż mobilnych ścian przesuwanych ,-wymiana podłóg i posadzek.sufity podwieszane kasotenowo, wymiana stolarki drzwiowej.wymiana instalacji ogrzewczej wraz z urządzeniami.wymiana instalacji elektycznej wraz z urządzeniami i osprzętem.-przebudowa instaliacji wodociągowej c.w.u.hydrantowej i kanalizacyjnej wraz z urządzeniami.-przebudowa instalacji wentylacji grawitacyjnej.instalacje teletechniczne wraz z punktem dystrybucyjnym.instalacje przycisków pożarowych i systemu oddymiającego klatkę schodową.-system sygnalizacji włamania i napadu.zewnętrzny dzwig osobowy.</t>
  </si>
  <si>
    <t>Budynek dwukondygnacyjny</t>
  </si>
  <si>
    <t>Urządzenia gaśnicze uruchamiane ręcznie.Gasnice GP6-6 SZT/\.</t>
  </si>
  <si>
    <t>ul.ST.Staszica 8</t>
  </si>
  <si>
    <t>ściany fundamentowe,ściany zewnętrzne murowane z całej cegły.</t>
  </si>
  <si>
    <t xml:space="preserve">strop nad parterem -drewniany </t>
  </si>
  <si>
    <t xml:space="preserve">pokrycie dachu-dachówka </t>
  </si>
  <si>
    <t xml:space="preserve">dostateczny  </t>
  </si>
  <si>
    <t>dostateczny.</t>
  </si>
  <si>
    <t>516,83m2</t>
  </si>
  <si>
    <t xml:space="preserve">Budowla małej architektury;wiaty </t>
  </si>
  <si>
    <t>2018r</t>
  </si>
  <si>
    <t>Urządzenia gaśnicze-GP 6-3szt</t>
  </si>
  <si>
    <t>Mysia Wyspa-obr.Trzesiecka 38</t>
  </si>
  <si>
    <t>konstrukcja drewniana</t>
  </si>
  <si>
    <t>fundamenty betonow</t>
  </si>
  <si>
    <t>stropy i dach drewniane</t>
  </si>
  <si>
    <t>208m2</t>
  </si>
  <si>
    <t>Pub Garage</t>
  </si>
  <si>
    <t xml:space="preserve">budynek jednokondygnacyjny </t>
  </si>
  <si>
    <t>ul.Mickiewicza 2</t>
  </si>
  <si>
    <t>bilbord wolnostojący</t>
  </si>
  <si>
    <t>Podgaje(teren otarty)</t>
  </si>
  <si>
    <t>Podgaje</t>
  </si>
  <si>
    <t xml:space="preserve">rzeźba Kruka </t>
  </si>
  <si>
    <t>Ul.Kopernika</t>
  </si>
  <si>
    <t>budynek biurowy (część dobudowana)</t>
  </si>
  <si>
    <t>2135,40m2</t>
  </si>
  <si>
    <t xml:space="preserve">1926,24 m2 </t>
  </si>
  <si>
    <t xml:space="preserve">1038,50 m2 </t>
  </si>
  <si>
    <t xml:space="preserve">Budynek socjalno-biurowy                   </t>
  </si>
  <si>
    <t>OSiR jest jednostką organizacyjną Miasta Szczecinek i realizuje zadania Miasta Szczecinek w zakresie kultury fizycznej, sportu i turystyki – w oparciu o obowiązujące przepisy, w tym statut, regulamin itd. Zarządza, utrzymuje w sprawności posiadane mienie, wydzielone i przekazane obiekty i urządzenia sportowe, rekreacyjne oraz tereny rekreacyjne stanowiące mienie komunalne (m.in. hale sportowe, boiska, strzelnicę miejską, wyciąg nart wodnych, stanicę wędkarską, skate park). 
OSiR organizuje i współorganizuje imprezy sportowo-rekreacyjne.
OSiR posiada usytuowane na terenie miasta słupy ogłoszeniowe i  tablice ogłoszeniowe.
OSiR prowadzi wypożyczalnie sprzętu rekreacyjnego, w tym wodnego. Prowadzi plaże miejskie z kąpieliskami strzeżonymi. Posiada pomosty na j. Trzesiecko.
Wykonuje również transport na potrzeby własne i odpłatny (autobus, taksówki wodne).</t>
  </si>
  <si>
    <t>zalanie w wyniku nawalnego deszczu</t>
  </si>
  <si>
    <t>nienależyte administrowanie drogami</t>
  </si>
  <si>
    <t>uszkodzenie  mienia w wyniku uderzenia pojazdu</t>
  </si>
  <si>
    <t>stłuczenie szyb</t>
  </si>
  <si>
    <t>zalanie budynku w wyniku awarii instalacji</t>
  </si>
  <si>
    <t>uszkodzenie mienia przez śnieg/lód</t>
  </si>
  <si>
    <t>OC działałności</t>
  </si>
  <si>
    <t>niewłaściwie prowadzona działalność</t>
  </si>
  <si>
    <t>SZYBY</t>
  </si>
  <si>
    <t>uszkodzenie mienia w wyniku dewastacji</t>
  </si>
  <si>
    <t>uszkodzenie mienia przez silny wiatr</t>
  </si>
  <si>
    <t>ELEKTRONIKA</t>
  </si>
  <si>
    <t>uszkodzenie mienia przez działanie człowieka</t>
  </si>
  <si>
    <t>brak rezerw</t>
  </si>
  <si>
    <t>27.11.2023</t>
  </si>
  <si>
    <t>26.11.2024</t>
  </si>
  <si>
    <t>09.07.2023</t>
  </si>
  <si>
    <t>08.07.2024</t>
  </si>
  <si>
    <t>01.03.2023</t>
  </si>
  <si>
    <t>28.02.2024</t>
  </si>
  <si>
    <t>02.12.2023</t>
  </si>
  <si>
    <t>01.12.2024</t>
  </si>
  <si>
    <t>07.11.2023</t>
  </si>
  <si>
    <t>06.11.2024</t>
  </si>
  <si>
    <t>11.04.2023</t>
  </si>
  <si>
    <t>10.04.2024</t>
  </si>
  <si>
    <t>22.12.2023</t>
  </si>
  <si>
    <t xml:space="preserve"> 21.12.2024</t>
  </si>
  <si>
    <t>16.11.2023</t>
  </si>
  <si>
    <t>15.11.2024</t>
  </si>
  <si>
    <t>27.12.2023</t>
  </si>
  <si>
    <t>26.12.2024</t>
  </si>
  <si>
    <t>17.09.2023</t>
  </si>
  <si>
    <t>16.09.2024</t>
  </si>
  <si>
    <t>25.06.2023</t>
  </si>
  <si>
    <t xml:space="preserve"> 24.06.2024</t>
  </si>
  <si>
    <t>25.03.2023</t>
  </si>
  <si>
    <t xml:space="preserve"> 24.03.2024</t>
  </si>
  <si>
    <t>02.01.2024</t>
  </si>
  <si>
    <t xml:space="preserve"> 01.01.2025</t>
  </si>
  <si>
    <t>15.09.2024</t>
  </si>
  <si>
    <t>14.07.2023</t>
  </si>
  <si>
    <t>13.07.2024</t>
  </si>
  <si>
    <t>01.02.2024</t>
  </si>
  <si>
    <t xml:space="preserve"> 31.01.2025</t>
  </si>
  <si>
    <t>22.08.2023</t>
  </si>
  <si>
    <t>21.08.2024</t>
  </si>
  <si>
    <t>zalanie pomieszczeń</t>
  </si>
  <si>
    <t>spalenie mienia</t>
  </si>
  <si>
    <t>uszkodzenie pojazdu własnego</t>
  </si>
  <si>
    <t>Początek XXw</t>
  </si>
  <si>
    <t>operat szacunkowy</t>
  </si>
  <si>
    <t>monitoring miejski.gaśnica gp6-2szt</t>
  </si>
  <si>
    <t>sciany fundamentowe,murowane z cegły pełnej.</t>
  </si>
  <si>
    <t>strop żelbetonowy</t>
  </si>
  <si>
    <t>pokrycie dachu-papa</t>
  </si>
  <si>
    <t>Drukarka online Posnet Thermal XL2</t>
  </si>
  <si>
    <t>Konsola Sony PlayStation5</t>
  </si>
  <si>
    <t>Konsola Sony PlayStation5 plus</t>
  </si>
  <si>
    <t>Kasa fiskalna Posnet Bingo OnlineGPRS</t>
  </si>
  <si>
    <t>Centrala telefoniczna Silican model IPU</t>
  </si>
  <si>
    <t>Komputer Asus FX706HCB-HX114T</t>
  </si>
  <si>
    <t>Konsola Sony PS5</t>
  </si>
  <si>
    <t>Konsola Nintendo</t>
  </si>
  <si>
    <t>Komputer AIQ Asus</t>
  </si>
  <si>
    <t>Drukarka Zebra do kart</t>
  </si>
  <si>
    <t>Komputer Dell 7010 i3</t>
  </si>
  <si>
    <t>Klimatyzator Airwell HKD3</t>
  </si>
  <si>
    <t>Klimatyzacja Airwell</t>
  </si>
  <si>
    <t>Klimatyzator Haier AS35</t>
  </si>
  <si>
    <t>Klimatyzator Haier</t>
  </si>
  <si>
    <t>Posnet Thermal XLFV EJ</t>
  </si>
  <si>
    <t>Drukarka etykiet Honeywell PC42T</t>
  </si>
  <si>
    <t>Ekran bueno screen</t>
  </si>
  <si>
    <t>Drukarka laserowa</t>
  </si>
  <si>
    <t>Drukarka biletowa Bixolon SLP-DX420G</t>
  </si>
  <si>
    <t>Drukarka 3d DIY ENDER</t>
  </si>
  <si>
    <t>Monitor HP LA2306X</t>
  </si>
  <si>
    <t>Komputer HP 600 i5/8/240/Win</t>
  </si>
  <si>
    <t>Drukarka laserowa HP Laser 107A</t>
  </si>
  <si>
    <t>Ekran kinowy Harkness Spectral</t>
  </si>
  <si>
    <t>Monitor LED HP24</t>
  </si>
  <si>
    <t>Monitor LED Philips 21,5</t>
  </si>
  <si>
    <t>Monitor LED HP Gaming</t>
  </si>
  <si>
    <t>Monitor LED HP</t>
  </si>
  <si>
    <t>Drukarka HP DesJet Ink Advantage</t>
  </si>
  <si>
    <t>Eurokasa do kina</t>
  </si>
  <si>
    <t>Drukarka fiskalna Novitus HD</t>
  </si>
  <si>
    <t>Komputer z UM</t>
  </si>
  <si>
    <t>Komputer kasa kina</t>
  </si>
  <si>
    <t>Drukarka Posnet fiskalna</t>
  </si>
  <si>
    <t>komputer Dell 780 COA</t>
  </si>
  <si>
    <t>wartość rynkowa</t>
  </si>
  <si>
    <t>Laptop HP Pavilion Gaming</t>
  </si>
  <si>
    <t>Laptop HP 17-BY3053</t>
  </si>
  <si>
    <t>Urządzenie do transmisji Live Magewell ultra Stream</t>
  </si>
  <si>
    <t>Kamera sportowa Gopro Her8</t>
  </si>
  <si>
    <t>Radiotelefon Motorola</t>
  </si>
  <si>
    <t>Laptop 17,3 HP Pavilion Gaming</t>
  </si>
  <si>
    <t>Notebook Asus Vivobook K513EA</t>
  </si>
  <si>
    <t>Kolumna mobilna</t>
  </si>
  <si>
    <t>Projektor Acer multimedialny</t>
  </si>
  <si>
    <t>Zestaw nagłośnieniowy Thomann</t>
  </si>
  <si>
    <t>Mikser cyfrowy Thomann</t>
  </si>
  <si>
    <t>Notebook Asus A516JA Grey</t>
  </si>
  <si>
    <t>Laptop Mocny HP i3 – 7020U</t>
  </si>
  <si>
    <t>Notebook Asus A515JA</t>
  </si>
  <si>
    <t>Tablet Apple ipad 10,2</t>
  </si>
  <si>
    <t>Apple iPhone SE 3gen 64GB</t>
  </si>
  <si>
    <t>Laptop 17,3 MSI GV72</t>
  </si>
  <si>
    <t>Laptop ACER Aspire</t>
  </si>
  <si>
    <t>Aparat Canon EOS 4000D</t>
  </si>
  <si>
    <t>Tablet Huawei 10</t>
  </si>
  <si>
    <t>Projektor Optoma HD27e</t>
  </si>
  <si>
    <t>Zestaw nagłośnieniowy Behringer</t>
  </si>
  <si>
    <t>Przenośny kompaktowy system nagłośnieniowy</t>
  </si>
  <si>
    <t>Mikser audio rack z procesorem efektów</t>
  </si>
  <si>
    <t>Gitara elektryczna Cort G100</t>
  </si>
  <si>
    <t xml:space="preserve">Laptop HP   </t>
  </si>
  <si>
    <t>Notebook Dell do obsługi telebimu</t>
  </si>
  <si>
    <t>Laptop Lenovo Idea Pad</t>
  </si>
  <si>
    <t>Aparat Olimpus E-M10</t>
  </si>
  <si>
    <t>Sprzęt nagłośnieniowy Shure</t>
  </si>
  <si>
    <t>Intercom Eartec</t>
  </si>
  <si>
    <t>Smartfon Reno6 5G 128gb</t>
  </si>
  <si>
    <t>2010-2016</t>
  </si>
  <si>
    <t>Kamera internetowa na dachu CKZ- widok na jezioro</t>
  </si>
  <si>
    <t>Kamera internetowa na Placu Wolności na zewnątrz</t>
  </si>
  <si>
    <t>Zestaw monitoringu wizyjnego wewnątrz i na zewnątrz budynku Sapik</t>
  </si>
  <si>
    <t>Agregat chłodniczy SILENT z chłodnicą, automatyką, drzwiami chłodniczymi</t>
  </si>
  <si>
    <t>300W</t>
  </si>
  <si>
    <t>AREA COOLING SOLUTIONS</t>
  </si>
  <si>
    <t>Centrum Konferencyjne Zamek Mickiewicza 2 Zamek</t>
  </si>
  <si>
    <t>Piec konwekcyjno-parowy</t>
  </si>
  <si>
    <t>ET1PE17085020042</t>
  </si>
  <si>
    <t>2X10W 12V AC</t>
  </si>
  <si>
    <t>RATIONAL</t>
  </si>
  <si>
    <t xml:space="preserve">Renault Trafic JL             </t>
  </si>
  <si>
    <t>Kombi Pack Klim</t>
  </si>
  <si>
    <t>VF1JLBHB67V286764</t>
  </si>
  <si>
    <t>ZSZ 27GK</t>
  </si>
  <si>
    <t xml:space="preserve">Osobowy </t>
  </si>
  <si>
    <t>1995cm3</t>
  </si>
  <si>
    <t xml:space="preserve">Immobiliser autoalarm </t>
  </si>
  <si>
    <t>21.11.2022</t>
  </si>
  <si>
    <t>20.11.2023</t>
  </si>
  <si>
    <t xml:space="preserve">Pomnik nagrobny J.S.Klafussa </t>
  </si>
  <si>
    <t>Mała architektura</t>
  </si>
  <si>
    <t>ul. Ks. Elżbiety 1</t>
  </si>
  <si>
    <t>odlew żeliwny, postument kamienny</t>
  </si>
  <si>
    <t>renowacje 2018/2019</t>
  </si>
  <si>
    <t>w kolumnie
"nazwa budynku/ budowli"</t>
  </si>
  <si>
    <t>częściowo użytkowany</t>
  </si>
  <si>
    <t>z aktu notarialnego</t>
  </si>
  <si>
    <t>gaśnice</t>
  </si>
  <si>
    <t>ul. Dworcowa 1, 
78-400 Szczecinek</t>
  </si>
  <si>
    <t xml:space="preserve">strop odcinkowy na belkach stalowych nad piwnicą, w pozostałych częściach drewniany, </t>
  </si>
  <si>
    <t>dachówka ceramiczna</t>
  </si>
  <si>
    <t>remont dachu - brak danych</t>
  </si>
  <si>
    <t>do częściowej wymiany</t>
  </si>
  <si>
    <t>do wymiany</t>
  </si>
  <si>
    <t>przyłącza czynne, instalacja wewnętrzna do wymiany</t>
  </si>
  <si>
    <t>sprawna</t>
  </si>
  <si>
    <t xml:space="preserve">w kolumnie 
nazwa budynku/ budowli </t>
  </si>
  <si>
    <t>od 1 do 3 w zależności od części/funkcji budynku</t>
  </si>
  <si>
    <t>częściowo podpiwniczony</t>
  </si>
  <si>
    <t>Dworzec PKP (kompleks) 
w skład kompleksu dworca wchodzą: budynki transportu i łączności, budynki obsługi technicnzej, budynki niemieszkalne i inne budynki oraz działki)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</si>
</sst>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0.00##"/>
    <numFmt numFmtId="185" formatCode="yyyy\-mm\-dd"/>
    <numFmt numFmtId="186" formatCode="[$-415]General"/>
    <numFmt numFmtId="187" formatCode="[$-415]0.00"/>
    <numFmt numFmtId="188" formatCode="&quot; &quot;#,##0.00&quot; zł &quot;;&quot;-&quot;#,##0.00&quot; zł &quot;;&quot; -&quot;#&quot; zł &quot;;@&quot; &quot;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i/>
      <sz val="10"/>
      <name val="Calibri"/>
      <family val="2"/>
    </font>
    <font>
      <b/>
      <i/>
      <u val="single"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trike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6" fontId="51" fillId="0" borderId="0">
      <alignment/>
      <protection/>
    </xf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quotePrefix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quotePrefix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wrapText="1"/>
    </xf>
    <xf numFmtId="170" fontId="10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0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70" fontId="10" fillId="0" borderId="12" xfId="0" applyNumberFormat="1" applyFont="1" applyFill="1" applyBorder="1" applyAlignment="1">
      <alignment vertical="center" wrapText="1"/>
    </xf>
    <xf numFmtId="170" fontId="11" fillId="0" borderId="0" xfId="0" applyNumberFormat="1" applyFont="1" applyAlignment="1">
      <alignment horizontal="right" wrapText="1"/>
    </xf>
    <xf numFmtId="170" fontId="9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70" fontId="10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70" fontId="11" fillId="0" borderId="0" xfId="0" applyNumberFormat="1" applyFont="1" applyAlignment="1">
      <alignment/>
    </xf>
    <xf numFmtId="170" fontId="36" fillId="0" borderId="0" xfId="0" applyNumberFormat="1" applyFont="1" applyAlignment="1">
      <alignment horizontal="right"/>
    </xf>
    <xf numFmtId="170" fontId="11" fillId="0" borderId="0" xfId="0" applyNumberFormat="1" applyFont="1" applyFill="1" applyAlignment="1">
      <alignment horizontal="right" vertical="center"/>
    </xf>
    <xf numFmtId="170" fontId="11" fillId="0" borderId="10" xfId="0" applyNumberFormat="1" applyFont="1" applyFill="1" applyBorder="1" applyAlignment="1">
      <alignment vertical="center"/>
    </xf>
    <xf numFmtId="170" fontId="11" fillId="0" borderId="13" xfId="0" applyNumberFormat="1" applyFont="1" applyFill="1" applyBorder="1" applyAlignment="1">
      <alignment vertical="center"/>
    </xf>
    <xf numFmtId="170" fontId="11" fillId="0" borderId="10" xfId="0" applyNumberFormat="1" applyFont="1" applyFill="1" applyBorder="1" applyAlignment="1">
      <alignment horizontal="right" vertical="center"/>
    </xf>
    <xf numFmtId="170" fontId="11" fillId="0" borderId="13" xfId="0" applyNumberFormat="1" applyFont="1" applyFill="1" applyBorder="1" applyAlignment="1">
      <alignment horizontal="right" vertical="center"/>
    </xf>
    <xf numFmtId="170" fontId="11" fillId="0" borderId="14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/>
    </xf>
    <xf numFmtId="170" fontId="10" fillId="0" borderId="10" xfId="0" applyNumberFormat="1" applyFont="1" applyFill="1" applyBorder="1" applyAlignment="1">
      <alignment vertical="center"/>
    </xf>
    <xf numFmtId="170" fontId="11" fillId="0" borderId="0" xfId="0" applyNumberFormat="1" applyFont="1" applyFill="1" applyAlignment="1">
      <alignment/>
    </xf>
    <xf numFmtId="170" fontId="10" fillId="34" borderId="10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37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0" fillId="34" borderId="10" xfId="53" applyFont="1" applyFill="1" applyBorder="1" applyAlignment="1">
      <alignment horizontal="center" vertical="center"/>
      <protection/>
    </xf>
    <xf numFmtId="0" fontId="10" fillId="34" borderId="10" xfId="53" applyNumberFormat="1" applyFont="1" applyFill="1" applyBorder="1" applyAlignment="1">
      <alignment horizontal="center" vertical="center" wrapText="1"/>
      <protection/>
    </xf>
    <xf numFmtId="44" fontId="10" fillId="34" borderId="10" xfId="53" applyNumberFormat="1" applyFont="1" applyFill="1" applyBorder="1" applyAlignment="1">
      <alignment horizontal="center" vertical="center" wrapText="1"/>
      <protection/>
    </xf>
    <xf numFmtId="44" fontId="11" fillId="35" borderId="15" xfId="66" applyFont="1" applyFill="1" applyBorder="1" applyAlignment="1">
      <alignment vertical="center"/>
    </xf>
    <xf numFmtId="180" fontId="11" fillId="35" borderId="15" xfId="53" applyNumberFormat="1" applyFont="1" applyFill="1" applyBorder="1">
      <alignment/>
      <protection/>
    </xf>
    <xf numFmtId="44" fontId="11" fillId="0" borderId="10" xfId="66" applyFont="1" applyBorder="1" applyAlignment="1">
      <alignment vertical="center"/>
    </xf>
    <xf numFmtId="170" fontId="11" fillId="0" borderId="0" xfId="0" applyNumberFormat="1" applyFont="1" applyAlignment="1">
      <alignment horizontal="center" vertical="center"/>
    </xf>
    <xf numFmtId="170" fontId="11" fillId="0" borderId="10" xfId="0" applyNumberFormat="1" applyFont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70" fontId="38" fillId="0" borderId="0" xfId="0" applyNumberFormat="1" applyFont="1" applyAlignment="1">
      <alignment horizontal="center"/>
    </xf>
    <xf numFmtId="0" fontId="11" fillId="35" borderId="10" xfId="0" applyFont="1" applyFill="1" applyBorder="1" applyAlignment="1">
      <alignment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70" fontId="11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35" borderId="14" xfId="0" applyFont="1" applyFill="1" applyBorder="1" applyAlignment="1">
      <alignment/>
    </xf>
    <xf numFmtId="170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17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0" fontId="11" fillId="33" borderId="10" xfId="0" applyNumberFormat="1" applyFont="1" applyFill="1" applyBorder="1" applyAlignment="1">
      <alignment vertical="center" wrapText="1"/>
    </xf>
    <xf numFmtId="0" fontId="11" fillId="0" borderId="15" xfId="53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180" fontId="11" fillId="35" borderId="15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70" fontId="11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4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35" borderId="13" xfId="0" applyFont="1" applyFill="1" applyBorder="1" applyAlignment="1">
      <alignment/>
    </xf>
    <xf numFmtId="180" fontId="11" fillId="36" borderId="15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left" vertical="center"/>
      <protection/>
    </xf>
    <xf numFmtId="170" fontId="10" fillId="37" borderId="16" xfId="0" applyNumberFormat="1" applyFont="1" applyFill="1" applyBorder="1" applyAlignment="1">
      <alignment horizontal="right" vertical="center"/>
    </xf>
    <xf numFmtId="0" fontId="11" fillId="0" borderId="17" xfId="53" applyFont="1" applyBorder="1" applyAlignment="1">
      <alignment horizontal="center" vertical="center"/>
      <protection/>
    </xf>
    <xf numFmtId="0" fontId="11" fillId="0" borderId="15" xfId="53" applyFont="1" applyBorder="1" applyAlignment="1">
      <alignment horizontal="left" vertical="center"/>
      <protection/>
    </xf>
    <xf numFmtId="170" fontId="11" fillId="35" borderId="14" xfId="0" applyNumberFormat="1" applyFont="1" applyFill="1" applyBorder="1" applyAlignment="1">
      <alignment/>
    </xf>
    <xf numFmtId="49" fontId="11" fillId="33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170" fontId="8" fillId="0" borderId="0" xfId="0" applyNumberFormat="1" applyFont="1" applyAlignment="1">
      <alignment vertical="center"/>
    </xf>
    <xf numFmtId="0" fontId="9" fillId="35" borderId="14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170" fontId="8" fillId="35" borderId="14" xfId="0" applyNumberFormat="1" applyFont="1" applyFill="1" applyBorder="1" applyAlignment="1">
      <alignment/>
    </xf>
    <xf numFmtId="170" fontId="8" fillId="0" borderId="0" xfId="0" applyNumberFormat="1" applyFont="1" applyAlignment="1">
      <alignment/>
    </xf>
    <xf numFmtId="170" fontId="10" fillId="34" borderId="10" xfId="0" applyNumberFormat="1" applyFont="1" applyFill="1" applyBorder="1" applyAlignment="1">
      <alignment horizontal="right" vertical="center" wrapText="1"/>
    </xf>
    <xf numFmtId="0" fontId="11" fillId="35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70" fontId="1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0" fontId="11" fillId="0" borderId="18" xfId="0" applyNumberFormat="1" applyFont="1" applyBorder="1" applyAlignment="1">
      <alignment horizontal="center" vertical="center"/>
    </xf>
    <xf numFmtId="170" fontId="11" fillId="0" borderId="19" xfId="0" applyNumberFormat="1" applyFont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170" fontId="10" fillId="34" borderId="21" xfId="0" applyNumberFormat="1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0" fontId="10" fillId="34" borderId="21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0" fontId="11" fillId="0" borderId="0" xfId="0" applyNumberFormat="1" applyFont="1" applyAlignment="1">
      <alignment horizontal="center"/>
    </xf>
    <xf numFmtId="170" fontId="11" fillId="0" borderId="14" xfId="0" applyNumberFormat="1" applyFont="1" applyBorder="1" applyAlignment="1">
      <alignment horizontal="center" vertical="center"/>
    </xf>
    <xf numFmtId="180" fontId="11" fillId="35" borderId="24" xfId="53" applyNumberFormat="1" applyFont="1" applyFill="1" applyBorder="1" applyAlignment="1">
      <alignment horizontal="center" vertical="center"/>
      <protection/>
    </xf>
    <xf numFmtId="44" fontId="11" fillId="35" borderId="10" xfId="66" applyFont="1" applyFill="1" applyBorder="1" applyAlignment="1">
      <alignment vertical="center"/>
    </xf>
    <xf numFmtId="180" fontId="11" fillId="35" borderId="10" xfId="53" applyNumberFormat="1" applyFont="1" applyFill="1" applyBorder="1">
      <alignment/>
      <protection/>
    </xf>
    <xf numFmtId="170" fontId="10" fillId="34" borderId="25" xfId="66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70" fontId="9" fillId="34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170" fontId="10" fillId="35" borderId="10" xfId="0" applyNumberFormat="1" applyFont="1" applyFill="1" applyBorder="1" applyAlignment="1">
      <alignment horizontal="right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170" fontId="11" fillId="33" borderId="10" xfId="0" applyNumberFormat="1" applyFont="1" applyFill="1" applyBorder="1" applyAlignment="1">
      <alignment horizontal="right" vertical="center" wrapText="1"/>
    </xf>
    <xf numFmtId="170" fontId="64" fillId="0" borderId="10" xfId="0" applyNumberFormat="1" applyFont="1" applyBorder="1" applyAlignment="1">
      <alignment horizontal="right" vertical="center" wrapText="1"/>
    </xf>
    <xf numFmtId="170" fontId="64" fillId="0" borderId="13" xfId="0" applyNumberFormat="1" applyFont="1" applyBorder="1" applyAlignment="1">
      <alignment horizontal="right" vertical="center" wrapText="1"/>
    </xf>
    <xf numFmtId="170" fontId="64" fillId="33" borderId="10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 quotePrefix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0" fontId="11" fillId="39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64" fillId="33" borderId="14" xfId="0" applyFont="1" applyFill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64" fillId="33" borderId="10" xfId="0" applyFont="1" applyFill="1" applyBorder="1" applyAlignment="1">
      <alignment vertical="center"/>
    </xf>
    <xf numFmtId="0" fontId="11" fillId="36" borderId="15" xfId="55" applyFont="1" applyFill="1" applyBorder="1" applyAlignment="1">
      <alignment horizontal="center" vertical="center" wrapText="1"/>
      <protection/>
    </xf>
    <xf numFmtId="180" fontId="11" fillId="0" borderId="15" xfId="53" applyNumberFormat="1" applyFont="1" applyBorder="1" applyAlignment="1">
      <alignment horizontal="center" vertical="center"/>
      <protection/>
    </xf>
    <xf numFmtId="180" fontId="11" fillId="0" borderId="15" xfId="53" applyNumberFormat="1" applyFont="1" applyBorder="1" applyAlignment="1">
      <alignment vertical="center"/>
      <protection/>
    </xf>
    <xf numFmtId="180" fontId="11" fillId="0" borderId="27" xfId="53" applyNumberFormat="1" applyFont="1" applyBorder="1" applyAlignment="1">
      <alignment horizontal="center" vertical="center"/>
      <protection/>
    </xf>
    <xf numFmtId="180" fontId="11" fillId="0" borderId="10" xfId="53" applyNumberFormat="1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4" fontId="11" fillId="0" borderId="10" xfId="66" applyFont="1" applyBorder="1" applyAlignment="1">
      <alignment horizontal="center" vertical="center" wrapText="1"/>
    </xf>
    <xf numFmtId="44" fontId="11" fillId="0" borderId="10" xfId="66" applyFont="1" applyFill="1" applyBorder="1" applyAlignment="1">
      <alignment horizontal="center" vertical="center" wrapText="1"/>
    </xf>
    <xf numFmtId="0" fontId="11" fillId="0" borderId="15" xfId="66" applyNumberFormat="1" applyFont="1" applyFill="1" applyBorder="1" applyAlignment="1">
      <alignment horizontal="center" vertical="center"/>
    </xf>
    <xf numFmtId="0" fontId="11" fillId="0" borderId="10" xfId="66" applyNumberFormat="1" applyFont="1" applyBorder="1" applyAlignment="1">
      <alignment horizontal="center" vertical="center"/>
    </xf>
    <xf numFmtId="0" fontId="11" fillId="0" borderId="13" xfId="53" applyFont="1" applyBorder="1" applyAlignment="1">
      <alignment horizontal="center" vertical="center"/>
      <protection/>
    </xf>
    <xf numFmtId="0" fontId="11" fillId="36" borderId="28" xfId="53" applyFont="1" applyFill="1" applyBorder="1" applyAlignment="1">
      <alignment horizontal="left" vertical="center"/>
      <protection/>
    </xf>
    <xf numFmtId="0" fontId="11" fillId="36" borderId="28" xfId="53" applyFont="1" applyFill="1" applyBorder="1" applyAlignment="1">
      <alignment horizontal="center" vertical="center" wrapText="1"/>
      <protection/>
    </xf>
    <xf numFmtId="180" fontId="11" fillId="36" borderId="29" xfId="53" applyNumberFormat="1" applyFont="1" applyFill="1" applyBorder="1" applyAlignment="1">
      <alignment horizontal="center" vertical="center" wrapText="1"/>
      <protection/>
    </xf>
    <xf numFmtId="0" fontId="11" fillId="0" borderId="28" xfId="66" applyNumberFormat="1" applyFont="1" applyFill="1" applyBorder="1" applyAlignment="1">
      <alignment horizontal="center" vertical="center"/>
    </xf>
    <xf numFmtId="180" fontId="11" fillId="0" borderId="29" xfId="53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35" borderId="14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right" vertical="top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14" fontId="67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36" borderId="15" xfId="53" applyFont="1" applyFill="1" applyBorder="1" applyAlignment="1">
      <alignment horizontal="center" vertical="center" wrapText="1"/>
      <protection/>
    </xf>
    <xf numFmtId="0" fontId="11" fillId="0" borderId="15" xfId="66" applyNumberFormat="1" applyFont="1" applyFill="1" applyBorder="1" applyAlignment="1">
      <alignment horizontal="center" vertical="center" wrapText="1"/>
    </xf>
    <xf numFmtId="4" fontId="11" fillId="0" borderId="15" xfId="53" applyNumberFormat="1" applyFont="1" applyBorder="1" applyAlignment="1">
      <alignment horizontal="left" vertical="center" wrapText="1"/>
      <protection/>
    </xf>
    <xf numFmtId="170" fontId="11" fillId="0" borderId="15" xfId="53" applyNumberFormat="1" applyFont="1" applyBorder="1" applyAlignment="1">
      <alignment horizontal="center" vertical="center" wrapText="1"/>
      <protection/>
    </xf>
    <xf numFmtId="170" fontId="10" fillId="34" borderId="10" xfId="66" applyNumberFormat="1" applyFont="1" applyFill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70" fontId="11" fillId="33" borderId="10" xfId="0" applyNumberFormat="1" applyFont="1" applyFill="1" applyBorder="1" applyAlignment="1">
      <alignment horizontal="right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4" fontId="15" fillId="0" borderId="10" xfId="0" applyNumberFormat="1" applyFont="1" applyBorder="1" applyAlignment="1">
      <alignment vertical="center" wrapText="1"/>
    </xf>
    <xf numFmtId="170" fontId="11" fillId="0" borderId="10" xfId="0" applyNumberFormat="1" applyFont="1" applyBorder="1" applyAlignment="1">
      <alignment horizontal="right" vertical="center" wrapText="1"/>
    </xf>
    <xf numFmtId="170" fontId="0" fillId="33" borderId="14" xfId="0" applyNumberFormat="1" applyFont="1" applyFill="1" applyBorder="1" applyAlignment="1">
      <alignment vertical="center" wrapText="1"/>
    </xf>
    <xf numFmtId="170" fontId="0" fillId="33" borderId="10" xfId="0" applyNumberFormat="1" applyFont="1" applyFill="1" applyBorder="1" applyAlignment="1">
      <alignment vertical="center" wrapText="1"/>
    </xf>
    <xf numFmtId="170" fontId="0" fillId="33" borderId="10" xfId="0" applyNumberFormat="1" applyFont="1" applyFill="1" applyBorder="1" applyAlignment="1">
      <alignment horizontal="right" vertical="center" wrapText="1"/>
    </xf>
    <xf numFmtId="170" fontId="0" fillId="33" borderId="14" xfId="0" applyNumberFormat="1" applyFont="1" applyFill="1" applyBorder="1" applyAlignment="1">
      <alignment horizontal="right" vertical="center" wrapText="1"/>
    </xf>
    <xf numFmtId="170" fontId="0" fillId="33" borderId="14" xfId="0" applyNumberFormat="1" applyFont="1" applyFill="1" applyBorder="1" applyAlignment="1">
      <alignment horizontal="center" vertical="center" wrapText="1"/>
    </xf>
    <xf numFmtId="170" fontId="11" fillId="35" borderId="14" xfId="0" applyNumberFormat="1" applyFont="1" applyFill="1" applyBorder="1" applyAlignment="1">
      <alignment horizontal="center"/>
    </xf>
    <xf numFmtId="170" fontId="0" fillId="33" borderId="10" xfId="0" applyNumberFormat="1" applyFont="1" applyFill="1" applyBorder="1" applyAlignment="1">
      <alignment horizontal="center" vertical="center" wrapText="1"/>
    </xf>
    <xf numFmtId="170" fontId="10" fillId="35" borderId="10" xfId="0" applyNumberFormat="1" applyFont="1" applyFill="1" applyBorder="1" applyAlignment="1">
      <alignment horizontal="center" vertical="center" wrapText="1"/>
    </xf>
    <xf numFmtId="170" fontId="10" fillId="0" borderId="14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10" fillId="35" borderId="13" xfId="0" applyNumberFormat="1" applyFont="1" applyFill="1" applyBorder="1" applyAlignment="1">
      <alignment horizontal="center" vertical="center" wrapText="1"/>
    </xf>
    <xf numFmtId="170" fontId="10" fillId="35" borderId="10" xfId="64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wrapText="1" shrinkToFit="1"/>
    </xf>
    <xf numFmtId="170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70" fontId="11" fillId="33" borderId="10" xfId="0" applyNumberFormat="1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/>
    </xf>
    <xf numFmtId="170" fontId="11" fillId="33" borderId="14" xfId="0" applyNumberFormat="1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170" fontId="0" fillId="33" borderId="14" xfId="0" applyNumberFormat="1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0" fontId="14" fillId="40" borderId="14" xfId="0" applyNumberFormat="1" applyFont="1" applyFill="1" applyBorder="1" applyAlignment="1">
      <alignment horizontal="right" vertical="center" wrapText="1"/>
    </xf>
    <xf numFmtId="170" fontId="14" fillId="40" borderId="10" xfId="0" applyNumberFormat="1" applyFont="1" applyFill="1" applyBorder="1" applyAlignment="1">
      <alignment horizontal="right" vertical="center" wrapText="1"/>
    </xf>
    <xf numFmtId="170" fontId="14" fillId="40" borderId="14" xfId="0" applyNumberFormat="1" applyFont="1" applyFill="1" applyBorder="1" applyAlignment="1">
      <alignment vertical="center" wrapText="1"/>
    </xf>
    <xf numFmtId="170" fontId="14" fillId="40" borderId="10" xfId="0" applyNumberFormat="1" applyFont="1" applyFill="1" applyBorder="1" applyAlignment="1">
      <alignment vertical="center" wrapText="1"/>
    </xf>
    <xf numFmtId="170" fontId="10" fillId="40" borderId="10" xfId="0" applyNumberFormat="1" applyFont="1" applyFill="1" applyBorder="1" applyAlignment="1">
      <alignment horizontal="right" vertical="center" wrapText="1"/>
    </xf>
    <xf numFmtId="170" fontId="10" fillId="40" borderId="10" xfId="0" applyNumberFormat="1" applyFont="1" applyFill="1" applyBorder="1" applyAlignment="1">
      <alignment vertical="center" wrapText="1"/>
    </xf>
    <xf numFmtId="170" fontId="10" fillId="40" borderId="10" xfId="0" applyNumberFormat="1" applyFont="1" applyFill="1" applyBorder="1" applyAlignment="1">
      <alignment horizontal="right" vertical="center"/>
    </xf>
    <xf numFmtId="170" fontId="10" fillId="40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 shrinkToFit="1"/>
    </xf>
    <xf numFmtId="0" fontId="64" fillId="33" borderId="10" xfId="0" applyFont="1" applyFill="1" applyBorder="1" applyAlignment="1">
      <alignment horizontal="left" vertical="center" wrapText="1" shrinkToFit="1"/>
    </xf>
    <xf numFmtId="170" fontId="37" fillId="34" borderId="16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170" fontId="11" fillId="0" borderId="14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70" fontId="14" fillId="40" borderId="10" xfId="0" applyNumberFormat="1" applyFont="1" applyFill="1" applyBorder="1" applyAlignment="1">
      <alignment horizontal="right" vertical="center" wrapText="1"/>
    </xf>
    <xf numFmtId="170" fontId="0" fillId="33" borderId="14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70" fontId="0" fillId="33" borderId="14" xfId="0" applyNumberFormat="1" applyFont="1" applyFill="1" applyBorder="1" applyAlignment="1">
      <alignment horizontal="center" vertical="center" wrapText="1"/>
    </xf>
    <xf numFmtId="170" fontId="11" fillId="0" borderId="13" xfId="0" applyNumberFormat="1" applyFont="1" applyBorder="1" applyAlignment="1">
      <alignment horizontal="center" vertical="center"/>
    </xf>
    <xf numFmtId="170" fontId="11" fillId="0" borderId="14" xfId="0" applyNumberFormat="1" applyFont="1" applyBorder="1" applyAlignment="1">
      <alignment horizontal="center" vertical="center"/>
    </xf>
    <xf numFmtId="170" fontId="14" fillId="40" borderId="10" xfId="0" applyNumberFormat="1" applyFont="1" applyFill="1" applyBorder="1" applyAlignment="1">
      <alignment horizontal="right" vertical="center" wrapText="1"/>
    </xf>
    <xf numFmtId="170" fontId="10" fillId="38" borderId="10" xfId="0" applyNumberFormat="1" applyFont="1" applyFill="1" applyBorder="1" applyAlignment="1">
      <alignment horizontal="center" vertical="center" wrapText="1"/>
    </xf>
    <xf numFmtId="170" fontId="0" fillId="33" borderId="13" xfId="0" applyNumberFormat="1" applyFont="1" applyFill="1" applyBorder="1" applyAlignment="1">
      <alignment horizontal="center" vertical="center" wrapText="1"/>
    </xf>
    <xf numFmtId="170" fontId="0" fillId="33" borderId="26" xfId="0" applyNumberFormat="1" applyFont="1" applyFill="1" applyBorder="1" applyAlignment="1">
      <alignment horizontal="center" vertical="center" wrapText="1"/>
    </xf>
    <xf numFmtId="170" fontId="0" fillId="33" borderId="14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center" vertical="center" wrapText="1"/>
    </xf>
    <xf numFmtId="170" fontId="10" fillId="40" borderId="10" xfId="0" applyNumberFormat="1" applyFont="1" applyFill="1" applyBorder="1" applyAlignment="1">
      <alignment horizontal="right" vertical="center" wrapText="1"/>
    </xf>
    <xf numFmtId="0" fontId="10" fillId="34" borderId="17" xfId="0" applyFont="1" applyFill="1" applyBorder="1" applyAlignment="1">
      <alignment horizontal="right" vertical="center" wrapText="1"/>
    </xf>
    <xf numFmtId="0" fontId="10" fillId="34" borderId="40" xfId="0" applyFont="1" applyFill="1" applyBorder="1" applyAlignment="1">
      <alignment horizontal="right" vertical="center" wrapText="1"/>
    </xf>
    <xf numFmtId="0" fontId="10" fillId="34" borderId="25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170" fontId="11" fillId="0" borderId="13" xfId="0" applyNumberFormat="1" applyFont="1" applyBorder="1" applyAlignment="1">
      <alignment horizontal="right" vertical="center"/>
    </xf>
    <xf numFmtId="170" fontId="11" fillId="0" borderId="14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0" fillId="37" borderId="41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44" fontId="10" fillId="35" borderId="10" xfId="64" applyFont="1" applyFill="1" applyBorder="1" applyAlignment="1">
      <alignment horizontal="left" vertical="center" wrapText="1"/>
    </xf>
    <xf numFmtId="170" fontId="14" fillId="40" borderId="13" xfId="0" applyNumberFormat="1" applyFont="1" applyFill="1" applyBorder="1" applyAlignment="1">
      <alignment horizontal="right" vertical="center"/>
    </xf>
    <xf numFmtId="170" fontId="14" fillId="40" borderId="14" xfId="0" applyNumberFormat="1" applyFont="1" applyFill="1" applyBorder="1" applyAlignment="1">
      <alignment horizontal="right" vertical="center"/>
    </xf>
    <xf numFmtId="170" fontId="11" fillId="0" borderId="26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7" fillId="34" borderId="20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left" vertical="center" wrapText="1"/>
    </xf>
    <xf numFmtId="0" fontId="10" fillId="35" borderId="40" xfId="0" applyFont="1" applyFill="1" applyBorder="1" applyAlignment="1">
      <alignment horizontal="left" vertical="center" wrapText="1"/>
    </xf>
    <xf numFmtId="0" fontId="10" fillId="35" borderId="43" xfId="0" applyFont="1" applyFill="1" applyBorder="1" applyAlignment="1">
      <alignment horizontal="left" vertical="center" wrapText="1"/>
    </xf>
    <xf numFmtId="0" fontId="10" fillId="34" borderId="44" xfId="53" applyNumberFormat="1" applyFont="1" applyFill="1" applyBorder="1" applyAlignment="1">
      <alignment horizontal="center"/>
      <protection/>
    </xf>
    <xf numFmtId="0" fontId="10" fillId="34" borderId="0" xfId="53" applyNumberFormat="1" applyFont="1" applyFill="1" applyBorder="1" applyAlignment="1">
      <alignment horizontal="center"/>
      <protection/>
    </xf>
    <xf numFmtId="0" fontId="10" fillId="34" borderId="45" xfId="53" applyNumberFormat="1" applyFont="1" applyFill="1" applyBorder="1" applyAlignment="1">
      <alignment horizontal="center"/>
      <protection/>
    </xf>
    <xf numFmtId="0" fontId="10" fillId="0" borderId="44" xfId="53" applyNumberFormat="1" applyFont="1" applyFill="1" applyBorder="1" applyAlignment="1">
      <alignment horizontal="center"/>
      <protection/>
    </xf>
    <xf numFmtId="0" fontId="10" fillId="0" borderId="0" xfId="53" applyNumberFormat="1" applyFont="1" applyFill="1" applyBorder="1" applyAlignment="1">
      <alignment horizontal="center"/>
      <protection/>
    </xf>
    <xf numFmtId="0" fontId="10" fillId="0" borderId="45" xfId="53" applyNumberFormat="1" applyFont="1" applyFill="1" applyBorder="1" applyAlignment="1">
      <alignment horizontal="center"/>
      <protection/>
    </xf>
    <xf numFmtId="0" fontId="10" fillId="34" borderId="10" xfId="53" applyNumberFormat="1" applyFont="1" applyFill="1" applyBorder="1" applyAlignment="1">
      <alignment horizontal="center"/>
      <protection/>
    </xf>
    <xf numFmtId="0" fontId="10" fillId="35" borderId="17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170" fontId="9" fillId="34" borderId="10" xfId="0" applyNumberFormat="1" applyFont="1" applyFill="1" applyBorder="1" applyAlignment="1">
      <alignment horizontal="center" vertical="center" wrapText="1"/>
    </xf>
    <xf numFmtId="170" fontId="9" fillId="34" borderId="19" xfId="0" applyNumberFormat="1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right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70" fontId="0" fillId="33" borderId="17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  <xf numFmtId="4" fontId="0" fillId="0" borderId="10" xfId="0" applyNumberFormat="1" applyFont="1" applyBorder="1" applyAlignment="1">
      <alignment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pozostałe da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1447800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1676400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1390650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1438275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9525</xdr:rowOff>
    </xdr:from>
    <xdr:to>
      <xdr:col>1</xdr:col>
      <xdr:colOff>1685925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1647825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</xdr:col>
      <xdr:colOff>152400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218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2</xdr:col>
      <xdr:colOff>142875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685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5"/>
  <sheetViews>
    <sheetView tabSelected="1" zoomScale="115" zoomScaleNormal="115" workbookViewId="0" topLeftCell="A1">
      <pane ySplit="7" topLeftCell="A9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5.421875" style="2" customWidth="1"/>
    <col min="2" max="2" width="43.8515625" style="2" customWidth="1"/>
    <col min="3" max="3" width="20.7109375" style="2" customWidth="1"/>
    <col min="4" max="4" width="14.57421875" style="2" customWidth="1"/>
    <col min="5" max="5" width="12.7109375" style="3" customWidth="1"/>
    <col min="6" max="6" width="19.00390625" style="3" customWidth="1"/>
    <col min="7" max="7" width="47.7109375" style="3" customWidth="1"/>
    <col min="8" max="8" width="15.7109375" style="2" customWidth="1"/>
    <col min="9" max="9" width="17.140625" style="3" customWidth="1"/>
    <col min="10" max="10" width="19.8515625" style="2" customWidth="1"/>
    <col min="11" max="11" width="19.8515625" style="63" customWidth="1"/>
    <col min="12" max="16384" width="8.8515625" style="2" customWidth="1"/>
  </cols>
  <sheetData>
    <row r="5" spans="1:8" ht="13.5">
      <c r="A5" s="1" t="s">
        <v>121</v>
      </c>
      <c r="H5" s="4"/>
    </row>
    <row r="6" spans="2:3" ht="19.5" customHeight="1">
      <c r="B6" s="148" t="s">
        <v>156</v>
      </c>
      <c r="C6" s="148"/>
    </row>
    <row r="7" spans="1:11" ht="36">
      <c r="A7" s="38" t="s">
        <v>1</v>
      </c>
      <c r="B7" s="38" t="s">
        <v>2</v>
      </c>
      <c r="C7" s="38" t="s">
        <v>129</v>
      </c>
      <c r="D7" s="38" t="s">
        <v>3</v>
      </c>
      <c r="E7" s="38" t="s">
        <v>4</v>
      </c>
      <c r="F7" s="144" t="s">
        <v>170</v>
      </c>
      <c r="G7" s="144" t="s">
        <v>44</v>
      </c>
      <c r="H7" s="144" t="s">
        <v>5</v>
      </c>
      <c r="I7" s="144" t="s">
        <v>43</v>
      </c>
      <c r="J7" s="144" t="s">
        <v>91</v>
      </c>
      <c r="K7" s="145" t="s">
        <v>45</v>
      </c>
    </row>
    <row r="8" spans="1:11" ht="29.25" customHeight="1">
      <c r="A8" s="142" t="s">
        <v>74</v>
      </c>
      <c r="B8" s="6" t="s">
        <v>127</v>
      </c>
      <c r="C8" s="6" t="s">
        <v>155</v>
      </c>
      <c r="D8" s="7">
        <v>6731776244</v>
      </c>
      <c r="E8" s="8" t="s">
        <v>157</v>
      </c>
      <c r="F8" s="9" t="s">
        <v>714</v>
      </c>
      <c r="G8" s="149" t="s">
        <v>182</v>
      </c>
      <c r="H8" s="7">
        <v>89</v>
      </c>
      <c r="I8" s="7" t="s">
        <v>373</v>
      </c>
      <c r="J8" s="7" t="s">
        <v>183</v>
      </c>
      <c r="K8" s="64">
        <v>186703674</v>
      </c>
    </row>
    <row r="9" spans="1:11" ht="189" customHeight="1">
      <c r="A9" s="142" t="s">
        <v>75</v>
      </c>
      <c r="B9" s="6" t="s">
        <v>128</v>
      </c>
      <c r="C9" s="6" t="s">
        <v>130</v>
      </c>
      <c r="D9" s="7">
        <v>6731279161</v>
      </c>
      <c r="E9" s="8">
        <v>330003282</v>
      </c>
      <c r="F9" s="288" t="s">
        <v>1450</v>
      </c>
      <c r="G9" s="251" t="s">
        <v>1451</v>
      </c>
      <c r="H9" s="7">
        <v>82</v>
      </c>
      <c r="I9" s="7" t="s">
        <v>373</v>
      </c>
      <c r="J9" s="7" t="s">
        <v>183</v>
      </c>
      <c r="K9" s="65">
        <v>10000000</v>
      </c>
    </row>
    <row r="10" spans="1:11" s="10" customFormat="1" ht="29.25" customHeight="1">
      <c r="A10" s="142" t="s">
        <v>76</v>
      </c>
      <c r="B10" s="6" t="s">
        <v>131</v>
      </c>
      <c r="C10" s="6" t="s">
        <v>132</v>
      </c>
      <c r="D10" s="7">
        <v>6731614866</v>
      </c>
      <c r="E10" s="8">
        <v>330904565</v>
      </c>
      <c r="F10" s="9" t="s">
        <v>169</v>
      </c>
      <c r="G10" s="149" t="s">
        <v>1376</v>
      </c>
      <c r="H10" s="7">
        <v>10</v>
      </c>
      <c r="I10" s="7" t="s">
        <v>373</v>
      </c>
      <c r="J10" s="7" t="s">
        <v>183</v>
      </c>
      <c r="K10" s="65">
        <v>900000</v>
      </c>
    </row>
    <row r="11" spans="1:11" s="10" customFormat="1" ht="29.25" customHeight="1">
      <c r="A11" s="142" t="s">
        <v>77</v>
      </c>
      <c r="B11" s="6" t="s">
        <v>133</v>
      </c>
      <c r="C11" s="6" t="s">
        <v>134</v>
      </c>
      <c r="D11" s="7">
        <v>6731886688</v>
      </c>
      <c r="E11" s="13" t="s">
        <v>158</v>
      </c>
      <c r="F11" s="12" t="s">
        <v>171</v>
      </c>
      <c r="G11" s="149" t="s">
        <v>181</v>
      </c>
      <c r="H11" s="7">
        <v>22</v>
      </c>
      <c r="I11" s="7" t="s">
        <v>373</v>
      </c>
      <c r="J11" s="7" t="s">
        <v>183</v>
      </c>
      <c r="K11" s="65">
        <v>3289134.17</v>
      </c>
    </row>
    <row r="12" spans="1:11" s="10" customFormat="1" ht="29.25" customHeight="1">
      <c r="A12" s="142" t="s">
        <v>78</v>
      </c>
      <c r="B12" s="6" t="s">
        <v>135</v>
      </c>
      <c r="C12" s="6" t="s">
        <v>136</v>
      </c>
      <c r="D12" s="7">
        <v>6731886754</v>
      </c>
      <c r="E12" s="12" t="s">
        <v>159</v>
      </c>
      <c r="F12" s="12" t="s">
        <v>172</v>
      </c>
      <c r="G12" s="149" t="s">
        <v>180</v>
      </c>
      <c r="H12" s="7">
        <v>34</v>
      </c>
      <c r="I12" s="7">
        <v>182</v>
      </c>
      <c r="J12" s="7" t="s">
        <v>183</v>
      </c>
      <c r="K12" s="65">
        <v>2403147</v>
      </c>
    </row>
    <row r="13" spans="1:11" s="10" customFormat="1" ht="29.25" customHeight="1">
      <c r="A13" s="142" t="s">
        <v>79</v>
      </c>
      <c r="B13" s="6" t="s">
        <v>137</v>
      </c>
      <c r="C13" s="6" t="s">
        <v>138</v>
      </c>
      <c r="D13" s="7">
        <v>6731886725</v>
      </c>
      <c r="E13" s="13" t="s">
        <v>160</v>
      </c>
      <c r="F13" s="14" t="s">
        <v>173</v>
      </c>
      <c r="G13" s="149" t="s">
        <v>180</v>
      </c>
      <c r="H13" s="7">
        <v>57</v>
      </c>
      <c r="I13" s="7">
        <v>551</v>
      </c>
      <c r="J13" s="7" t="s">
        <v>183</v>
      </c>
      <c r="K13" s="64">
        <v>6240632.53</v>
      </c>
    </row>
    <row r="14" spans="1:11" s="10" customFormat="1" ht="29.25" customHeight="1">
      <c r="A14" s="142" t="s">
        <v>80</v>
      </c>
      <c r="B14" s="6" t="s">
        <v>161</v>
      </c>
      <c r="C14" s="6" t="s">
        <v>139</v>
      </c>
      <c r="D14" s="7">
        <v>6731886731</v>
      </c>
      <c r="E14" s="13" t="s">
        <v>162</v>
      </c>
      <c r="F14" s="14" t="s">
        <v>173</v>
      </c>
      <c r="G14" s="149" t="s">
        <v>180</v>
      </c>
      <c r="H14" s="7">
        <v>47</v>
      </c>
      <c r="I14" s="7">
        <v>404</v>
      </c>
      <c r="J14" s="7" t="s">
        <v>183</v>
      </c>
      <c r="K14" s="65">
        <v>4175495.99</v>
      </c>
    </row>
    <row r="15" spans="1:11" s="16" customFormat="1" ht="29.25" customHeight="1">
      <c r="A15" s="142" t="s">
        <v>81</v>
      </c>
      <c r="B15" s="6" t="s">
        <v>140</v>
      </c>
      <c r="C15" s="6" t="s">
        <v>141</v>
      </c>
      <c r="D15" s="7">
        <v>6731886777</v>
      </c>
      <c r="E15" s="13" t="s">
        <v>163</v>
      </c>
      <c r="F15" s="14" t="s">
        <v>173</v>
      </c>
      <c r="G15" s="149" t="s">
        <v>180</v>
      </c>
      <c r="H15" s="7">
        <v>73</v>
      </c>
      <c r="I15" s="7">
        <v>465</v>
      </c>
      <c r="J15" s="7" t="s">
        <v>183</v>
      </c>
      <c r="K15" s="65">
        <v>8440435.08</v>
      </c>
    </row>
    <row r="16" spans="1:11" ht="29.25" customHeight="1">
      <c r="A16" s="142" t="s">
        <v>82</v>
      </c>
      <c r="B16" s="6" t="s">
        <v>142</v>
      </c>
      <c r="C16" s="6" t="s">
        <v>143</v>
      </c>
      <c r="D16" s="142">
        <v>6731262864</v>
      </c>
      <c r="E16" s="13" t="s">
        <v>164</v>
      </c>
      <c r="F16" s="14" t="s">
        <v>173</v>
      </c>
      <c r="G16" s="149" t="s">
        <v>180</v>
      </c>
      <c r="H16" s="142">
        <v>80</v>
      </c>
      <c r="I16" s="142">
        <v>775</v>
      </c>
      <c r="J16" s="7" t="s">
        <v>183</v>
      </c>
      <c r="K16" s="64">
        <v>7470021.26</v>
      </c>
    </row>
    <row r="17" spans="1:11" ht="29.25" customHeight="1">
      <c r="A17" s="142" t="s">
        <v>83</v>
      </c>
      <c r="B17" s="6" t="s">
        <v>144</v>
      </c>
      <c r="C17" s="6" t="s">
        <v>145</v>
      </c>
      <c r="D17" s="7">
        <v>6731886702</v>
      </c>
      <c r="E17" s="8">
        <v>320939761</v>
      </c>
      <c r="F17" s="14" t="s">
        <v>173</v>
      </c>
      <c r="G17" s="149" t="s">
        <v>180</v>
      </c>
      <c r="H17" s="7">
        <v>83</v>
      </c>
      <c r="I17" s="7">
        <v>708</v>
      </c>
      <c r="J17" s="7" t="s">
        <v>183</v>
      </c>
      <c r="K17" s="64">
        <v>7954308.94</v>
      </c>
    </row>
    <row r="18" spans="1:11" s="10" customFormat="1" ht="41.25" customHeight="1">
      <c r="A18" s="142" t="s">
        <v>84</v>
      </c>
      <c r="B18" s="6" t="s">
        <v>146</v>
      </c>
      <c r="C18" s="6" t="s">
        <v>154</v>
      </c>
      <c r="D18" s="7">
        <v>6731100245</v>
      </c>
      <c r="E18" s="8" t="s">
        <v>165</v>
      </c>
      <c r="F18" s="9" t="s">
        <v>174</v>
      </c>
      <c r="G18" s="149" t="s">
        <v>178</v>
      </c>
      <c r="H18" s="7">
        <v>72</v>
      </c>
      <c r="I18" s="7" t="s">
        <v>373</v>
      </c>
      <c r="J18" s="7" t="s">
        <v>183</v>
      </c>
      <c r="K18" s="65">
        <v>55115524.96</v>
      </c>
    </row>
    <row r="19" spans="1:11" s="10" customFormat="1" ht="29.25" customHeight="1">
      <c r="A19" s="142" t="s">
        <v>85</v>
      </c>
      <c r="B19" s="6" t="s">
        <v>147</v>
      </c>
      <c r="C19" s="6" t="s">
        <v>148</v>
      </c>
      <c r="D19" s="11">
        <v>6731478759</v>
      </c>
      <c r="E19" s="7">
        <v>330491347</v>
      </c>
      <c r="F19" s="11" t="s">
        <v>175</v>
      </c>
      <c r="G19" s="149" t="s">
        <v>179</v>
      </c>
      <c r="H19" s="7">
        <v>44</v>
      </c>
      <c r="I19" s="7" t="s">
        <v>373</v>
      </c>
      <c r="J19" s="7" t="s">
        <v>183</v>
      </c>
      <c r="K19" s="65">
        <v>4371200</v>
      </c>
    </row>
    <row r="20" spans="1:11" s="10" customFormat="1" ht="96.75" customHeight="1">
      <c r="A20" s="142" t="s">
        <v>86</v>
      </c>
      <c r="B20" s="6" t="s">
        <v>149</v>
      </c>
      <c r="C20" s="6" t="s">
        <v>150</v>
      </c>
      <c r="D20" s="7">
        <v>6731909171</v>
      </c>
      <c r="E20" s="12" t="s">
        <v>166</v>
      </c>
      <c r="F20" s="14" t="s">
        <v>1336</v>
      </c>
      <c r="G20" s="251" t="s">
        <v>1337</v>
      </c>
      <c r="H20" s="7">
        <v>7</v>
      </c>
      <c r="I20" s="7" t="s">
        <v>373</v>
      </c>
      <c r="J20" s="7" t="s">
        <v>183</v>
      </c>
      <c r="K20" s="65">
        <v>2348632</v>
      </c>
    </row>
    <row r="21" spans="1:11" s="10" customFormat="1" ht="242.25" customHeight="1">
      <c r="A21" s="142" t="s">
        <v>87</v>
      </c>
      <c r="B21" s="6" t="s">
        <v>151</v>
      </c>
      <c r="C21" s="6" t="s">
        <v>1204</v>
      </c>
      <c r="D21" s="7">
        <v>6731823392</v>
      </c>
      <c r="E21" s="100" t="s">
        <v>167</v>
      </c>
      <c r="F21" s="14" t="s">
        <v>177</v>
      </c>
      <c r="G21" s="251" t="s">
        <v>1560</v>
      </c>
      <c r="H21" s="7">
        <v>47</v>
      </c>
      <c r="I21" s="7" t="s">
        <v>373</v>
      </c>
      <c r="J21" s="7" t="s">
        <v>183</v>
      </c>
      <c r="K21" s="65"/>
    </row>
    <row r="22" spans="1:11" s="10" customFormat="1" ht="43.5" customHeight="1">
      <c r="A22" s="142" t="s">
        <v>88</v>
      </c>
      <c r="B22" s="6" t="s">
        <v>152</v>
      </c>
      <c r="C22" s="6" t="s">
        <v>153</v>
      </c>
      <c r="D22" s="7">
        <v>6731909395</v>
      </c>
      <c r="E22" s="13" t="s">
        <v>168</v>
      </c>
      <c r="F22" s="12" t="s">
        <v>176</v>
      </c>
      <c r="G22" s="149" t="s">
        <v>178</v>
      </c>
      <c r="H22" s="7">
        <v>14</v>
      </c>
      <c r="I22" s="7" t="s">
        <v>373</v>
      </c>
      <c r="J22" s="7" t="s">
        <v>183</v>
      </c>
      <c r="K22" s="65">
        <v>1170000</v>
      </c>
    </row>
    <row r="25" ht="13.5">
      <c r="B25" s="2" t="s">
        <v>73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53"/>
  <sheetViews>
    <sheetView zoomScale="85" zoomScaleNormal="85" workbookViewId="0" topLeftCell="A141">
      <selection activeCell="T35" sqref="T35"/>
    </sheetView>
  </sheetViews>
  <sheetFormatPr defaultColWidth="9.140625" defaultRowHeight="12.75"/>
  <cols>
    <col min="1" max="1" width="4.28125" style="2" customWidth="1"/>
    <col min="2" max="2" width="46.28125" style="2" customWidth="1"/>
    <col min="3" max="3" width="21.7109375" style="3" customWidth="1"/>
    <col min="4" max="5" width="16.421875" style="133" customWidth="1"/>
    <col min="6" max="6" width="16.421875" style="66" customWidth="1"/>
    <col min="7" max="7" width="17.140625" style="3" customWidth="1"/>
    <col min="8" max="8" width="22.57421875" style="41" customWidth="1"/>
    <col min="9" max="9" width="22.57421875" style="133" customWidth="1"/>
    <col min="10" max="10" width="52.421875" style="2" customWidth="1"/>
    <col min="11" max="11" width="26.57421875" style="3" customWidth="1"/>
    <col min="12" max="12" width="36.28125" style="2" customWidth="1"/>
    <col min="13" max="13" width="48.00390625" style="2" customWidth="1"/>
    <col min="14" max="14" width="31.57421875" style="2" customWidth="1"/>
    <col min="15" max="15" width="50.7109375" style="2" customWidth="1"/>
    <col min="16" max="19" width="14.421875" style="2" customWidth="1"/>
    <col min="20" max="20" width="23.421875" style="2" customWidth="1"/>
    <col min="21" max="21" width="12.8515625" style="2" customWidth="1"/>
    <col min="22" max="22" width="21.8515625" style="2" customWidth="1"/>
    <col min="23" max="23" width="11.28125" style="2" customWidth="1"/>
    <col min="24" max="24" width="13.7109375" style="2" customWidth="1"/>
    <col min="25" max="25" width="17.57421875" style="2" customWidth="1"/>
    <col min="26" max="16384" width="8.8515625" style="2" customWidth="1"/>
  </cols>
  <sheetData>
    <row r="1" ht="12.75"/>
    <row r="2" ht="12.75">
      <c r="F2" s="3"/>
    </row>
    <row r="3" ht="12.75">
      <c r="F3" s="3"/>
    </row>
    <row r="4" ht="12.75">
      <c r="F4" s="3"/>
    </row>
    <row r="5" spans="1:7" ht="12.75">
      <c r="A5" s="1" t="s">
        <v>126</v>
      </c>
      <c r="G5" s="228"/>
    </row>
    <row r="6" spans="1:25" ht="62.25" customHeight="1">
      <c r="A6" s="326" t="s">
        <v>46</v>
      </c>
      <c r="B6" s="326" t="s">
        <v>47</v>
      </c>
      <c r="C6" s="326" t="s">
        <v>48</v>
      </c>
      <c r="D6" s="326" t="s">
        <v>49</v>
      </c>
      <c r="E6" s="326" t="s">
        <v>95</v>
      </c>
      <c r="F6" s="326" t="s">
        <v>50</v>
      </c>
      <c r="G6" s="326" t="s">
        <v>51</v>
      </c>
      <c r="H6" s="320" t="s">
        <v>201</v>
      </c>
      <c r="I6" s="320" t="s">
        <v>1425</v>
      </c>
      <c r="J6" s="326" t="s">
        <v>94</v>
      </c>
      <c r="K6" s="326" t="s">
        <v>6</v>
      </c>
      <c r="L6" s="326" t="s">
        <v>52</v>
      </c>
      <c r="M6" s="326"/>
      <c r="N6" s="326"/>
      <c r="O6" s="326" t="s">
        <v>92</v>
      </c>
      <c r="P6" s="326" t="s">
        <v>65</v>
      </c>
      <c r="Q6" s="326"/>
      <c r="R6" s="326"/>
      <c r="S6" s="326"/>
      <c r="T6" s="326"/>
      <c r="U6" s="326"/>
      <c r="V6" s="326" t="s">
        <v>93</v>
      </c>
      <c r="W6" s="326" t="s">
        <v>53</v>
      </c>
      <c r="X6" s="326" t="s">
        <v>54</v>
      </c>
      <c r="Y6" s="326" t="s">
        <v>55</v>
      </c>
    </row>
    <row r="7" spans="1:25" ht="62.25" customHeight="1">
      <c r="A7" s="326"/>
      <c r="B7" s="326"/>
      <c r="C7" s="326"/>
      <c r="D7" s="326"/>
      <c r="E7" s="326"/>
      <c r="F7" s="326"/>
      <c r="G7" s="326"/>
      <c r="H7" s="320"/>
      <c r="I7" s="320"/>
      <c r="J7" s="326"/>
      <c r="K7" s="326"/>
      <c r="L7" s="147" t="s">
        <v>56</v>
      </c>
      <c r="M7" s="147" t="s">
        <v>57</v>
      </c>
      <c r="N7" s="147" t="s">
        <v>58</v>
      </c>
      <c r="O7" s="326"/>
      <c r="P7" s="139" t="s">
        <v>59</v>
      </c>
      <c r="Q7" s="139" t="s">
        <v>60</v>
      </c>
      <c r="R7" s="139" t="s">
        <v>61</v>
      </c>
      <c r="S7" s="139" t="s">
        <v>62</v>
      </c>
      <c r="T7" s="139" t="s">
        <v>63</v>
      </c>
      <c r="U7" s="139" t="s">
        <v>64</v>
      </c>
      <c r="V7" s="326"/>
      <c r="W7" s="326"/>
      <c r="X7" s="326"/>
      <c r="Y7" s="326"/>
    </row>
    <row r="8" spans="1:25" ht="13.5" customHeight="1">
      <c r="A8" s="342" t="s">
        <v>184</v>
      </c>
      <c r="B8" s="342"/>
      <c r="C8" s="342"/>
      <c r="D8" s="342"/>
      <c r="E8" s="342"/>
      <c r="F8" s="342"/>
      <c r="G8" s="229"/>
      <c r="H8" s="99"/>
      <c r="I8" s="260"/>
      <c r="J8" s="73"/>
      <c r="K8" s="111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s="211" customFormat="1" ht="209.25" customHeight="1">
      <c r="A9" s="182" t="s">
        <v>74</v>
      </c>
      <c r="B9" s="206" t="s">
        <v>715</v>
      </c>
      <c r="C9" s="207" t="s">
        <v>716</v>
      </c>
      <c r="D9" s="182" t="s">
        <v>204</v>
      </c>
      <c r="E9" s="182" t="s">
        <v>183</v>
      </c>
      <c r="F9" s="182" t="s">
        <v>717</v>
      </c>
      <c r="G9" s="182" t="s">
        <v>718</v>
      </c>
      <c r="H9" s="292">
        <v>13788000</v>
      </c>
      <c r="I9" s="259" t="s">
        <v>1426</v>
      </c>
      <c r="J9" s="208" t="s">
        <v>719</v>
      </c>
      <c r="K9" s="207" t="s">
        <v>720</v>
      </c>
      <c r="L9" s="207" t="s">
        <v>721</v>
      </c>
      <c r="M9" s="207" t="s">
        <v>722</v>
      </c>
      <c r="N9" s="207" t="s">
        <v>723</v>
      </c>
      <c r="O9" s="186" t="s">
        <v>724</v>
      </c>
      <c r="P9" s="207" t="s">
        <v>212</v>
      </c>
      <c r="Q9" s="207" t="s">
        <v>230</v>
      </c>
      <c r="R9" s="207" t="s">
        <v>230</v>
      </c>
      <c r="S9" s="207" t="s">
        <v>725</v>
      </c>
      <c r="T9" s="207" t="s">
        <v>213</v>
      </c>
      <c r="U9" s="207" t="s">
        <v>230</v>
      </c>
      <c r="V9" s="209" t="s">
        <v>726</v>
      </c>
      <c r="W9" s="210">
        <v>4</v>
      </c>
      <c r="X9" s="210" t="s">
        <v>204</v>
      </c>
      <c r="Y9" s="207" t="s">
        <v>727</v>
      </c>
    </row>
    <row r="10" spans="1:25" s="84" customFormat="1" ht="63.75">
      <c r="A10" s="182" t="s">
        <v>75</v>
      </c>
      <c r="B10" s="212" t="s">
        <v>728</v>
      </c>
      <c r="C10" s="212" t="s">
        <v>729</v>
      </c>
      <c r="D10" s="182" t="s">
        <v>183</v>
      </c>
      <c r="E10" s="182" t="s">
        <v>183</v>
      </c>
      <c r="F10" s="182" t="s">
        <v>204</v>
      </c>
      <c r="G10" s="182">
        <v>1912</v>
      </c>
      <c r="H10" s="255">
        <v>205411.39</v>
      </c>
      <c r="I10" s="259" t="s">
        <v>1427</v>
      </c>
      <c r="J10" s="186" t="s">
        <v>730</v>
      </c>
      <c r="K10" s="212" t="s">
        <v>731</v>
      </c>
      <c r="L10" s="213" t="s">
        <v>732</v>
      </c>
      <c r="M10" s="212" t="s">
        <v>733</v>
      </c>
      <c r="N10" s="213" t="s">
        <v>734</v>
      </c>
      <c r="O10" s="212" t="s">
        <v>735</v>
      </c>
      <c r="P10" s="212" t="s">
        <v>212</v>
      </c>
      <c r="Q10" s="212" t="s">
        <v>736</v>
      </c>
      <c r="R10" s="212" t="s">
        <v>737</v>
      </c>
      <c r="S10" s="212" t="s">
        <v>222</v>
      </c>
      <c r="T10" s="212" t="s">
        <v>737</v>
      </c>
      <c r="U10" s="212" t="s">
        <v>736</v>
      </c>
      <c r="V10" s="214">
        <v>169.6</v>
      </c>
      <c r="W10" s="184" t="s">
        <v>738</v>
      </c>
      <c r="X10" s="182" t="s">
        <v>183</v>
      </c>
      <c r="Y10" s="215" t="s">
        <v>183</v>
      </c>
    </row>
    <row r="11" spans="1:25" s="84" customFormat="1" ht="57" customHeight="1">
      <c r="A11" s="182" t="s">
        <v>76</v>
      </c>
      <c r="B11" s="183" t="s">
        <v>739</v>
      </c>
      <c r="C11" s="183" t="s">
        <v>740</v>
      </c>
      <c r="D11" s="185" t="s">
        <v>741</v>
      </c>
      <c r="E11" s="216" t="s">
        <v>183</v>
      </c>
      <c r="F11" s="185" t="s">
        <v>183</v>
      </c>
      <c r="G11" s="185" t="s">
        <v>742</v>
      </c>
      <c r="H11" s="256">
        <v>93500</v>
      </c>
      <c r="I11" s="259" t="s">
        <v>1427</v>
      </c>
      <c r="J11" s="186" t="s">
        <v>743</v>
      </c>
      <c r="K11" s="183" t="s">
        <v>744</v>
      </c>
      <c r="L11" s="184" t="s">
        <v>732</v>
      </c>
      <c r="M11" s="183" t="s">
        <v>745</v>
      </c>
      <c r="N11" s="184" t="s">
        <v>746</v>
      </c>
      <c r="O11" s="183" t="s">
        <v>747</v>
      </c>
      <c r="P11" s="212" t="s">
        <v>212</v>
      </c>
      <c r="Q11" s="212" t="s">
        <v>748</v>
      </c>
      <c r="R11" s="212" t="s">
        <v>748</v>
      </c>
      <c r="S11" s="217" t="s">
        <v>749</v>
      </c>
      <c r="T11" s="212" t="s">
        <v>737</v>
      </c>
      <c r="U11" s="212" t="s">
        <v>748</v>
      </c>
      <c r="V11" s="218">
        <v>110</v>
      </c>
      <c r="W11" s="187">
        <v>1</v>
      </c>
      <c r="X11" s="182" t="s">
        <v>204</v>
      </c>
      <c r="Y11" s="219" t="s">
        <v>183</v>
      </c>
    </row>
    <row r="12" spans="1:25" s="84" customFormat="1" ht="76.5">
      <c r="A12" s="182" t="s">
        <v>77</v>
      </c>
      <c r="B12" s="212" t="s">
        <v>1428</v>
      </c>
      <c r="C12" s="212" t="s">
        <v>750</v>
      </c>
      <c r="D12" s="182" t="s">
        <v>751</v>
      </c>
      <c r="E12" s="182" t="s">
        <v>183</v>
      </c>
      <c r="F12" s="182" t="s">
        <v>717</v>
      </c>
      <c r="G12" s="182">
        <v>1910</v>
      </c>
      <c r="H12" s="292">
        <v>157000</v>
      </c>
      <c r="I12" s="259" t="s">
        <v>1426</v>
      </c>
      <c r="J12" s="183" t="s">
        <v>220</v>
      </c>
      <c r="K12" s="212" t="s">
        <v>752</v>
      </c>
      <c r="L12" s="182" t="s">
        <v>753</v>
      </c>
      <c r="M12" s="212"/>
      <c r="N12" s="182" t="s">
        <v>753</v>
      </c>
      <c r="O12" s="212"/>
      <c r="P12" s="212"/>
      <c r="Q12" s="212"/>
      <c r="R12" s="212"/>
      <c r="S12" s="212"/>
      <c r="T12" s="212"/>
      <c r="U12" s="212"/>
      <c r="V12" s="187"/>
      <c r="W12" s="220"/>
      <c r="X12" s="221"/>
      <c r="Y12" s="215" t="s">
        <v>183</v>
      </c>
    </row>
    <row r="13" spans="1:25" s="275" customFormat="1" ht="42.75" customHeight="1">
      <c r="A13" s="182" t="s">
        <v>78</v>
      </c>
      <c r="B13" s="267" t="s">
        <v>754</v>
      </c>
      <c r="C13" s="268" t="s">
        <v>755</v>
      </c>
      <c r="D13" s="184" t="s">
        <v>204</v>
      </c>
      <c r="E13" s="184" t="s">
        <v>183</v>
      </c>
      <c r="F13" s="184" t="s">
        <v>183</v>
      </c>
      <c r="G13" s="184"/>
      <c r="H13" s="269">
        <v>5742588.22</v>
      </c>
      <c r="I13" s="259" t="s">
        <v>1427</v>
      </c>
      <c r="J13" s="270"/>
      <c r="K13" s="271" t="s">
        <v>756</v>
      </c>
      <c r="L13" s="184"/>
      <c r="M13" s="270"/>
      <c r="N13" s="270"/>
      <c r="O13" s="270"/>
      <c r="P13" s="270"/>
      <c r="Q13" s="270"/>
      <c r="R13" s="270"/>
      <c r="S13" s="270"/>
      <c r="T13" s="270"/>
      <c r="U13" s="270"/>
      <c r="V13" s="272"/>
      <c r="W13" s="273"/>
      <c r="X13" s="274"/>
      <c r="Y13" s="267"/>
    </row>
    <row r="14" spans="1:25" s="225" customFormat="1" ht="51">
      <c r="A14" s="182" t="s">
        <v>79</v>
      </c>
      <c r="B14" s="188" t="s">
        <v>757</v>
      </c>
      <c r="C14" s="188" t="s">
        <v>758</v>
      </c>
      <c r="D14" s="182" t="s">
        <v>204</v>
      </c>
      <c r="E14" s="182" t="s">
        <v>183</v>
      </c>
      <c r="F14" s="182" t="s">
        <v>183</v>
      </c>
      <c r="G14" s="182"/>
      <c r="H14" s="257">
        <v>3530000</v>
      </c>
      <c r="I14" s="259" t="s">
        <v>1427</v>
      </c>
      <c r="J14" s="208" t="s">
        <v>759</v>
      </c>
      <c r="K14" s="207" t="s">
        <v>756</v>
      </c>
      <c r="L14" s="182" t="s">
        <v>760</v>
      </c>
      <c r="M14" s="207" t="s">
        <v>761</v>
      </c>
      <c r="N14" s="207" t="s">
        <v>762</v>
      </c>
      <c r="O14" s="182"/>
      <c r="P14" s="182"/>
      <c r="Q14" s="182"/>
      <c r="R14" s="182"/>
      <c r="S14" s="182"/>
      <c r="T14" s="182"/>
      <c r="U14" s="182"/>
      <c r="V14" s="210"/>
      <c r="W14" s="210"/>
      <c r="X14" s="210"/>
      <c r="Y14" s="215"/>
    </row>
    <row r="15" spans="1:25" s="84" customFormat="1" ht="36" customHeight="1">
      <c r="A15" s="182" t="s">
        <v>80</v>
      </c>
      <c r="B15" s="212" t="s">
        <v>763</v>
      </c>
      <c r="C15" s="212" t="s">
        <v>764</v>
      </c>
      <c r="D15" s="182" t="s">
        <v>204</v>
      </c>
      <c r="E15" s="182" t="s">
        <v>183</v>
      </c>
      <c r="F15" s="182" t="s">
        <v>765</v>
      </c>
      <c r="G15" s="182">
        <v>1998</v>
      </c>
      <c r="H15" s="258">
        <v>3809592.59</v>
      </c>
      <c r="I15" s="259" t="s">
        <v>1427</v>
      </c>
      <c r="J15" s="222" t="s">
        <v>766</v>
      </c>
      <c r="K15" s="212" t="s">
        <v>767</v>
      </c>
      <c r="L15" s="182" t="s">
        <v>213</v>
      </c>
      <c r="M15" s="212" t="s">
        <v>213</v>
      </c>
      <c r="N15" s="212" t="s">
        <v>213</v>
      </c>
      <c r="O15" s="212" t="s">
        <v>768</v>
      </c>
      <c r="P15" s="212" t="s">
        <v>769</v>
      </c>
      <c r="Q15" s="212" t="s">
        <v>204</v>
      </c>
      <c r="R15" s="212" t="s">
        <v>204</v>
      </c>
      <c r="S15" s="212" t="s">
        <v>213</v>
      </c>
      <c r="T15" s="212" t="s">
        <v>204</v>
      </c>
      <c r="U15" s="212" t="s">
        <v>183</v>
      </c>
      <c r="V15" s="210" t="s">
        <v>770</v>
      </c>
      <c r="W15" s="226">
        <v>0</v>
      </c>
      <c r="X15" s="221" t="s">
        <v>213</v>
      </c>
      <c r="Y15" s="215" t="s">
        <v>183</v>
      </c>
    </row>
    <row r="16" spans="1:25" s="84" customFormat="1" ht="36" customHeight="1">
      <c r="A16" s="182" t="s">
        <v>81</v>
      </c>
      <c r="B16" s="183" t="s">
        <v>771</v>
      </c>
      <c r="C16" s="183" t="s">
        <v>764</v>
      </c>
      <c r="D16" s="182" t="s">
        <v>204</v>
      </c>
      <c r="E16" s="182" t="s">
        <v>183</v>
      </c>
      <c r="F16" s="185" t="s">
        <v>183</v>
      </c>
      <c r="G16" s="185">
        <v>2016</v>
      </c>
      <c r="H16" s="257">
        <v>1566202.04</v>
      </c>
      <c r="I16" s="259" t="s">
        <v>1427</v>
      </c>
      <c r="J16" s="183" t="s">
        <v>772</v>
      </c>
      <c r="K16" s="183" t="s">
        <v>773</v>
      </c>
      <c r="L16" s="185" t="s">
        <v>213</v>
      </c>
      <c r="M16" s="183" t="s">
        <v>213</v>
      </c>
      <c r="N16" s="183" t="s">
        <v>213</v>
      </c>
      <c r="O16" s="183" t="s">
        <v>220</v>
      </c>
      <c r="P16" s="183" t="s">
        <v>769</v>
      </c>
      <c r="Q16" s="183" t="s">
        <v>204</v>
      </c>
      <c r="R16" s="183" t="s">
        <v>204</v>
      </c>
      <c r="S16" s="183" t="s">
        <v>213</v>
      </c>
      <c r="T16" s="183" t="s">
        <v>183</v>
      </c>
      <c r="U16" s="183" t="s">
        <v>183</v>
      </c>
      <c r="V16" s="187" t="s">
        <v>774</v>
      </c>
      <c r="W16" s="227">
        <v>0</v>
      </c>
      <c r="X16" s="224" t="s">
        <v>213</v>
      </c>
      <c r="Y16" s="219" t="s">
        <v>183</v>
      </c>
    </row>
    <row r="17" spans="1:25" s="84" customFormat="1" ht="36" customHeight="1">
      <c r="A17" s="182" t="s">
        <v>82</v>
      </c>
      <c r="B17" s="183" t="s">
        <v>775</v>
      </c>
      <c r="C17" s="183" t="s">
        <v>764</v>
      </c>
      <c r="D17" s="182" t="s">
        <v>204</v>
      </c>
      <c r="E17" s="182" t="s">
        <v>183</v>
      </c>
      <c r="F17" s="185" t="s">
        <v>183</v>
      </c>
      <c r="G17" s="185">
        <v>2017</v>
      </c>
      <c r="H17" s="257">
        <v>164991.4</v>
      </c>
      <c r="I17" s="259" t="s">
        <v>1427</v>
      </c>
      <c r="J17" s="183" t="s">
        <v>772</v>
      </c>
      <c r="K17" s="183" t="s">
        <v>776</v>
      </c>
      <c r="L17" s="185" t="s">
        <v>777</v>
      </c>
      <c r="M17" s="183" t="s">
        <v>213</v>
      </c>
      <c r="N17" s="183" t="s">
        <v>213</v>
      </c>
      <c r="O17" s="183" t="s">
        <v>220</v>
      </c>
      <c r="P17" s="183" t="s">
        <v>769</v>
      </c>
      <c r="Q17" s="183" t="s">
        <v>204</v>
      </c>
      <c r="R17" s="183" t="s">
        <v>204</v>
      </c>
      <c r="S17" s="183" t="s">
        <v>213</v>
      </c>
      <c r="T17" s="183" t="s">
        <v>183</v>
      </c>
      <c r="U17" s="183" t="s">
        <v>183</v>
      </c>
      <c r="V17" s="187"/>
      <c r="W17" s="227">
        <v>0</v>
      </c>
      <c r="X17" s="224" t="s">
        <v>213</v>
      </c>
      <c r="Y17" s="219" t="s">
        <v>183</v>
      </c>
    </row>
    <row r="18" spans="1:25" s="84" customFormat="1" ht="36" customHeight="1">
      <c r="A18" s="182" t="s">
        <v>83</v>
      </c>
      <c r="B18" s="183" t="s">
        <v>778</v>
      </c>
      <c r="C18" s="183" t="s">
        <v>764</v>
      </c>
      <c r="D18" s="182" t="s">
        <v>204</v>
      </c>
      <c r="E18" s="182" t="s">
        <v>183</v>
      </c>
      <c r="F18" s="185" t="s">
        <v>183</v>
      </c>
      <c r="G18" s="185">
        <v>2012</v>
      </c>
      <c r="H18" s="257">
        <v>121275.88</v>
      </c>
      <c r="I18" s="259" t="s">
        <v>1427</v>
      </c>
      <c r="J18" s="183" t="s">
        <v>772</v>
      </c>
      <c r="K18" s="183" t="s">
        <v>779</v>
      </c>
      <c r="L18" s="185" t="s">
        <v>780</v>
      </c>
      <c r="M18" s="183" t="s">
        <v>213</v>
      </c>
      <c r="N18" s="183" t="s">
        <v>213</v>
      </c>
      <c r="O18" s="188">
        <v>2022</v>
      </c>
      <c r="P18" s="183" t="s">
        <v>769</v>
      </c>
      <c r="Q18" s="183" t="s">
        <v>204</v>
      </c>
      <c r="R18" s="183" t="s">
        <v>204</v>
      </c>
      <c r="S18" s="183" t="s">
        <v>213</v>
      </c>
      <c r="T18" s="183" t="s">
        <v>183</v>
      </c>
      <c r="U18" s="183" t="s">
        <v>183</v>
      </c>
      <c r="V18" s="187"/>
      <c r="W18" s="227">
        <v>0</v>
      </c>
      <c r="X18" s="224" t="s">
        <v>213</v>
      </c>
      <c r="Y18" s="219" t="s">
        <v>183</v>
      </c>
    </row>
    <row r="19" spans="1:25" s="84" customFormat="1" ht="36" customHeight="1">
      <c r="A19" s="182" t="s">
        <v>84</v>
      </c>
      <c r="B19" s="183" t="s">
        <v>781</v>
      </c>
      <c r="C19" s="183" t="s">
        <v>764</v>
      </c>
      <c r="D19" s="182" t="s">
        <v>204</v>
      </c>
      <c r="E19" s="182" t="s">
        <v>183</v>
      </c>
      <c r="F19" s="185" t="s">
        <v>183</v>
      </c>
      <c r="G19" s="185">
        <v>2021</v>
      </c>
      <c r="H19" s="257">
        <v>266141.62</v>
      </c>
      <c r="I19" s="259" t="s">
        <v>1427</v>
      </c>
      <c r="J19" s="183" t="s">
        <v>772</v>
      </c>
      <c r="K19" s="183" t="s">
        <v>782</v>
      </c>
      <c r="L19" s="185" t="s">
        <v>213</v>
      </c>
      <c r="M19" s="183" t="s">
        <v>213</v>
      </c>
      <c r="N19" s="183" t="s">
        <v>213</v>
      </c>
      <c r="O19" s="183" t="s">
        <v>220</v>
      </c>
      <c r="P19" s="183" t="s">
        <v>769</v>
      </c>
      <c r="Q19" s="183" t="s">
        <v>204</v>
      </c>
      <c r="R19" s="183" t="s">
        <v>204</v>
      </c>
      <c r="S19" s="183" t="s">
        <v>213</v>
      </c>
      <c r="T19" s="183" t="s">
        <v>183</v>
      </c>
      <c r="U19" s="183" t="s">
        <v>183</v>
      </c>
      <c r="V19" s="187"/>
      <c r="W19" s="227">
        <v>0</v>
      </c>
      <c r="X19" s="224" t="s">
        <v>213</v>
      </c>
      <c r="Y19" s="219" t="s">
        <v>183</v>
      </c>
    </row>
    <row r="20" spans="1:25" s="84" customFormat="1" ht="36" customHeight="1">
      <c r="A20" s="182" t="s">
        <v>85</v>
      </c>
      <c r="B20" s="183" t="s">
        <v>783</v>
      </c>
      <c r="C20" s="183" t="s">
        <v>764</v>
      </c>
      <c r="D20" s="182" t="s">
        <v>204</v>
      </c>
      <c r="E20" s="182" t="s">
        <v>183</v>
      </c>
      <c r="F20" s="185" t="s">
        <v>183</v>
      </c>
      <c r="G20" s="185">
        <v>2006</v>
      </c>
      <c r="H20" s="257">
        <v>433100</v>
      </c>
      <c r="I20" s="259" t="s">
        <v>1427</v>
      </c>
      <c r="J20" s="183" t="s">
        <v>220</v>
      </c>
      <c r="K20" s="183" t="s">
        <v>784</v>
      </c>
      <c r="L20" s="185" t="s">
        <v>213</v>
      </c>
      <c r="M20" s="183" t="s">
        <v>213</v>
      </c>
      <c r="N20" s="183" t="s">
        <v>213</v>
      </c>
      <c r="O20" s="183" t="s">
        <v>220</v>
      </c>
      <c r="P20" s="183" t="s">
        <v>769</v>
      </c>
      <c r="Q20" s="183" t="s">
        <v>183</v>
      </c>
      <c r="R20" s="183" t="s">
        <v>183</v>
      </c>
      <c r="S20" s="183" t="s">
        <v>213</v>
      </c>
      <c r="T20" s="183" t="s">
        <v>183</v>
      </c>
      <c r="U20" s="183" t="s">
        <v>183</v>
      </c>
      <c r="V20" s="187"/>
      <c r="W20" s="227">
        <v>0</v>
      </c>
      <c r="X20" s="224" t="s">
        <v>213</v>
      </c>
      <c r="Y20" s="219" t="s">
        <v>183</v>
      </c>
    </row>
    <row r="21" spans="1:25" s="84" customFormat="1" ht="36" customHeight="1">
      <c r="A21" s="182" t="s">
        <v>86</v>
      </c>
      <c r="B21" s="183" t="s">
        <v>785</v>
      </c>
      <c r="C21" s="183"/>
      <c r="D21" s="182" t="s">
        <v>204</v>
      </c>
      <c r="E21" s="182" t="s">
        <v>183</v>
      </c>
      <c r="F21" s="185" t="s">
        <v>183</v>
      </c>
      <c r="G21" s="185"/>
      <c r="H21" s="257">
        <v>41056</v>
      </c>
      <c r="I21" s="259" t="s">
        <v>1427</v>
      </c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7"/>
      <c r="W21" s="223"/>
      <c r="X21" s="223"/>
      <c r="Y21" s="219"/>
    </row>
    <row r="22" spans="1:25" s="84" customFormat="1" ht="24" customHeight="1">
      <c r="A22" s="182" t="s">
        <v>87</v>
      </c>
      <c r="B22" s="183" t="s">
        <v>786</v>
      </c>
      <c r="C22" s="183" t="s">
        <v>787</v>
      </c>
      <c r="D22" s="185" t="s">
        <v>204</v>
      </c>
      <c r="E22" s="185" t="s">
        <v>183</v>
      </c>
      <c r="F22" s="185" t="s">
        <v>183</v>
      </c>
      <c r="G22" s="230" t="s">
        <v>788</v>
      </c>
      <c r="H22" s="256">
        <v>2335171.16</v>
      </c>
      <c r="I22" s="259" t="s">
        <v>1427</v>
      </c>
      <c r="J22" s="183" t="s">
        <v>789</v>
      </c>
      <c r="K22" s="183" t="s">
        <v>790</v>
      </c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7"/>
      <c r="W22" s="223"/>
      <c r="X22" s="223"/>
      <c r="Y22" s="219"/>
    </row>
    <row r="23" spans="1:25" s="84" customFormat="1" ht="24" customHeight="1">
      <c r="A23" s="182" t="s">
        <v>88</v>
      </c>
      <c r="B23" s="183" t="s">
        <v>791</v>
      </c>
      <c r="C23" s="183" t="s">
        <v>787</v>
      </c>
      <c r="D23" s="185" t="s">
        <v>204</v>
      </c>
      <c r="E23" s="185" t="s">
        <v>183</v>
      </c>
      <c r="F23" s="185" t="s">
        <v>183</v>
      </c>
      <c r="G23" s="185" t="s">
        <v>792</v>
      </c>
      <c r="H23" s="256">
        <v>98838.97</v>
      </c>
      <c r="I23" s="259" t="s">
        <v>1427</v>
      </c>
      <c r="J23" s="183" t="s">
        <v>789</v>
      </c>
      <c r="K23" s="183" t="s">
        <v>793</v>
      </c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7"/>
      <c r="W23" s="223"/>
      <c r="X23" s="223"/>
      <c r="Y23" s="219"/>
    </row>
    <row r="24" spans="1:25" s="84" customFormat="1" ht="53.25" customHeight="1">
      <c r="A24" s="182" t="s">
        <v>232</v>
      </c>
      <c r="B24" s="183" t="s">
        <v>794</v>
      </c>
      <c r="C24" s="183" t="s">
        <v>795</v>
      </c>
      <c r="D24" s="185" t="s">
        <v>204</v>
      </c>
      <c r="E24" s="185" t="s">
        <v>183</v>
      </c>
      <c r="F24" s="185" t="s">
        <v>183</v>
      </c>
      <c r="G24" s="185">
        <v>2009</v>
      </c>
      <c r="H24" s="256">
        <v>76672.46</v>
      </c>
      <c r="I24" s="259" t="s">
        <v>1427</v>
      </c>
      <c r="J24" s="183" t="s">
        <v>789</v>
      </c>
      <c r="K24" s="183" t="s">
        <v>796</v>
      </c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7"/>
      <c r="W24" s="223"/>
      <c r="X24" s="223"/>
      <c r="Y24" s="219"/>
    </row>
    <row r="25" spans="1:25" s="84" customFormat="1" ht="24" customHeight="1">
      <c r="A25" s="182" t="s">
        <v>233</v>
      </c>
      <c r="B25" s="183" t="s">
        <v>797</v>
      </c>
      <c r="C25" s="183" t="s">
        <v>798</v>
      </c>
      <c r="D25" s="185" t="s">
        <v>204</v>
      </c>
      <c r="E25" s="185" t="s">
        <v>183</v>
      </c>
      <c r="F25" s="185" t="s">
        <v>183</v>
      </c>
      <c r="G25" s="185">
        <v>2019</v>
      </c>
      <c r="H25" s="256">
        <v>122803.2</v>
      </c>
      <c r="I25" s="259" t="s">
        <v>1427</v>
      </c>
      <c r="J25" s="183" t="s">
        <v>789</v>
      </c>
      <c r="K25" s="183" t="s">
        <v>799</v>
      </c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7"/>
      <c r="W25" s="223"/>
      <c r="X25" s="223"/>
      <c r="Y25" s="219"/>
    </row>
    <row r="26" spans="1:25" s="84" customFormat="1" ht="39" customHeight="1">
      <c r="A26" s="182" t="s">
        <v>234</v>
      </c>
      <c r="B26" s="183" t="s">
        <v>800</v>
      </c>
      <c r="C26" s="183" t="s">
        <v>801</v>
      </c>
      <c r="D26" s="185" t="s">
        <v>204</v>
      </c>
      <c r="E26" s="185" t="s">
        <v>183</v>
      </c>
      <c r="F26" s="185" t="s">
        <v>183</v>
      </c>
      <c r="G26" s="185">
        <v>2019</v>
      </c>
      <c r="H26" s="256">
        <v>200121</v>
      </c>
      <c r="I26" s="259" t="s">
        <v>1427</v>
      </c>
      <c r="J26" s="183" t="s">
        <v>789</v>
      </c>
      <c r="K26" s="183" t="s">
        <v>802</v>
      </c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7"/>
      <c r="W26" s="223"/>
      <c r="X26" s="223"/>
      <c r="Y26" s="219"/>
    </row>
    <row r="27" spans="1:25" s="84" customFormat="1" ht="51" customHeight="1">
      <c r="A27" s="182" t="s">
        <v>235</v>
      </c>
      <c r="B27" s="183" t="s">
        <v>803</v>
      </c>
      <c r="C27" s="183" t="s">
        <v>804</v>
      </c>
      <c r="D27" s="185" t="s">
        <v>204</v>
      </c>
      <c r="E27" s="185" t="s">
        <v>183</v>
      </c>
      <c r="F27" s="185" t="s">
        <v>183</v>
      </c>
      <c r="G27" s="185" t="s">
        <v>805</v>
      </c>
      <c r="H27" s="256">
        <v>568444.5</v>
      </c>
      <c r="I27" s="283" t="s">
        <v>1427</v>
      </c>
      <c r="J27" s="183" t="s">
        <v>789</v>
      </c>
      <c r="K27" s="183" t="s">
        <v>806</v>
      </c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7"/>
      <c r="W27" s="223"/>
      <c r="X27" s="223"/>
      <c r="Y27" s="219"/>
    </row>
    <row r="28" spans="1:25" s="84" customFormat="1" ht="39" customHeight="1">
      <c r="A28" s="182" t="s">
        <v>236</v>
      </c>
      <c r="B28" s="183" t="s">
        <v>807</v>
      </c>
      <c r="C28" s="183" t="s">
        <v>808</v>
      </c>
      <c r="D28" s="185" t="s">
        <v>204</v>
      </c>
      <c r="E28" s="185" t="s">
        <v>183</v>
      </c>
      <c r="F28" s="185" t="s">
        <v>183</v>
      </c>
      <c r="G28" s="185">
        <v>2012</v>
      </c>
      <c r="H28" s="256">
        <v>7134</v>
      </c>
      <c r="I28" s="259" t="s">
        <v>1427</v>
      </c>
      <c r="J28" s="183" t="s">
        <v>789</v>
      </c>
      <c r="K28" s="183" t="s">
        <v>809</v>
      </c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7"/>
      <c r="W28" s="223"/>
      <c r="X28" s="223"/>
      <c r="Y28" s="219"/>
    </row>
    <row r="29" spans="1:25" s="84" customFormat="1" ht="39" customHeight="1">
      <c r="A29" s="182" t="s">
        <v>237</v>
      </c>
      <c r="B29" s="183" t="s">
        <v>810</v>
      </c>
      <c r="C29" s="183" t="s">
        <v>811</v>
      </c>
      <c r="D29" s="185" t="s">
        <v>204</v>
      </c>
      <c r="E29" s="185" t="s">
        <v>183</v>
      </c>
      <c r="F29" s="185" t="s">
        <v>183</v>
      </c>
      <c r="G29" s="185">
        <v>2001</v>
      </c>
      <c r="H29" s="256">
        <v>21186.56</v>
      </c>
      <c r="I29" s="259" t="s">
        <v>1427</v>
      </c>
      <c r="J29" s="183" t="s">
        <v>789</v>
      </c>
      <c r="K29" s="183" t="s">
        <v>812</v>
      </c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7"/>
      <c r="W29" s="223"/>
      <c r="X29" s="223"/>
      <c r="Y29" s="219"/>
    </row>
    <row r="30" spans="1:25" s="84" customFormat="1" ht="42" customHeight="1">
      <c r="A30" s="182" t="s">
        <v>238</v>
      </c>
      <c r="B30" s="183" t="s">
        <v>813</v>
      </c>
      <c r="C30" s="183" t="s">
        <v>814</v>
      </c>
      <c r="D30" s="185" t="s">
        <v>204</v>
      </c>
      <c r="E30" s="185" t="s">
        <v>183</v>
      </c>
      <c r="F30" s="185" t="s">
        <v>183</v>
      </c>
      <c r="G30" s="185" t="s">
        <v>815</v>
      </c>
      <c r="H30" s="256">
        <v>49268.88</v>
      </c>
      <c r="I30" s="259" t="s">
        <v>1427</v>
      </c>
      <c r="J30" s="183" t="s">
        <v>789</v>
      </c>
      <c r="K30" s="183" t="s">
        <v>816</v>
      </c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7"/>
      <c r="W30" s="223"/>
      <c r="X30" s="223"/>
      <c r="Y30" s="219"/>
    </row>
    <row r="31" spans="1:25" s="84" customFormat="1" ht="39" customHeight="1">
      <c r="A31" s="182" t="s">
        <v>239</v>
      </c>
      <c r="B31" s="183" t="s">
        <v>817</v>
      </c>
      <c r="C31" s="183" t="s">
        <v>818</v>
      </c>
      <c r="D31" s="185" t="s">
        <v>204</v>
      </c>
      <c r="E31" s="185" t="s">
        <v>183</v>
      </c>
      <c r="F31" s="185" t="s">
        <v>183</v>
      </c>
      <c r="G31" s="185">
        <v>2019</v>
      </c>
      <c r="H31" s="256">
        <v>3099.99</v>
      </c>
      <c r="I31" s="259" t="s">
        <v>1427</v>
      </c>
      <c r="J31" s="183" t="s">
        <v>789</v>
      </c>
      <c r="K31" s="183" t="s">
        <v>819</v>
      </c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7"/>
      <c r="W31" s="223"/>
      <c r="X31" s="223"/>
      <c r="Y31" s="219"/>
    </row>
    <row r="32" spans="1:25" s="84" customFormat="1" ht="32.25" customHeight="1">
      <c r="A32" s="182" t="s">
        <v>240</v>
      </c>
      <c r="B32" s="183" t="s">
        <v>820</v>
      </c>
      <c r="C32" s="183" t="s">
        <v>821</v>
      </c>
      <c r="D32" s="185" t="s">
        <v>204</v>
      </c>
      <c r="E32" s="185" t="s">
        <v>183</v>
      </c>
      <c r="F32" s="185" t="s">
        <v>183</v>
      </c>
      <c r="G32" s="185">
        <v>2022</v>
      </c>
      <c r="H32" s="256">
        <v>76765</v>
      </c>
      <c r="I32" s="259" t="s">
        <v>1427</v>
      </c>
      <c r="J32" s="183" t="s">
        <v>789</v>
      </c>
      <c r="K32" s="183" t="s">
        <v>816</v>
      </c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7"/>
      <c r="W32" s="223"/>
      <c r="X32" s="223"/>
      <c r="Y32" s="219"/>
    </row>
    <row r="33" spans="1:25" s="84" customFormat="1" ht="39" customHeight="1">
      <c r="A33" s="182" t="s">
        <v>241</v>
      </c>
      <c r="B33" s="183" t="s">
        <v>822</v>
      </c>
      <c r="C33" s="183" t="s">
        <v>823</v>
      </c>
      <c r="D33" s="185" t="s">
        <v>204</v>
      </c>
      <c r="E33" s="185" t="s">
        <v>183</v>
      </c>
      <c r="F33" s="185" t="s">
        <v>183</v>
      </c>
      <c r="G33" s="216" t="s">
        <v>824</v>
      </c>
      <c r="H33" s="256">
        <v>193911.75</v>
      </c>
      <c r="I33" s="259" t="s">
        <v>1427</v>
      </c>
      <c r="J33" s="183" t="s">
        <v>789</v>
      </c>
      <c r="K33" s="183" t="s">
        <v>825</v>
      </c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7"/>
      <c r="W33" s="223"/>
      <c r="X33" s="223"/>
      <c r="Y33" s="219"/>
    </row>
    <row r="34" spans="1:25" s="84" customFormat="1" ht="24" customHeight="1">
      <c r="A34" s="182" t="s">
        <v>242</v>
      </c>
      <c r="B34" s="183" t="s">
        <v>826</v>
      </c>
      <c r="C34" s="183" t="s">
        <v>827</v>
      </c>
      <c r="D34" s="185" t="s">
        <v>204</v>
      </c>
      <c r="E34" s="185" t="s">
        <v>183</v>
      </c>
      <c r="F34" s="185" t="s">
        <v>183</v>
      </c>
      <c r="G34" s="185" t="s">
        <v>828</v>
      </c>
      <c r="H34" s="256">
        <v>152475.31</v>
      </c>
      <c r="I34" s="259" t="s">
        <v>1427</v>
      </c>
      <c r="J34" s="183" t="s">
        <v>789</v>
      </c>
      <c r="K34" s="183" t="s">
        <v>829</v>
      </c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7"/>
      <c r="W34" s="223"/>
      <c r="X34" s="223"/>
      <c r="Y34" s="219"/>
    </row>
    <row r="35" spans="1:25" s="84" customFormat="1" ht="96" customHeight="1">
      <c r="A35" s="182" t="s">
        <v>243</v>
      </c>
      <c r="B35" s="409" t="s">
        <v>1727</v>
      </c>
      <c r="C35" s="183" t="s">
        <v>1712</v>
      </c>
      <c r="D35" s="185" t="s">
        <v>1713</v>
      </c>
      <c r="E35" s="185" t="s">
        <v>183</v>
      </c>
      <c r="F35" s="185" t="s">
        <v>204</v>
      </c>
      <c r="G35" s="185">
        <v>1878</v>
      </c>
      <c r="H35" s="295">
        <v>3254475</v>
      </c>
      <c r="I35" s="410" t="s">
        <v>1714</v>
      </c>
      <c r="J35" s="413" t="s">
        <v>1715</v>
      </c>
      <c r="K35" s="183" t="s">
        <v>1716</v>
      </c>
      <c r="L35" s="183" t="s">
        <v>208</v>
      </c>
      <c r="M35" s="183" t="s">
        <v>1717</v>
      </c>
      <c r="N35" s="183" t="s">
        <v>1718</v>
      </c>
      <c r="O35" s="270" t="s">
        <v>1719</v>
      </c>
      <c r="P35" s="183" t="s">
        <v>212</v>
      </c>
      <c r="Q35" s="183" t="s">
        <v>1720</v>
      </c>
      <c r="R35" s="183" t="s">
        <v>1720</v>
      </c>
      <c r="S35" s="183" t="s">
        <v>1721</v>
      </c>
      <c r="T35" s="183" t="s">
        <v>1722</v>
      </c>
      <c r="U35" s="183" t="s">
        <v>1723</v>
      </c>
      <c r="V35" s="411" t="s">
        <v>1724</v>
      </c>
      <c r="W35" s="412" t="s">
        <v>1725</v>
      </c>
      <c r="X35" s="183" t="s">
        <v>1726</v>
      </c>
      <c r="Y35" s="183" t="s">
        <v>183</v>
      </c>
    </row>
    <row r="36" spans="1:25" s="16" customFormat="1" ht="19.5" customHeight="1">
      <c r="A36" s="328" t="s">
        <v>0</v>
      </c>
      <c r="B36" s="329"/>
      <c r="C36" s="329"/>
      <c r="D36" s="329"/>
      <c r="E36" s="329"/>
      <c r="F36" s="329"/>
      <c r="G36" s="330"/>
      <c r="H36" s="52">
        <f>SUM(H9:H35)</f>
        <v>37079226.919999994</v>
      </c>
      <c r="I36" s="280"/>
      <c r="J36" s="15"/>
      <c r="K36" s="112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.75" customHeight="1">
      <c r="A37" s="324" t="s">
        <v>186</v>
      </c>
      <c r="B37" s="324"/>
      <c r="C37" s="324"/>
      <c r="D37" s="324"/>
      <c r="E37" s="324"/>
      <c r="F37" s="324"/>
      <c r="G37" s="324"/>
      <c r="H37" s="324"/>
      <c r="I37" s="262"/>
      <c r="J37" s="67"/>
      <c r="K37" s="113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s="84" customFormat="1" ht="121.5" customHeight="1">
      <c r="A38" s="182" t="s">
        <v>74</v>
      </c>
      <c r="B38" s="212" t="s">
        <v>1452</v>
      </c>
      <c r="C38" s="212" t="s">
        <v>1453</v>
      </c>
      <c r="D38" s="182" t="s">
        <v>1007</v>
      </c>
      <c r="E38" s="182" t="s">
        <v>617</v>
      </c>
      <c r="F38" s="182" t="s">
        <v>617</v>
      </c>
      <c r="G38" s="182">
        <v>2006</v>
      </c>
      <c r="H38" s="258">
        <v>9848147.4</v>
      </c>
      <c r="I38" s="185" t="s">
        <v>1427</v>
      </c>
      <c r="J38" s="222" t="s">
        <v>1454</v>
      </c>
      <c r="K38" s="212" t="s">
        <v>1455</v>
      </c>
      <c r="L38" s="212" t="s">
        <v>1456</v>
      </c>
      <c r="M38" s="212" t="s">
        <v>1457</v>
      </c>
      <c r="N38" s="212" t="s">
        <v>1458</v>
      </c>
      <c r="O38" s="212" t="s">
        <v>1459</v>
      </c>
      <c r="P38" s="182" t="s">
        <v>212</v>
      </c>
      <c r="Q38" s="182" t="s">
        <v>212</v>
      </c>
      <c r="R38" s="182" t="s">
        <v>212</v>
      </c>
      <c r="S38" s="182" t="s">
        <v>1460</v>
      </c>
      <c r="T38" s="182" t="s">
        <v>230</v>
      </c>
      <c r="U38" s="182" t="s">
        <v>1461</v>
      </c>
      <c r="V38" s="210" t="s">
        <v>1556</v>
      </c>
      <c r="W38" s="210">
        <v>2</v>
      </c>
      <c r="X38" s="210" t="s">
        <v>204</v>
      </c>
      <c r="Y38" s="210" t="s">
        <v>204</v>
      </c>
    </row>
    <row r="39" spans="1:25" s="84" customFormat="1" ht="69" customHeight="1">
      <c r="A39" s="182" t="s">
        <v>75</v>
      </c>
      <c r="B39" s="183" t="s">
        <v>1462</v>
      </c>
      <c r="C39" s="183" t="s">
        <v>1463</v>
      </c>
      <c r="D39" s="185" t="s">
        <v>1464</v>
      </c>
      <c r="E39" s="185" t="s">
        <v>617</v>
      </c>
      <c r="F39" s="185" t="s">
        <v>1465</v>
      </c>
      <c r="G39" s="185" t="s">
        <v>1466</v>
      </c>
      <c r="H39" s="293">
        <v>9513000</v>
      </c>
      <c r="I39" s="283" t="s">
        <v>1426</v>
      </c>
      <c r="J39" s="183" t="s">
        <v>1467</v>
      </c>
      <c r="K39" s="183" t="s">
        <v>1468</v>
      </c>
      <c r="L39" s="183" t="s">
        <v>1469</v>
      </c>
      <c r="M39" s="183" t="s">
        <v>1470</v>
      </c>
      <c r="N39" s="183" t="s">
        <v>1471</v>
      </c>
      <c r="O39" s="183" t="s">
        <v>1472</v>
      </c>
      <c r="P39" s="290" t="s">
        <v>1473</v>
      </c>
      <c r="Q39" s="290" t="s">
        <v>212</v>
      </c>
      <c r="R39" s="290" t="s">
        <v>212</v>
      </c>
      <c r="S39" s="290" t="s">
        <v>212</v>
      </c>
      <c r="T39" s="290" t="s">
        <v>212</v>
      </c>
      <c r="U39" s="290" t="s">
        <v>1461</v>
      </c>
      <c r="V39" s="187" t="s">
        <v>1557</v>
      </c>
      <c r="W39" s="187">
        <v>3</v>
      </c>
      <c r="X39" s="187" t="s">
        <v>1474</v>
      </c>
      <c r="Y39" s="187" t="s">
        <v>1475</v>
      </c>
    </row>
    <row r="40" spans="1:25" s="84" customFormat="1" ht="111" customHeight="1">
      <c r="A40" s="182" t="s">
        <v>76</v>
      </c>
      <c r="B40" s="183" t="s">
        <v>1476</v>
      </c>
      <c r="C40" s="183" t="s">
        <v>1477</v>
      </c>
      <c r="D40" s="185" t="s">
        <v>1007</v>
      </c>
      <c r="E40" s="185" t="s">
        <v>617</v>
      </c>
      <c r="F40" s="185" t="s">
        <v>1464</v>
      </c>
      <c r="G40" s="185">
        <v>1310</v>
      </c>
      <c r="H40" s="257">
        <v>9990334.53</v>
      </c>
      <c r="I40" s="185" t="s">
        <v>1427</v>
      </c>
      <c r="J40" s="183" t="s">
        <v>1478</v>
      </c>
      <c r="K40" s="183" t="s">
        <v>1479</v>
      </c>
      <c r="L40" s="183" t="s">
        <v>1480</v>
      </c>
      <c r="M40" s="183" t="s">
        <v>1481</v>
      </c>
      <c r="N40" s="183" t="s">
        <v>1482</v>
      </c>
      <c r="O40" s="183" t="s">
        <v>1483</v>
      </c>
      <c r="P40" s="185" t="s">
        <v>212</v>
      </c>
      <c r="Q40" s="185" t="s">
        <v>212</v>
      </c>
      <c r="R40" s="185" t="s">
        <v>212</v>
      </c>
      <c r="S40" s="185" t="s">
        <v>1484</v>
      </c>
      <c r="T40" s="185" t="s">
        <v>220</v>
      </c>
      <c r="U40" s="185" t="s">
        <v>1485</v>
      </c>
      <c r="V40" s="185" t="s">
        <v>1486</v>
      </c>
      <c r="W40" s="187">
        <v>4</v>
      </c>
      <c r="X40" s="187" t="s">
        <v>204</v>
      </c>
      <c r="Y40" s="187" t="s">
        <v>1474</v>
      </c>
    </row>
    <row r="41" spans="1:25" s="84" customFormat="1" ht="72" customHeight="1">
      <c r="A41" s="182" t="s">
        <v>77</v>
      </c>
      <c r="B41" s="188" t="s">
        <v>1487</v>
      </c>
      <c r="C41" s="183" t="s">
        <v>1488</v>
      </c>
      <c r="D41" s="185" t="s">
        <v>1464</v>
      </c>
      <c r="E41" s="185" t="s">
        <v>617</v>
      </c>
      <c r="F41" s="185" t="s">
        <v>1465</v>
      </c>
      <c r="G41" s="185" t="s">
        <v>1308</v>
      </c>
      <c r="H41" s="293">
        <v>5129000</v>
      </c>
      <c r="I41" s="283" t="s">
        <v>1426</v>
      </c>
      <c r="J41" s="183" t="s">
        <v>1489</v>
      </c>
      <c r="K41" s="185" t="s">
        <v>1490</v>
      </c>
      <c r="L41" s="183" t="s">
        <v>1491</v>
      </c>
      <c r="M41" s="183" t="s">
        <v>1492</v>
      </c>
      <c r="N41" s="183" t="s">
        <v>1493</v>
      </c>
      <c r="O41" s="183" t="s">
        <v>1494</v>
      </c>
      <c r="P41" s="185" t="s">
        <v>212</v>
      </c>
      <c r="Q41" s="185" t="s">
        <v>212</v>
      </c>
      <c r="R41" s="185" t="s">
        <v>212</v>
      </c>
      <c r="S41" s="185" t="s">
        <v>212</v>
      </c>
      <c r="T41" s="185" t="s">
        <v>1495</v>
      </c>
      <c r="U41" s="185" t="s">
        <v>1461</v>
      </c>
      <c r="V41" s="187" t="s">
        <v>1558</v>
      </c>
      <c r="W41" s="187">
        <v>4</v>
      </c>
      <c r="X41" s="187" t="s">
        <v>204</v>
      </c>
      <c r="Y41" s="187" t="s">
        <v>1475</v>
      </c>
    </row>
    <row r="42" spans="1:25" s="84" customFormat="1" ht="63.75" customHeight="1">
      <c r="A42" s="182" t="s">
        <v>78</v>
      </c>
      <c r="B42" s="183" t="s">
        <v>1496</v>
      </c>
      <c r="C42" s="183" t="s">
        <v>1497</v>
      </c>
      <c r="D42" s="185" t="s">
        <v>1464</v>
      </c>
      <c r="E42" s="185" t="s">
        <v>617</v>
      </c>
      <c r="F42" s="185" t="s">
        <v>1465</v>
      </c>
      <c r="G42" s="185">
        <v>1925</v>
      </c>
      <c r="H42" s="346">
        <v>7893000</v>
      </c>
      <c r="I42" s="283" t="s">
        <v>1426</v>
      </c>
      <c r="J42" s="183" t="s">
        <v>1498</v>
      </c>
      <c r="K42" s="183" t="s">
        <v>1499</v>
      </c>
      <c r="L42" s="183" t="s">
        <v>1500</v>
      </c>
      <c r="M42" s="183" t="s">
        <v>390</v>
      </c>
      <c r="N42" s="183" t="s">
        <v>1501</v>
      </c>
      <c r="O42" s="183" t="s">
        <v>1502</v>
      </c>
      <c r="P42" s="185" t="s">
        <v>212</v>
      </c>
      <c r="Q42" s="185" t="s">
        <v>212</v>
      </c>
      <c r="R42" s="185" t="s">
        <v>212</v>
      </c>
      <c r="S42" s="185" t="s">
        <v>212</v>
      </c>
      <c r="T42" s="185" t="s">
        <v>1495</v>
      </c>
      <c r="U42" s="185" t="s">
        <v>1461</v>
      </c>
      <c r="V42" s="187" t="s">
        <v>1503</v>
      </c>
      <c r="W42" s="187">
        <v>4</v>
      </c>
      <c r="X42" s="187" t="s">
        <v>204</v>
      </c>
      <c r="Y42" s="187" t="s">
        <v>1475</v>
      </c>
    </row>
    <row r="43" spans="1:25" s="84" customFormat="1" ht="27" customHeight="1">
      <c r="A43" s="182" t="s">
        <v>79</v>
      </c>
      <c r="B43" s="183" t="s">
        <v>1555</v>
      </c>
      <c r="C43" s="183" t="s">
        <v>1497</v>
      </c>
      <c r="D43" s="185" t="s">
        <v>1464</v>
      </c>
      <c r="E43" s="185" t="s">
        <v>617</v>
      </c>
      <c r="F43" s="185" t="s">
        <v>617</v>
      </c>
      <c r="G43" s="185">
        <v>1925</v>
      </c>
      <c r="H43" s="347"/>
      <c r="I43" s="283" t="s">
        <v>1426</v>
      </c>
      <c r="J43" s="183" t="s">
        <v>1504</v>
      </c>
      <c r="K43" s="289" t="s">
        <v>1499</v>
      </c>
      <c r="L43" s="183" t="s">
        <v>1480</v>
      </c>
      <c r="M43" s="183" t="s">
        <v>390</v>
      </c>
      <c r="N43" s="183" t="s">
        <v>1505</v>
      </c>
      <c r="O43" s="183"/>
      <c r="P43" s="185" t="s">
        <v>212</v>
      </c>
      <c r="Q43" s="185" t="s">
        <v>212</v>
      </c>
      <c r="R43" s="185" t="s">
        <v>212</v>
      </c>
      <c r="S43" s="185" t="s">
        <v>212</v>
      </c>
      <c r="T43" s="185" t="s">
        <v>212</v>
      </c>
      <c r="U43" s="185" t="s">
        <v>1461</v>
      </c>
      <c r="V43" s="187" t="s">
        <v>1506</v>
      </c>
      <c r="W43" s="187">
        <v>2</v>
      </c>
      <c r="X43" s="187" t="s">
        <v>1474</v>
      </c>
      <c r="Y43" s="187" t="s">
        <v>1475</v>
      </c>
    </row>
    <row r="44" spans="1:25" s="84" customFormat="1" ht="57" customHeight="1">
      <c r="A44" s="182" t="s">
        <v>80</v>
      </c>
      <c r="B44" s="183" t="s">
        <v>1507</v>
      </c>
      <c r="C44" s="183"/>
      <c r="D44" s="185" t="s">
        <v>1464</v>
      </c>
      <c r="E44" s="185" t="s">
        <v>617</v>
      </c>
      <c r="F44" s="185" t="s">
        <v>617</v>
      </c>
      <c r="G44" s="185">
        <v>1985</v>
      </c>
      <c r="H44" s="293">
        <v>1196000</v>
      </c>
      <c r="I44" s="283" t="s">
        <v>1426</v>
      </c>
      <c r="J44" s="183" t="s">
        <v>1508</v>
      </c>
      <c r="K44" s="183" t="s">
        <v>1499</v>
      </c>
      <c r="L44" s="183" t="s">
        <v>1480</v>
      </c>
      <c r="M44" s="183" t="s">
        <v>1509</v>
      </c>
      <c r="N44" s="183" t="s">
        <v>1510</v>
      </c>
      <c r="O44" s="183"/>
      <c r="P44" s="185" t="s">
        <v>212</v>
      </c>
      <c r="Q44" s="185" t="s">
        <v>212</v>
      </c>
      <c r="R44" s="185" t="s">
        <v>212</v>
      </c>
      <c r="S44" s="185" t="s">
        <v>212</v>
      </c>
      <c r="T44" s="185" t="s">
        <v>212</v>
      </c>
      <c r="U44" s="185" t="s">
        <v>1461</v>
      </c>
      <c r="V44" s="187" t="s">
        <v>1511</v>
      </c>
      <c r="W44" s="187">
        <v>1</v>
      </c>
      <c r="X44" s="187" t="s">
        <v>1475</v>
      </c>
      <c r="Y44" s="187" t="s">
        <v>1475</v>
      </c>
    </row>
    <row r="45" spans="1:25" s="84" customFormat="1" ht="57" customHeight="1">
      <c r="A45" s="182" t="s">
        <v>81</v>
      </c>
      <c r="B45" s="183" t="s">
        <v>1512</v>
      </c>
      <c r="C45" s="289" t="s">
        <v>1513</v>
      </c>
      <c r="D45" s="185" t="s">
        <v>376</v>
      </c>
      <c r="E45" s="185" t="s">
        <v>377</v>
      </c>
      <c r="F45" s="185" t="s">
        <v>377</v>
      </c>
      <c r="G45" s="185" t="s">
        <v>412</v>
      </c>
      <c r="H45" s="293">
        <v>297000</v>
      </c>
      <c r="I45" s="283" t="s">
        <v>1426</v>
      </c>
      <c r="J45" s="183" t="s">
        <v>1514</v>
      </c>
      <c r="K45" s="183" t="s">
        <v>1515</v>
      </c>
      <c r="L45" s="183" t="s">
        <v>1516</v>
      </c>
      <c r="M45" s="183" t="s">
        <v>1517</v>
      </c>
      <c r="N45" s="183" t="s">
        <v>1518</v>
      </c>
      <c r="O45" s="183"/>
      <c r="P45" s="290" t="s">
        <v>212</v>
      </c>
      <c r="Q45" s="290" t="s">
        <v>212</v>
      </c>
      <c r="R45" s="290" t="s">
        <v>212</v>
      </c>
      <c r="S45" s="290" t="s">
        <v>1461</v>
      </c>
      <c r="T45" s="290" t="s">
        <v>1495</v>
      </c>
      <c r="U45" s="290" t="s">
        <v>1461</v>
      </c>
      <c r="V45" s="187" t="s">
        <v>1519</v>
      </c>
      <c r="W45" s="187">
        <v>1</v>
      </c>
      <c r="X45" s="187" t="s">
        <v>204</v>
      </c>
      <c r="Y45" s="187" t="s">
        <v>1475</v>
      </c>
    </row>
    <row r="46" spans="1:25" s="84" customFormat="1" ht="133.5" customHeight="1">
      <c r="A46" s="182" t="s">
        <v>82</v>
      </c>
      <c r="B46" s="183" t="s">
        <v>1520</v>
      </c>
      <c r="C46" s="183" t="s">
        <v>1521</v>
      </c>
      <c r="D46" s="185" t="s">
        <v>1522</v>
      </c>
      <c r="E46" s="185" t="s">
        <v>1523</v>
      </c>
      <c r="F46" s="185" t="s">
        <v>1523</v>
      </c>
      <c r="G46" s="185" t="s">
        <v>1611</v>
      </c>
      <c r="H46" s="293">
        <v>5537000</v>
      </c>
      <c r="I46" s="283" t="s">
        <v>1426</v>
      </c>
      <c r="J46" s="183" t="s">
        <v>1524</v>
      </c>
      <c r="K46" s="183" t="s">
        <v>1525</v>
      </c>
      <c r="L46" s="183" t="s">
        <v>1526</v>
      </c>
      <c r="M46" s="183" t="s">
        <v>1527</v>
      </c>
      <c r="N46" s="183" t="s">
        <v>1528</v>
      </c>
      <c r="O46" s="291" t="s">
        <v>1529</v>
      </c>
      <c r="P46" s="185" t="s">
        <v>212</v>
      </c>
      <c r="Q46" s="185" t="s">
        <v>212</v>
      </c>
      <c r="R46" s="185" t="s">
        <v>212</v>
      </c>
      <c r="S46" s="185" t="s">
        <v>1460</v>
      </c>
      <c r="T46" s="185" t="s">
        <v>212</v>
      </c>
      <c r="U46" s="185" t="s">
        <v>1461</v>
      </c>
      <c r="V46" s="187">
        <v>1121.27</v>
      </c>
      <c r="W46" s="187">
        <v>2</v>
      </c>
      <c r="X46" s="187" t="s">
        <v>1474</v>
      </c>
      <c r="Y46" s="187" t="s">
        <v>204</v>
      </c>
    </row>
    <row r="47" spans="1:25" s="84" customFormat="1" ht="57.75" customHeight="1">
      <c r="A47" s="182" t="s">
        <v>83</v>
      </c>
      <c r="B47" s="183" t="s">
        <v>1530</v>
      </c>
      <c r="C47" s="183" t="s">
        <v>1521</v>
      </c>
      <c r="D47" s="185" t="s">
        <v>1523</v>
      </c>
      <c r="E47" s="185" t="s">
        <v>1523</v>
      </c>
      <c r="F47" s="185" t="s">
        <v>1523</v>
      </c>
      <c r="G47" s="185">
        <v>1937</v>
      </c>
      <c r="H47" s="308">
        <v>87880.65</v>
      </c>
      <c r="I47" s="283" t="s">
        <v>1612</v>
      </c>
      <c r="J47" s="183" t="s">
        <v>1531</v>
      </c>
      <c r="K47" s="183" t="s">
        <v>1532</v>
      </c>
      <c r="L47" s="183" t="s">
        <v>1533</v>
      </c>
      <c r="M47" s="183" t="s">
        <v>1534</v>
      </c>
      <c r="N47" s="183" t="s">
        <v>1535</v>
      </c>
      <c r="O47" s="183"/>
      <c r="P47" s="185" t="s">
        <v>1460</v>
      </c>
      <c r="Q47" s="185" t="s">
        <v>1536</v>
      </c>
      <c r="R47" s="185" t="s">
        <v>1460</v>
      </c>
      <c r="S47" s="185" t="s">
        <v>1460</v>
      </c>
      <c r="T47" s="185" t="s">
        <v>1495</v>
      </c>
      <c r="U47" s="185" t="s">
        <v>1537</v>
      </c>
      <c r="V47" s="187" t="s">
        <v>1538</v>
      </c>
      <c r="W47" s="187">
        <v>2</v>
      </c>
      <c r="X47" s="187" t="s">
        <v>1475</v>
      </c>
      <c r="Y47" s="187" t="s">
        <v>1475</v>
      </c>
    </row>
    <row r="48" spans="1:25" s="84" customFormat="1" ht="48" customHeight="1">
      <c r="A48" s="182" t="s">
        <v>84</v>
      </c>
      <c r="B48" s="183" t="s">
        <v>1539</v>
      </c>
      <c r="C48" s="183" t="s">
        <v>1497</v>
      </c>
      <c r="D48" s="185" t="s">
        <v>204</v>
      </c>
      <c r="E48" s="185" t="s">
        <v>183</v>
      </c>
      <c r="F48" s="185" t="s">
        <v>183</v>
      </c>
      <c r="G48" s="185" t="s">
        <v>1540</v>
      </c>
      <c r="H48" s="256">
        <v>217988.97</v>
      </c>
      <c r="I48" s="185" t="s">
        <v>1427</v>
      </c>
      <c r="J48" s="183" t="s">
        <v>1541</v>
      </c>
      <c r="K48" s="183" t="s">
        <v>1542</v>
      </c>
      <c r="L48" s="183" t="s">
        <v>1543</v>
      </c>
      <c r="M48" s="183" t="s">
        <v>1544</v>
      </c>
      <c r="N48" s="183" t="s">
        <v>1545</v>
      </c>
      <c r="O48" s="183"/>
      <c r="P48" s="185" t="s">
        <v>212</v>
      </c>
      <c r="Q48" s="185" t="s">
        <v>212</v>
      </c>
      <c r="R48" s="185" t="s">
        <v>212</v>
      </c>
      <c r="S48" s="185" t="s">
        <v>1461</v>
      </c>
      <c r="T48" s="185" t="s">
        <v>212</v>
      </c>
      <c r="U48" s="185" t="s">
        <v>1461</v>
      </c>
      <c r="V48" s="187" t="s">
        <v>1546</v>
      </c>
      <c r="W48" s="187">
        <v>1</v>
      </c>
      <c r="X48" s="187" t="s">
        <v>1475</v>
      </c>
      <c r="Y48" s="187" t="s">
        <v>1475</v>
      </c>
    </row>
    <row r="49" spans="1:25" s="84" customFormat="1" ht="36.75" customHeight="1">
      <c r="A49" s="182" t="s">
        <v>85</v>
      </c>
      <c r="B49" s="183" t="s">
        <v>1547</v>
      </c>
      <c r="C49" s="183" t="s">
        <v>1548</v>
      </c>
      <c r="D49" s="185" t="s">
        <v>204</v>
      </c>
      <c r="E49" s="185" t="s">
        <v>183</v>
      </c>
      <c r="F49" s="185" t="s">
        <v>183</v>
      </c>
      <c r="G49" s="185">
        <v>1945</v>
      </c>
      <c r="H49" s="308">
        <v>298000</v>
      </c>
      <c r="I49" s="309" t="s">
        <v>1426</v>
      </c>
      <c r="J49" s="183" t="s">
        <v>1613</v>
      </c>
      <c r="K49" s="183" t="s">
        <v>1549</v>
      </c>
      <c r="L49" s="183" t="s">
        <v>1614</v>
      </c>
      <c r="M49" s="183" t="s">
        <v>1615</v>
      </c>
      <c r="N49" s="183" t="s">
        <v>1616</v>
      </c>
      <c r="O49" s="185">
        <v>2022</v>
      </c>
      <c r="P49" s="185" t="s">
        <v>212</v>
      </c>
      <c r="Q49" s="185" t="s">
        <v>212</v>
      </c>
      <c r="R49" s="185" t="s">
        <v>212</v>
      </c>
      <c r="S49" s="185" t="s">
        <v>212</v>
      </c>
      <c r="T49" s="185" t="s">
        <v>212</v>
      </c>
      <c r="U49" s="185" t="s">
        <v>1537</v>
      </c>
      <c r="V49" s="187">
        <v>68.51</v>
      </c>
      <c r="W49" s="187">
        <v>1</v>
      </c>
      <c r="X49" s="187" t="s">
        <v>1475</v>
      </c>
      <c r="Y49" s="187" t="s">
        <v>1475</v>
      </c>
    </row>
    <row r="50" spans="1:25" s="84" customFormat="1" ht="33" customHeight="1">
      <c r="A50" s="182" t="s">
        <v>86</v>
      </c>
      <c r="B50" s="183" t="s">
        <v>1550</v>
      </c>
      <c r="C50" s="183" t="s">
        <v>1551</v>
      </c>
      <c r="D50" s="185"/>
      <c r="E50" s="185"/>
      <c r="F50" s="185"/>
      <c r="G50" s="185">
        <v>2008</v>
      </c>
      <c r="H50" s="257">
        <v>67100</v>
      </c>
      <c r="I50" s="185" t="s">
        <v>1427</v>
      </c>
      <c r="J50" s="183"/>
      <c r="K50" s="183" t="s">
        <v>1552</v>
      </c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223"/>
      <c r="W50" s="223"/>
      <c r="X50" s="223"/>
      <c r="Y50" s="223"/>
    </row>
    <row r="51" spans="1:25" s="84" customFormat="1" ht="45" customHeight="1">
      <c r="A51" s="182" t="s">
        <v>87</v>
      </c>
      <c r="B51" s="183" t="s">
        <v>1553</v>
      </c>
      <c r="C51" s="183" t="s">
        <v>771</v>
      </c>
      <c r="D51" s="185"/>
      <c r="E51" s="185"/>
      <c r="F51" s="185"/>
      <c r="G51" s="185"/>
      <c r="H51" s="257">
        <v>39022</v>
      </c>
      <c r="I51" s="185" t="s">
        <v>1427</v>
      </c>
      <c r="J51" s="183"/>
      <c r="K51" s="183" t="s">
        <v>1554</v>
      </c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223"/>
      <c r="W51" s="223"/>
      <c r="X51" s="223"/>
      <c r="Y51" s="223"/>
    </row>
    <row r="52" spans="1:25" s="16" customFormat="1" ht="19.5" customHeight="1">
      <c r="A52" s="328" t="s">
        <v>0</v>
      </c>
      <c r="B52" s="329"/>
      <c r="C52" s="329"/>
      <c r="D52" s="329"/>
      <c r="E52" s="329"/>
      <c r="F52" s="329"/>
      <c r="G52" s="330"/>
      <c r="H52" s="52">
        <f>SUM(H38:H51)</f>
        <v>50113473.55</v>
      </c>
      <c r="I52" s="280"/>
      <c r="J52" s="15"/>
      <c r="K52" s="112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.75" customHeight="1">
      <c r="A53" s="324" t="s">
        <v>187</v>
      </c>
      <c r="B53" s="324"/>
      <c r="C53" s="324"/>
      <c r="D53" s="324"/>
      <c r="E53" s="324"/>
      <c r="F53" s="324"/>
      <c r="G53" s="324"/>
      <c r="H53" s="324"/>
      <c r="I53" s="265"/>
      <c r="J53" s="93"/>
      <c r="K53" s="113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s="84" customFormat="1" ht="70.5" customHeight="1">
      <c r="A54" s="182">
        <v>1</v>
      </c>
      <c r="B54" s="212" t="s">
        <v>1377</v>
      </c>
      <c r="C54" s="212" t="s">
        <v>1378</v>
      </c>
      <c r="D54" s="182" t="s">
        <v>1007</v>
      </c>
      <c r="E54" s="182" t="s">
        <v>617</v>
      </c>
      <c r="F54" s="182" t="s">
        <v>1007</v>
      </c>
      <c r="G54" s="182" t="s">
        <v>1379</v>
      </c>
      <c r="H54" s="294">
        <v>6198000</v>
      </c>
      <c r="I54" s="282" t="s">
        <v>1426</v>
      </c>
      <c r="J54" s="253" t="s">
        <v>1380</v>
      </c>
      <c r="K54" s="212" t="s">
        <v>1381</v>
      </c>
      <c r="L54" s="212" t="s">
        <v>208</v>
      </c>
      <c r="M54" s="212" t="s">
        <v>1382</v>
      </c>
      <c r="N54" s="212" t="s">
        <v>1383</v>
      </c>
      <c r="O54" s="212" t="s">
        <v>1384</v>
      </c>
      <c r="P54" s="182" t="s">
        <v>230</v>
      </c>
      <c r="Q54" s="182" t="s">
        <v>230</v>
      </c>
      <c r="R54" s="182" t="s">
        <v>230</v>
      </c>
      <c r="S54" s="182" t="s">
        <v>1385</v>
      </c>
      <c r="T54" s="182" t="s">
        <v>213</v>
      </c>
      <c r="U54" s="182" t="s">
        <v>1385</v>
      </c>
      <c r="V54" s="210" t="s">
        <v>1386</v>
      </c>
      <c r="W54" s="210" t="s">
        <v>1387</v>
      </c>
      <c r="X54" s="210" t="s">
        <v>1007</v>
      </c>
      <c r="Y54" s="210" t="s">
        <v>1007</v>
      </c>
    </row>
    <row r="55" spans="1:25" s="84" customFormat="1" ht="30.75" customHeight="1">
      <c r="A55" s="182">
        <v>2</v>
      </c>
      <c r="B55" s="212" t="s">
        <v>1707</v>
      </c>
      <c r="C55" s="212" t="s">
        <v>1708</v>
      </c>
      <c r="D55" s="182" t="s">
        <v>373</v>
      </c>
      <c r="E55" s="182" t="s">
        <v>373</v>
      </c>
      <c r="F55" s="182" t="s">
        <v>373</v>
      </c>
      <c r="G55" s="182" t="s">
        <v>1711</v>
      </c>
      <c r="H55" s="256">
        <v>47499.53</v>
      </c>
      <c r="I55" s="316" t="s">
        <v>1427</v>
      </c>
      <c r="J55" s="253"/>
      <c r="K55" s="212" t="s">
        <v>1709</v>
      </c>
      <c r="L55" s="212" t="s">
        <v>1710</v>
      </c>
      <c r="M55" s="212"/>
      <c r="N55" s="212"/>
      <c r="O55" s="212"/>
      <c r="P55" s="182"/>
      <c r="Q55" s="182"/>
      <c r="R55" s="182"/>
      <c r="S55" s="182"/>
      <c r="T55" s="182"/>
      <c r="U55" s="182"/>
      <c r="V55" s="210"/>
      <c r="W55" s="210"/>
      <c r="X55" s="210"/>
      <c r="Y55" s="210"/>
    </row>
    <row r="56" spans="1:25" s="84" customFormat="1" ht="51">
      <c r="A56" s="185">
        <v>3</v>
      </c>
      <c r="B56" s="183" t="s">
        <v>1388</v>
      </c>
      <c r="C56" s="183" t="s">
        <v>1389</v>
      </c>
      <c r="D56" s="185" t="s">
        <v>1007</v>
      </c>
      <c r="E56" s="185" t="s">
        <v>617</v>
      </c>
      <c r="F56" s="185" t="s">
        <v>1007</v>
      </c>
      <c r="G56" s="185" t="s">
        <v>1390</v>
      </c>
      <c r="H56" s="256">
        <v>95202</v>
      </c>
      <c r="I56" s="259" t="s">
        <v>1427</v>
      </c>
      <c r="J56" s="253" t="s">
        <v>1391</v>
      </c>
      <c r="K56" s="183" t="s">
        <v>1392</v>
      </c>
      <c r="L56" s="183" t="s">
        <v>208</v>
      </c>
      <c r="M56" s="183" t="s">
        <v>1393</v>
      </c>
      <c r="N56" s="183" t="s">
        <v>1394</v>
      </c>
      <c r="O56" s="183" t="s">
        <v>1395</v>
      </c>
      <c r="P56" s="185" t="s">
        <v>212</v>
      </c>
      <c r="Q56" s="185" t="s">
        <v>212</v>
      </c>
      <c r="R56" s="185" t="s">
        <v>212</v>
      </c>
      <c r="S56" s="185" t="s">
        <v>222</v>
      </c>
      <c r="T56" s="185" t="s">
        <v>212</v>
      </c>
      <c r="U56" s="185" t="s">
        <v>212</v>
      </c>
      <c r="V56" s="187" t="s">
        <v>1396</v>
      </c>
      <c r="W56" s="187">
        <v>4</v>
      </c>
      <c r="X56" s="187" t="s">
        <v>617</v>
      </c>
      <c r="Y56" s="187" t="s">
        <v>617</v>
      </c>
    </row>
    <row r="57" spans="1:25" s="16" customFormat="1" ht="19.5" customHeight="1">
      <c r="A57" s="328" t="s">
        <v>0</v>
      </c>
      <c r="B57" s="329"/>
      <c r="C57" s="329"/>
      <c r="D57" s="329"/>
      <c r="E57" s="329"/>
      <c r="F57" s="329"/>
      <c r="G57" s="330"/>
      <c r="H57" s="52">
        <f>SUM(H54:H56)</f>
        <v>6340701.53</v>
      </c>
      <c r="I57" s="280"/>
      <c r="J57" s="15"/>
      <c r="K57" s="112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.75" customHeight="1">
      <c r="A58" s="324" t="s">
        <v>188</v>
      </c>
      <c r="B58" s="324"/>
      <c r="C58" s="324"/>
      <c r="D58" s="324"/>
      <c r="E58" s="324"/>
      <c r="F58" s="324"/>
      <c r="G58" s="324"/>
      <c r="H58" s="324"/>
      <c r="I58" s="262"/>
      <c r="J58" s="67"/>
      <c r="K58" s="113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s="84" customFormat="1" ht="38.25">
      <c r="A59" s="182">
        <v>1</v>
      </c>
      <c r="B59" s="212" t="s">
        <v>1306</v>
      </c>
      <c r="C59" s="212" t="s">
        <v>1307</v>
      </c>
      <c r="D59" s="182" t="s">
        <v>1007</v>
      </c>
      <c r="E59" s="182" t="s">
        <v>617</v>
      </c>
      <c r="F59" s="182" t="s">
        <v>1007</v>
      </c>
      <c r="G59" s="212" t="s">
        <v>1308</v>
      </c>
      <c r="H59" s="294">
        <v>1506000</v>
      </c>
      <c r="I59" s="259" t="s">
        <v>1426</v>
      </c>
      <c r="J59" s="243"/>
      <c r="K59" s="212" t="s">
        <v>1309</v>
      </c>
      <c r="L59" s="212" t="s">
        <v>1010</v>
      </c>
      <c r="M59" s="212" t="s">
        <v>1011</v>
      </c>
      <c r="N59" s="212" t="s">
        <v>1012</v>
      </c>
      <c r="O59" s="212"/>
      <c r="P59" s="182" t="s">
        <v>1015</v>
      </c>
      <c r="Q59" s="182" t="s">
        <v>1013</v>
      </c>
      <c r="R59" s="182" t="s">
        <v>1013</v>
      </c>
      <c r="S59" s="182" t="s">
        <v>1013</v>
      </c>
      <c r="T59" s="182" t="s">
        <v>1015</v>
      </c>
      <c r="U59" s="182" t="s">
        <v>1013</v>
      </c>
      <c r="V59" s="210">
        <v>305</v>
      </c>
      <c r="W59" s="210">
        <v>4</v>
      </c>
      <c r="X59" s="210" t="s">
        <v>1007</v>
      </c>
      <c r="Y59" s="210" t="s">
        <v>617</v>
      </c>
    </row>
    <row r="60" spans="1:25" s="16" customFormat="1" ht="19.5" customHeight="1">
      <c r="A60" s="328" t="s">
        <v>0</v>
      </c>
      <c r="B60" s="329"/>
      <c r="C60" s="329"/>
      <c r="D60" s="329"/>
      <c r="E60" s="329"/>
      <c r="F60" s="329"/>
      <c r="G60" s="330"/>
      <c r="H60" s="52">
        <f>SUM(H59)</f>
        <v>1506000</v>
      </c>
      <c r="I60" s="280"/>
      <c r="J60" s="15"/>
      <c r="K60" s="112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.75" customHeight="1">
      <c r="A61" s="324" t="s">
        <v>189</v>
      </c>
      <c r="B61" s="324"/>
      <c r="C61" s="324"/>
      <c r="D61" s="324"/>
      <c r="E61" s="324"/>
      <c r="F61" s="324"/>
      <c r="G61" s="324"/>
      <c r="H61" s="325"/>
      <c r="I61" s="262"/>
      <c r="J61" s="67"/>
      <c r="K61" s="113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s="84" customFormat="1" ht="38.25">
      <c r="A62" s="182">
        <v>1</v>
      </c>
      <c r="B62" s="212" t="s">
        <v>1285</v>
      </c>
      <c r="C62" s="212" t="s">
        <v>1006</v>
      </c>
      <c r="D62" s="182" t="s">
        <v>1007</v>
      </c>
      <c r="E62" s="182" t="s">
        <v>617</v>
      </c>
      <c r="F62" s="182" t="s">
        <v>617</v>
      </c>
      <c r="G62" s="182" t="s">
        <v>1286</v>
      </c>
      <c r="H62" s="295">
        <v>6442000</v>
      </c>
      <c r="I62" s="259" t="s">
        <v>1426</v>
      </c>
      <c r="J62" s="243" t="s">
        <v>1008</v>
      </c>
      <c r="K62" s="212" t="s">
        <v>1287</v>
      </c>
      <c r="L62" s="212" t="s">
        <v>1010</v>
      </c>
      <c r="M62" s="212" t="s">
        <v>1011</v>
      </c>
      <c r="N62" s="212" t="s">
        <v>1288</v>
      </c>
      <c r="O62" s="212"/>
      <c r="P62" s="182" t="s">
        <v>1013</v>
      </c>
      <c r="Q62" s="182" t="s">
        <v>1013</v>
      </c>
      <c r="R62" s="182" t="s">
        <v>1013</v>
      </c>
      <c r="S62" s="182" t="s">
        <v>1013</v>
      </c>
      <c r="T62" s="182" t="s">
        <v>1013</v>
      </c>
      <c r="U62" s="182" t="s">
        <v>1013</v>
      </c>
      <c r="V62" s="210">
        <v>1183.85</v>
      </c>
      <c r="W62" s="210">
        <v>4</v>
      </c>
      <c r="X62" s="210" t="s">
        <v>1007</v>
      </c>
      <c r="Y62" s="210" t="s">
        <v>1007</v>
      </c>
    </row>
    <row r="63" spans="1:25" s="84" customFormat="1" ht="25.5">
      <c r="A63" s="185">
        <v>2</v>
      </c>
      <c r="B63" s="212" t="s">
        <v>1289</v>
      </c>
      <c r="C63" s="212" t="s">
        <v>1290</v>
      </c>
      <c r="D63" s="182" t="s">
        <v>1007</v>
      </c>
      <c r="E63" s="182" t="s">
        <v>617</v>
      </c>
      <c r="F63" s="182" t="s">
        <v>617</v>
      </c>
      <c r="G63" s="182">
        <v>1978</v>
      </c>
      <c r="H63" s="295">
        <v>142000</v>
      </c>
      <c r="I63" s="259" t="s">
        <v>1426</v>
      </c>
      <c r="J63" s="243" t="s">
        <v>1291</v>
      </c>
      <c r="K63" s="212" t="s">
        <v>1287</v>
      </c>
      <c r="L63" s="212" t="s">
        <v>1010</v>
      </c>
      <c r="M63" s="212" t="s">
        <v>1292</v>
      </c>
      <c r="N63" s="212" t="s">
        <v>1288</v>
      </c>
      <c r="O63" s="212"/>
      <c r="P63" s="182" t="s">
        <v>1013</v>
      </c>
      <c r="Q63" s="182" t="s">
        <v>1013</v>
      </c>
      <c r="R63" s="182" t="s">
        <v>1015</v>
      </c>
      <c r="S63" s="182" t="s">
        <v>1013</v>
      </c>
      <c r="T63" s="182" t="s">
        <v>1015</v>
      </c>
      <c r="U63" s="182" t="s">
        <v>1013</v>
      </c>
      <c r="V63" s="210">
        <v>51.91</v>
      </c>
      <c r="W63" s="210">
        <v>1</v>
      </c>
      <c r="X63" s="210" t="s">
        <v>1007</v>
      </c>
      <c r="Y63" s="210" t="s">
        <v>617</v>
      </c>
    </row>
    <row r="64" spans="1:25" s="16" customFormat="1" ht="19.5" customHeight="1">
      <c r="A64" s="328" t="s">
        <v>0</v>
      </c>
      <c r="B64" s="329"/>
      <c r="C64" s="329"/>
      <c r="D64" s="329"/>
      <c r="E64" s="329"/>
      <c r="F64" s="329"/>
      <c r="G64" s="330"/>
      <c r="H64" s="52">
        <f>SUM(H62:H63)</f>
        <v>6584000</v>
      </c>
      <c r="I64" s="280"/>
      <c r="J64" s="15"/>
      <c r="K64" s="112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s="16" customFormat="1" ht="15" customHeight="1">
      <c r="A65" s="343" t="s">
        <v>190</v>
      </c>
      <c r="B65" s="343"/>
      <c r="C65" s="343"/>
      <c r="D65" s="343"/>
      <c r="E65" s="343"/>
      <c r="F65" s="343"/>
      <c r="G65" s="343"/>
      <c r="H65" s="344"/>
      <c r="I65" s="262"/>
      <c r="J65" s="67"/>
      <c r="K65" s="113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84" customFormat="1" ht="57.75" customHeight="1">
      <c r="A66" s="182">
        <v>1</v>
      </c>
      <c r="B66" s="207" t="s">
        <v>1005</v>
      </c>
      <c r="C66" s="207" t="s">
        <v>1006</v>
      </c>
      <c r="D66" s="182" t="s">
        <v>1007</v>
      </c>
      <c r="E66" s="182" t="s">
        <v>617</v>
      </c>
      <c r="F66" s="182" t="s">
        <v>1007</v>
      </c>
      <c r="G66" s="182">
        <v>1926</v>
      </c>
      <c r="H66" s="295">
        <v>13131000</v>
      </c>
      <c r="I66" s="259" t="s">
        <v>1426</v>
      </c>
      <c r="J66" s="243" t="s">
        <v>1008</v>
      </c>
      <c r="K66" s="212" t="s">
        <v>1009</v>
      </c>
      <c r="L66" s="182" t="s">
        <v>1010</v>
      </c>
      <c r="M66" s="182" t="s">
        <v>1011</v>
      </c>
      <c r="N66" s="212" t="s">
        <v>1012</v>
      </c>
      <c r="O66" s="212"/>
      <c r="P66" s="182" t="s">
        <v>1013</v>
      </c>
      <c r="Q66" s="182" t="s">
        <v>1013</v>
      </c>
      <c r="R66" s="182" t="s">
        <v>1013</v>
      </c>
      <c r="S66" s="182" t="s">
        <v>1013</v>
      </c>
      <c r="T66" s="182" t="s">
        <v>1013</v>
      </c>
      <c r="U66" s="182" t="s">
        <v>1013</v>
      </c>
      <c r="V66" s="210">
        <v>3671</v>
      </c>
      <c r="W66" s="210">
        <v>4</v>
      </c>
      <c r="X66" s="210" t="s">
        <v>1007</v>
      </c>
      <c r="Y66" s="210" t="s">
        <v>617</v>
      </c>
    </row>
    <row r="67" spans="1:25" s="84" customFormat="1" ht="54" customHeight="1">
      <c r="A67" s="185">
        <v>2</v>
      </c>
      <c r="B67" s="188" t="s">
        <v>1014</v>
      </c>
      <c r="C67" s="188" t="s">
        <v>1006</v>
      </c>
      <c r="D67" s="185" t="s">
        <v>1007</v>
      </c>
      <c r="E67" s="185" t="s">
        <v>617</v>
      </c>
      <c r="F67" s="185" t="s">
        <v>1007</v>
      </c>
      <c r="G67" s="185">
        <v>1926</v>
      </c>
      <c r="H67" s="295">
        <v>4973000</v>
      </c>
      <c r="I67" s="259" t="s">
        <v>1426</v>
      </c>
      <c r="J67" s="243" t="s">
        <v>1008</v>
      </c>
      <c r="K67" s="217" t="s">
        <v>1009</v>
      </c>
      <c r="L67" s="182" t="s">
        <v>1010</v>
      </c>
      <c r="M67" s="182" t="s">
        <v>1011</v>
      </c>
      <c r="N67" s="212" t="s">
        <v>1012</v>
      </c>
      <c r="O67" s="183"/>
      <c r="P67" s="182" t="s">
        <v>1013</v>
      </c>
      <c r="Q67" s="182" t="s">
        <v>1013</v>
      </c>
      <c r="R67" s="182" t="s">
        <v>1013</v>
      </c>
      <c r="S67" s="182" t="s">
        <v>1013</v>
      </c>
      <c r="T67" s="182" t="s">
        <v>1015</v>
      </c>
      <c r="U67" s="185" t="s">
        <v>1013</v>
      </c>
      <c r="V67" s="187">
        <v>900</v>
      </c>
      <c r="W67" s="187">
        <v>2</v>
      </c>
      <c r="X67" s="187" t="s">
        <v>617</v>
      </c>
      <c r="Y67" s="187" t="s">
        <v>617</v>
      </c>
    </row>
    <row r="68" spans="1:25" s="16" customFormat="1" ht="19.5" customHeight="1">
      <c r="A68" s="328" t="s">
        <v>0</v>
      </c>
      <c r="B68" s="329"/>
      <c r="C68" s="329"/>
      <c r="D68" s="329"/>
      <c r="E68" s="329"/>
      <c r="F68" s="329"/>
      <c r="G68" s="330"/>
      <c r="H68" s="52">
        <f>SUM(H66:H67)</f>
        <v>18104000</v>
      </c>
      <c r="I68" s="280"/>
      <c r="J68" s="15"/>
      <c r="K68" s="112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s="16" customFormat="1" ht="14.25" customHeight="1">
      <c r="A69" s="345" t="s">
        <v>191</v>
      </c>
      <c r="B69" s="345"/>
      <c r="C69" s="345"/>
      <c r="D69" s="345"/>
      <c r="E69" s="345"/>
      <c r="F69" s="345"/>
      <c r="G69" s="345"/>
      <c r="H69" s="345"/>
      <c r="I69" s="266"/>
      <c r="J69" s="67"/>
      <c r="K69" s="113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s="84" customFormat="1" ht="46.5" customHeight="1">
      <c r="A70" s="182">
        <v>1</v>
      </c>
      <c r="B70" s="212" t="s">
        <v>1038</v>
      </c>
      <c r="C70" s="212" t="s">
        <v>1006</v>
      </c>
      <c r="D70" s="182" t="s">
        <v>1007</v>
      </c>
      <c r="E70" s="182" t="s">
        <v>617</v>
      </c>
      <c r="F70" s="182" t="s">
        <v>617</v>
      </c>
      <c r="G70" s="182" t="s">
        <v>1039</v>
      </c>
      <c r="H70" s="294">
        <v>9887000</v>
      </c>
      <c r="I70" s="259" t="s">
        <v>1426</v>
      </c>
      <c r="J70" s="243" t="s">
        <v>1008</v>
      </c>
      <c r="K70" s="212" t="s">
        <v>1040</v>
      </c>
      <c r="L70" s="212" t="s">
        <v>1010</v>
      </c>
      <c r="M70" s="212" t="s">
        <v>1011</v>
      </c>
      <c r="N70" s="212" t="s">
        <v>1041</v>
      </c>
      <c r="O70" s="212"/>
      <c r="P70" s="182" t="s">
        <v>1013</v>
      </c>
      <c r="Q70" s="182" t="s">
        <v>1013</v>
      </c>
      <c r="R70" s="182" t="s">
        <v>1013</v>
      </c>
      <c r="S70" s="182" t="s">
        <v>1013</v>
      </c>
      <c r="T70" s="182" t="s">
        <v>1013</v>
      </c>
      <c r="U70" s="182" t="s">
        <v>1013</v>
      </c>
      <c r="V70" s="210">
        <v>2764</v>
      </c>
      <c r="W70" s="210">
        <v>4</v>
      </c>
      <c r="X70" s="210" t="s">
        <v>1007</v>
      </c>
      <c r="Y70" s="210" t="s">
        <v>617</v>
      </c>
    </row>
    <row r="71" spans="1:25" s="16" customFormat="1" ht="19.5" customHeight="1">
      <c r="A71" s="328" t="s">
        <v>0</v>
      </c>
      <c r="B71" s="329"/>
      <c r="C71" s="329"/>
      <c r="D71" s="329"/>
      <c r="E71" s="329"/>
      <c r="F71" s="329"/>
      <c r="G71" s="330"/>
      <c r="H71" s="52">
        <f>SUM(H70)</f>
        <v>9887000</v>
      </c>
      <c r="I71" s="280"/>
      <c r="J71" s="15"/>
      <c r="K71" s="112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s="16" customFormat="1" ht="12.75" customHeight="1">
      <c r="A72" s="324" t="s">
        <v>192</v>
      </c>
      <c r="B72" s="324"/>
      <c r="C72" s="324"/>
      <c r="D72" s="324"/>
      <c r="E72" s="324"/>
      <c r="F72" s="324"/>
      <c r="G72" s="324"/>
      <c r="H72" s="324"/>
      <c r="I72" s="262"/>
      <c r="J72" s="67"/>
      <c r="K72" s="113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s="84" customFormat="1" ht="51">
      <c r="A73" s="182">
        <v>1</v>
      </c>
      <c r="B73" s="212" t="s">
        <v>1070</v>
      </c>
      <c r="C73" s="212" t="s">
        <v>1006</v>
      </c>
      <c r="D73" s="182" t="s">
        <v>1007</v>
      </c>
      <c r="E73" s="182" t="s">
        <v>617</v>
      </c>
      <c r="F73" s="182" t="s">
        <v>617</v>
      </c>
      <c r="G73" s="182">
        <v>1975</v>
      </c>
      <c r="H73" s="294">
        <v>11414000</v>
      </c>
      <c r="I73" s="259" t="s">
        <v>1426</v>
      </c>
      <c r="J73" s="243" t="s">
        <v>1008</v>
      </c>
      <c r="K73" s="212" t="s">
        <v>1071</v>
      </c>
      <c r="L73" s="212" t="s">
        <v>1072</v>
      </c>
      <c r="M73" s="212" t="s">
        <v>1073</v>
      </c>
      <c r="N73" s="212" t="s">
        <v>1074</v>
      </c>
      <c r="O73" s="212"/>
      <c r="P73" s="182" t="s">
        <v>1013</v>
      </c>
      <c r="Q73" s="182" t="s">
        <v>1013</v>
      </c>
      <c r="R73" s="182" t="s">
        <v>1013</v>
      </c>
      <c r="S73" s="182" t="s">
        <v>1013</v>
      </c>
      <c r="T73" s="182" t="s">
        <v>1013</v>
      </c>
      <c r="U73" s="182" t="s">
        <v>1013</v>
      </c>
      <c r="V73" s="210">
        <v>3191</v>
      </c>
      <c r="W73" s="210">
        <v>4</v>
      </c>
      <c r="X73" s="210" t="s">
        <v>1007</v>
      </c>
      <c r="Y73" s="210" t="s">
        <v>1007</v>
      </c>
    </row>
    <row r="74" spans="1:25" s="16" customFormat="1" ht="19.5" customHeight="1">
      <c r="A74" s="328" t="s">
        <v>0</v>
      </c>
      <c r="B74" s="329"/>
      <c r="C74" s="329"/>
      <c r="D74" s="329"/>
      <c r="E74" s="329"/>
      <c r="F74" s="329"/>
      <c r="G74" s="330"/>
      <c r="H74" s="52">
        <f>SUM(H73)</f>
        <v>11414000</v>
      </c>
      <c r="I74" s="280"/>
      <c r="J74" s="15"/>
      <c r="K74" s="112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s="16" customFormat="1" ht="12.75">
      <c r="A75" s="324" t="s">
        <v>193</v>
      </c>
      <c r="B75" s="324"/>
      <c r="C75" s="324"/>
      <c r="D75" s="324"/>
      <c r="E75" s="324"/>
      <c r="F75" s="324"/>
      <c r="G75" s="324"/>
      <c r="H75" s="324"/>
      <c r="I75" s="265"/>
      <c r="J75" s="93"/>
      <c r="K75" s="114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5" s="84" customFormat="1" ht="51">
      <c r="A76" s="182">
        <v>1</v>
      </c>
      <c r="B76" s="212" t="s">
        <v>1005</v>
      </c>
      <c r="C76" s="212" t="s">
        <v>1006</v>
      </c>
      <c r="D76" s="182" t="s">
        <v>1007</v>
      </c>
      <c r="E76" s="182" t="s">
        <v>617</v>
      </c>
      <c r="F76" s="182" t="s">
        <v>617</v>
      </c>
      <c r="G76" s="182">
        <v>1961</v>
      </c>
      <c r="H76" s="292">
        <v>9390000</v>
      </c>
      <c r="I76" s="261" t="s">
        <v>1426</v>
      </c>
      <c r="J76" s="243" t="s">
        <v>1008</v>
      </c>
      <c r="K76" s="212" t="s">
        <v>1110</v>
      </c>
      <c r="L76" s="212" t="s">
        <v>1010</v>
      </c>
      <c r="M76" s="212" t="s">
        <v>1073</v>
      </c>
      <c r="N76" s="212" t="s">
        <v>1074</v>
      </c>
      <c r="O76" s="212"/>
      <c r="P76" s="182" t="s">
        <v>1013</v>
      </c>
      <c r="Q76" s="182" t="s">
        <v>1013</v>
      </c>
      <c r="R76" s="182" t="s">
        <v>1013</v>
      </c>
      <c r="S76" s="182" t="s">
        <v>1013</v>
      </c>
      <c r="T76" s="182" t="s">
        <v>1013</v>
      </c>
      <c r="U76" s="182" t="s">
        <v>1013</v>
      </c>
      <c r="V76" s="210">
        <v>2625</v>
      </c>
      <c r="W76" s="210">
        <v>3</v>
      </c>
      <c r="X76" s="210" t="s">
        <v>1007</v>
      </c>
      <c r="Y76" s="210" t="s">
        <v>617</v>
      </c>
    </row>
    <row r="77" spans="1:25" s="84" customFormat="1" ht="51">
      <c r="A77" s="185">
        <v>2</v>
      </c>
      <c r="B77" s="212" t="s">
        <v>1111</v>
      </c>
      <c r="C77" s="212" t="s">
        <v>1006</v>
      </c>
      <c r="D77" s="182" t="s">
        <v>1007</v>
      </c>
      <c r="E77" s="182" t="s">
        <v>617</v>
      </c>
      <c r="F77" s="182" t="s">
        <v>617</v>
      </c>
      <c r="G77" s="182">
        <v>1988</v>
      </c>
      <c r="H77" s="295">
        <v>7483000</v>
      </c>
      <c r="I77" s="261" t="s">
        <v>1426</v>
      </c>
      <c r="J77" s="243" t="s">
        <v>1008</v>
      </c>
      <c r="K77" s="212" t="s">
        <v>1112</v>
      </c>
      <c r="L77" s="212" t="s">
        <v>1113</v>
      </c>
      <c r="M77" s="212" t="s">
        <v>1073</v>
      </c>
      <c r="N77" s="212" t="s">
        <v>1074</v>
      </c>
      <c r="O77" s="212"/>
      <c r="P77" s="182" t="s">
        <v>1013</v>
      </c>
      <c r="Q77" s="182" t="s">
        <v>1013</v>
      </c>
      <c r="R77" s="182" t="s">
        <v>1013</v>
      </c>
      <c r="S77" s="182" t="s">
        <v>1013</v>
      </c>
      <c r="T77" s="182" t="s">
        <v>1015</v>
      </c>
      <c r="U77" s="182" t="s">
        <v>1013</v>
      </c>
      <c r="V77" s="210">
        <v>2092</v>
      </c>
      <c r="W77" s="210">
        <v>4</v>
      </c>
      <c r="X77" s="210" t="s">
        <v>1007</v>
      </c>
      <c r="Y77" s="210" t="s">
        <v>617</v>
      </c>
    </row>
    <row r="78" spans="1:25" s="84" customFormat="1" ht="51">
      <c r="A78" s="185">
        <v>3</v>
      </c>
      <c r="B78" s="212" t="s">
        <v>1114</v>
      </c>
      <c r="C78" s="212" t="s">
        <v>1006</v>
      </c>
      <c r="D78" s="182" t="s">
        <v>1007</v>
      </c>
      <c r="E78" s="182" t="s">
        <v>617</v>
      </c>
      <c r="F78" s="182" t="s">
        <v>617</v>
      </c>
      <c r="G78" s="182">
        <v>1988</v>
      </c>
      <c r="H78" s="295">
        <v>9354000</v>
      </c>
      <c r="I78" s="261" t="s">
        <v>1426</v>
      </c>
      <c r="J78" s="243" t="s">
        <v>1008</v>
      </c>
      <c r="K78" s="212" t="s">
        <v>1112</v>
      </c>
      <c r="L78" s="212" t="s">
        <v>1113</v>
      </c>
      <c r="M78" s="212" t="s">
        <v>1073</v>
      </c>
      <c r="N78" s="212" t="s">
        <v>1074</v>
      </c>
      <c r="O78" s="212"/>
      <c r="P78" s="182" t="s">
        <v>1013</v>
      </c>
      <c r="Q78" s="182" t="s">
        <v>1013</v>
      </c>
      <c r="R78" s="182" t="s">
        <v>1013</v>
      </c>
      <c r="S78" s="182" t="s">
        <v>1013</v>
      </c>
      <c r="T78" s="182" t="s">
        <v>1015</v>
      </c>
      <c r="U78" s="182" t="s">
        <v>1013</v>
      </c>
      <c r="V78" s="210">
        <v>2615</v>
      </c>
      <c r="W78" s="210">
        <v>5</v>
      </c>
      <c r="X78" s="210" t="s">
        <v>1007</v>
      </c>
      <c r="Y78" s="210" t="s">
        <v>617</v>
      </c>
    </row>
    <row r="79" spans="1:25" s="84" customFormat="1" ht="51">
      <c r="A79" s="185">
        <v>4</v>
      </c>
      <c r="B79" s="212" t="s">
        <v>1115</v>
      </c>
      <c r="C79" s="212" t="s">
        <v>1006</v>
      </c>
      <c r="D79" s="182" t="s">
        <v>1007</v>
      </c>
      <c r="E79" s="182" t="s">
        <v>617</v>
      </c>
      <c r="F79" s="182" t="s">
        <v>617</v>
      </c>
      <c r="G79" s="182">
        <v>1988</v>
      </c>
      <c r="H79" s="295">
        <v>4912000</v>
      </c>
      <c r="I79" s="261" t="s">
        <v>1426</v>
      </c>
      <c r="J79" s="243" t="s">
        <v>1008</v>
      </c>
      <c r="K79" s="212" t="s">
        <v>1112</v>
      </c>
      <c r="L79" s="212" t="s">
        <v>1113</v>
      </c>
      <c r="M79" s="212" t="s">
        <v>1073</v>
      </c>
      <c r="N79" s="212" t="s">
        <v>1074</v>
      </c>
      <c r="O79" s="212"/>
      <c r="P79" s="182" t="s">
        <v>1013</v>
      </c>
      <c r="Q79" s="182" t="s">
        <v>1013</v>
      </c>
      <c r="R79" s="182" t="s">
        <v>1013</v>
      </c>
      <c r="S79" s="182" t="s">
        <v>1013</v>
      </c>
      <c r="T79" s="182" t="s">
        <v>1015</v>
      </c>
      <c r="U79" s="182" t="s">
        <v>1013</v>
      </c>
      <c r="V79" s="210">
        <v>889</v>
      </c>
      <c r="W79" s="210">
        <v>3</v>
      </c>
      <c r="X79" s="210" t="s">
        <v>1007</v>
      </c>
      <c r="Y79" s="210" t="s">
        <v>617</v>
      </c>
    </row>
    <row r="80" spans="1:25" s="16" customFormat="1" ht="19.5" customHeight="1">
      <c r="A80" s="328" t="s">
        <v>0</v>
      </c>
      <c r="B80" s="329"/>
      <c r="C80" s="329"/>
      <c r="D80" s="329"/>
      <c r="E80" s="329"/>
      <c r="F80" s="329"/>
      <c r="G80" s="330"/>
      <c r="H80" s="52">
        <f>SUM(H76:H79)</f>
        <v>31139000</v>
      </c>
      <c r="I80" s="280"/>
      <c r="J80" s="15"/>
      <c r="K80" s="112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s="16" customFormat="1" ht="14.25" customHeight="1">
      <c r="A81" s="324" t="s">
        <v>194</v>
      </c>
      <c r="B81" s="324"/>
      <c r="C81" s="324"/>
      <c r="D81" s="324"/>
      <c r="E81" s="324"/>
      <c r="F81" s="324"/>
      <c r="G81" s="324"/>
      <c r="H81" s="325"/>
      <c r="I81" s="262"/>
      <c r="J81" s="67"/>
      <c r="K81" s="113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s="84" customFormat="1" ht="51">
      <c r="A82" s="182" t="s">
        <v>74</v>
      </c>
      <c r="B82" s="212" t="s">
        <v>1205</v>
      </c>
      <c r="C82" s="212" t="s">
        <v>1006</v>
      </c>
      <c r="D82" s="212" t="s">
        <v>1007</v>
      </c>
      <c r="E82" s="212" t="s">
        <v>617</v>
      </c>
      <c r="F82" s="212" t="s">
        <v>617</v>
      </c>
      <c r="G82" s="212">
        <v>1991</v>
      </c>
      <c r="H82" s="319">
        <v>30767000</v>
      </c>
      <c r="I82" s="321" t="s">
        <v>1426</v>
      </c>
      <c r="J82" s="243" t="s">
        <v>1008</v>
      </c>
      <c r="K82" s="212" t="s">
        <v>1206</v>
      </c>
      <c r="L82" s="212" t="s">
        <v>1207</v>
      </c>
      <c r="M82" s="212" t="s">
        <v>1073</v>
      </c>
      <c r="N82" s="212" t="s">
        <v>1074</v>
      </c>
      <c r="O82" s="212"/>
      <c r="P82" s="182" t="s">
        <v>1013</v>
      </c>
      <c r="Q82" s="182" t="s">
        <v>1013</v>
      </c>
      <c r="R82" s="182" t="s">
        <v>1013</v>
      </c>
      <c r="S82" s="182" t="s">
        <v>1013</v>
      </c>
      <c r="T82" s="182" t="s">
        <v>1013</v>
      </c>
      <c r="U82" s="182" t="s">
        <v>1013</v>
      </c>
      <c r="V82" s="210">
        <v>1909</v>
      </c>
      <c r="W82" s="210">
        <v>4</v>
      </c>
      <c r="X82" s="210" t="s">
        <v>1007</v>
      </c>
      <c r="Y82" s="210" t="s">
        <v>1007</v>
      </c>
    </row>
    <row r="83" spans="1:25" s="84" customFormat="1" ht="51">
      <c r="A83" s="182" t="s">
        <v>75</v>
      </c>
      <c r="B83" s="212" t="s">
        <v>1208</v>
      </c>
      <c r="C83" s="212" t="s">
        <v>1006</v>
      </c>
      <c r="D83" s="212" t="s">
        <v>1007</v>
      </c>
      <c r="E83" s="212" t="s">
        <v>617</v>
      </c>
      <c r="F83" s="212" t="s">
        <v>617</v>
      </c>
      <c r="G83" s="212">
        <v>1991</v>
      </c>
      <c r="H83" s="319"/>
      <c r="I83" s="322"/>
      <c r="J83" s="243" t="s">
        <v>1008</v>
      </c>
      <c r="K83" s="212" t="s">
        <v>1206</v>
      </c>
      <c r="L83" s="212" t="s">
        <v>1207</v>
      </c>
      <c r="M83" s="212" t="s">
        <v>1073</v>
      </c>
      <c r="N83" s="212" t="s">
        <v>1074</v>
      </c>
      <c r="O83" s="212"/>
      <c r="P83" s="182" t="s">
        <v>1013</v>
      </c>
      <c r="Q83" s="182" t="s">
        <v>1013</v>
      </c>
      <c r="R83" s="182" t="s">
        <v>1013</v>
      </c>
      <c r="S83" s="182" t="s">
        <v>1013</v>
      </c>
      <c r="T83" s="182" t="s">
        <v>1015</v>
      </c>
      <c r="U83" s="182" t="s">
        <v>1013</v>
      </c>
      <c r="V83" s="210">
        <v>1613</v>
      </c>
      <c r="W83" s="210">
        <v>4</v>
      </c>
      <c r="X83" s="210" t="s">
        <v>1007</v>
      </c>
      <c r="Y83" s="210" t="s">
        <v>617</v>
      </c>
    </row>
    <row r="84" spans="1:25" s="84" customFormat="1" ht="51">
      <c r="A84" s="182" t="s">
        <v>76</v>
      </c>
      <c r="B84" s="212" t="s">
        <v>1209</v>
      </c>
      <c r="C84" s="212" t="s">
        <v>1006</v>
      </c>
      <c r="D84" s="212" t="s">
        <v>1007</v>
      </c>
      <c r="E84" s="212" t="s">
        <v>617</v>
      </c>
      <c r="F84" s="212" t="s">
        <v>617</v>
      </c>
      <c r="G84" s="212">
        <v>1991</v>
      </c>
      <c r="H84" s="319"/>
      <c r="I84" s="322"/>
      <c r="J84" s="243" t="s">
        <v>1008</v>
      </c>
      <c r="K84" s="212" t="s">
        <v>1206</v>
      </c>
      <c r="L84" s="212" t="s">
        <v>1207</v>
      </c>
      <c r="M84" s="212" t="s">
        <v>1073</v>
      </c>
      <c r="N84" s="212" t="s">
        <v>1074</v>
      </c>
      <c r="O84" s="212"/>
      <c r="P84" s="182" t="s">
        <v>1013</v>
      </c>
      <c r="Q84" s="182" t="s">
        <v>1013</v>
      </c>
      <c r="R84" s="182" t="s">
        <v>1013</v>
      </c>
      <c r="S84" s="182" t="s">
        <v>1013</v>
      </c>
      <c r="T84" s="182" t="s">
        <v>1015</v>
      </c>
      <c r="U84" s="182" t="s">
        <v>1013</v>
      </c>
      <c r="V84" s="210">
        <v>2136</v>
      </c>
      <c r="W84" s="210">
        <v>4</v>
      </c>
      <c r="X84" s="210" t="s">
        <v>1007</v>
      </c>
      <c r="Y84" s="210" t="s">
        <v>617</v>
      </c>
    </row>
    <row r="85" spans="1:25" s="84" customFormat="1" ht="51">
      <c r="A85" s="182" t="s">
        <v>77</v>
      </c>
      <c r="B85" s="212" t="s">
        <v>1210</v>
      </c>
      <c r="C85" s="212" t="s">
        <v>1006</v>
      </c>
      <c r="D85" s="212" t="s">
        <v>1007</v>
      </c>
      <c r="E85" s="212" t="s">
        <v>617</v>
      </c>
      <c r="F85" s="212" t="s">
        <v>617</v>
      </c>
      <c r="G85" s="212">
        <v>1991</v>
      </c>
      <c r="H85" s="319"/>
      <c r="I85" s="322"/>
      <c r="J85" s="243" t="s">
        <v>1008</v>
      </c>
      <c r="K85" s="212" t="s">
        <v>1206</v>
      </c>
      <c r="L85" s="212" t="s">
        <v>1207</v>
      </c>
      <c r="M85" s="212" t="s">
        <v>1073</v>
      </c>
      <c r="N85" s="212" t="s">
        <v>1074</v>
      </c>
      <c r="O85" s="212"/>
      <c r="P85" s="182" t="s">
        <v>1013</v>
      </c>
      <c r="Q85" s="182" t="s">
        <v>1013</v>
      </c>
      <c r="R85" s="182" t="s">
        <v>1013</v>
      </c>
      <c r="S85" s="182" t="s">
        <v>1013</v>
      </c>
      <c r="T85" s="182" t="s">
        <v>1015</v>
      </c>
      <c r="U85" s="182" t="s">
        <v>1013</v>
      </c>
      <c r="V85" s="210">
        <v>753</v>
      </c>
      <c r="W85" s="210">
        <v>1</v>
      </c>
      <c r="X85" s="210" t="s">
        <v>1007</v>
      </c>
      <c r="Y85" s="210" t="s">
        <v>617</v>
      </c>
    </row>
    <row r="86" spans="1:25" s="84" customFormat="1" ht="51">
      <c r="A86" s="182" t="s">
        <v>78</v>
      </c>
      <c r="B86" s="212" t="s">
        <v>1211</v>
      </c>
      <c r="C86" s="212" t="s">
        <v>1006</v>
      </c>
      <c r="D86" s="212" t="s">
        <v>1007</v>
      </c>
      <c r="E86" s="212" t="s">
        <v>617</v>
      </c>
      <c r="F86" s="212" t="s">
        <v>617</v>
      </c>
      <c r="G86" s="212">
        <v>1991</v>
      </c>
      <c r="H86" s="319"/>
      <c r="I86" s="322"/>
      <c r="J86" s="243" t="s">
        <v>1008</v>
      </c>
      <c r="K86" s="212" t="s">
        <v>1206</v>
      </c>
      <c r="L86" s="212" t="s">
        <v>1207</v>
      </c>
      <c r="M86" s="212" t="s">
        <v>1073</v>
      </c>
      <c r="N86" s="212" t="s">
        <v>1074</v>
      </c>
      <c r="O86" s="212"/>
      <c r="P86" s="182" t="s">
        <v>1013</v>
      </c>
      <c r="Q86" s="182" t="s">
        <v>1013</v>
      </c>
      <c r="R86" s="182" t="s">
        <v>1013</v>
      </c>
      <c r="S86" s="182" t="s">
        <v>1013</v>
      </c>
      <c r="T86" s="182" t="s">
        <v>1015</v>
      </c>
      <c r="U86" s="182" t="s">
        <v>1013</v>
      </c>
      <c r="V86" s="210">
        <v>968</v>
      </c>
      <c r="W86" s="210">
        <v>3</v>
      </c>
      <c r="X86" s="210" t="s">
        <v>1007</v>
      </c>
      <c r="Y86" s="210" t="s">
        <v>617</v>
      </c>
    </row>
    <row r="87" spans="1:25" s="84" customFormat="1" ht="51">
      <c r="A87" s="182" t="s">
        <v>79</v>
      </c>
      <c r="B87" s="212" t="s">
        <v>1212</v>
      </c>
      <c r="C87" s="212" t="s">
        <v>1006</v>
      </c>
      <c r="D87" s="212" t="s">
        <v>1007</v>
      </c>
      <c r="E87" s="212" t="s">
        <v>617</v>
      </c>
      <c r="F87" s="212" t="s">
        <v>617</v>
      </c>
      <c r="G87" s="212">
        <v>1991</v>
      </c>
      <c r="H87" s="319"/>
      <c r="I87" s="322"/>
      <c r="J87" s="243" t="s">
        <v>1008</v>
      </c>
      <c r="K87" s="212" t="s">
        <v>1206</v>
      </c>
      <c r="L87" s="212" t="s">
        <v>1207</v>
      </c>
      <c r="M87" s="212" t="s">
        <v>1073</v>
      </c>
      <c r="N87" s="212" t="s">
        <v>1074</v>
      </c>
      <c r="O87" s="212"/>
      <c r="P87" s="182" t="s">
        <v>1013</v>
      </c>
      <c r="Q87" s="182" t="s">
        <v>1013</v>
      </c>
      <c r="R87" s="182" t="s">
        <v>1013</v>
      </c>
      <c r="S87" s="182" t="s">
        <v>1013</v>
      </c>
      <c r="T87" s="182" t="s">
        <v>1015</v>
      </c>
      <c r="U87" s="182" t="s">
        <v>1013</v>
      </c>
      <c r="V87" s="210">
        <v>396</v>
      </c>
      <c r="W87" s="210">
        <v>1</v>
      </c>
      <c r="X87" s="210" t="s">
        <v>1007</v>
      </c>
      <c r="Y87" s="210" t="s">
        <v>617</v>
      </c>
    </row>
    <row r="88" spans="1:25" s="84" customFormat="1" ht="51">
      <c r="A88" s="182" t="s">
        <v>80</v>
      </c>
      <c r="B88" s="212" t="s">
        <v>1213</v>
      </c>
      <c r="C88" s="212" t="s">
        <v>1006</v>
      </c>
      <c r="D88" s="212" t="s">
        <v>1007</v>
      </c>
      <c r="E88" s="212" t="s">
        <v>617</v>
      </c>
      <c r="F88" s="212" t="s">
        <v>617</v>
      </c>
      <c r="G88" s="212">
        <v>1991</v>
      </c>
      <c r="H88" s="319"/>
      <c r="I88" s="322"/>
      <c r="J88" s="243" t="s">
        <v>1008</v>
      </c>
      <c r="K88" s="212" t="s">
        <v>1206</v>
      </c>
      <c r="L88" s="212" t="s">
        <v>1207</v>
      </c>
      <c r="M88" s="212" t="s">
        <v>1073</v>
      </c>
      <c r="N88" s="212" t="s">
        <v>1074</v>
      </c>
      <c r="O88" s="212"/>
      <c r="P88" s="182" t="s">
        <v>1013</v>
      </c>
      <c r="Q88" s="182" t="s">
        <v>1013</v>
      </c>
      <c r="R88" s="182" t="s">
        <v>1013</v>
      </c>
      <c r="S88" s="182" t="s">
        <v>1013</v>
      </c>
      <c r="T88" s="182" t="s">
        <v>1015</v>
      </c>
      <c r="U88" s="182" t="s">
        <v>1013</v>
      </c>
      <c r="V88" s="210">
        <v>1704</v>
      </c>
      <c r="W88" s="210">
        <v>4</v>
      </c>
      <c r="X88" s="210" t="s">
        <v>1007</v>
      </c>
      <c r="Y88" s="210" t="s">
        <v>617</v>
      </c>
    </row>
    <row r="89" spans="1:25" s="84" customFormat="1" ht="51">
      <c r="A89" s="182" t="s">
        <v>81</v>
      </c>
      <c r="B89" s="212" t="s">
        <v>1214</v>
      </c>
      <c r="C89" s="212" t="s">
        <v>1006</v>
      </c>
      <c r="D89" s="212" t="s">
        <v>1007</v>
      </c>
      <c r="E89" s="212" t="s">
        <v>617</v>
      </c>
      <c r="F89" s="212" t="s">
        <v>617</v>
      </c>
      <c r="G89" s="212">
        <v>1991</v>
      </c>
      <c r="H89" s="319"/>
      <c r="I89" s="323"/>
      <c r="J89" s="243" t="s">
        <v>1008</v>
      </c>
      <c r="K89" s="212" t="s">
        <v>1206</v>
      </c>
      <c r="L89" s="212" t="s">
        <v>1207</v>
      </c>
      <c r="M89" s="212" t="s">
        <v>1073</v>
      </c>
      <c r="N89" s="212" t="s">
        <v>1074</v>
      </c>
      <c r="O89" s="212"/>
      <c r="P89" s="182" t="s">
        <v>1013</v>
      </c>
      <c r="Q89" s="182" t="s">
        <v>1013</v>
      </c>
      <c r="R89" s="182" t="s">
        <v>1013</v>
      </c>
      <c r="S89" s="182" t="s">
        <v>1013</v>
      </c>
      <c r="T89" s="182" t="s">
        <v>1015</v>
      </c>
      <c r="U89" s="182" t="s">
        <v>1013</v>
      </c>
      <c r="V89" s="210">
        <v>78</v>
      </c>
      <c r="W89" s="210">
        <v>1</v>
      </c>
      <c r="X89" s="210" t="s">
        <v>1007</v>
      </c>
      <c r="Y89" s="210" t="s">
        <v>617</v>
      </c>
    </row>
    <row r="90" spans="1:25" s="16" customFormat="1" ht="19.5" customHeight="1">
      <c r="A90" s="328" t="s">
        <v>0</v>
      </c>
      <c r="B90" s="329"/>
      <c r="C90" s="329"/>
      <c r="D90" s="329"/>
      <c r="E90" s="329"/>
      <c r="F90" s="329"/>
      <c r="G90" s="330"/>
      <c r="H90" s="52">
        <f>SUM(H82)</f>
        <v>30767000</v>
      </c>
      <c r="I90" s="280"/>
      <c r="J90" s="15"/>
      <c r="K90" s="112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s="16" customFormat="1" ht="12.75">
      <c r="A91" s="324" t="s">
        <v>195</v>
      </c>
      <c r="B91" s="324"/>
      <c r="C91" s="324"/>
      <c r="D91" s="324"/>
      <c r="E91" s="324"/>
      <c r="F91" s="324"/>
      <c r="G91" s="324"/>
      <c r="H91" s="325"/>
      <c r="I91" s="262"/>
      <c r="J91" s="67"/>
      <c r="K91" s="113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ht="65.25" customHeight="1">
      <c r="A92" s="69">
        <v>1</v>
      </c>
      <c r="B92" s="68" t="s">
        <v>202</v>
      </c>
      <c r="C92" s="68" t="s">
        <v>203</v>
      </c>
      <c r="D92" s="68" t="s">
        <v>204</v>
      </c>
      <c r="E92" s="68" t="s">
        <v>183</v>
      </c>
      <c r="F92" s="68" t="s">
        <v>183</v>
      </c>
      <c r="G92" s="69" t="s">
        <v>205</v>
      </c>
      <c r="H92" s="297">
        <v>5619000</v>
      </c>
      <c r="I92" s="261" t="s">
        <v>1426</v>
      </c>
      <c r="J92" s="164" t="s">
        <v>206</v>
      </c>
      <c r="K92" s="68" t="s">
        <v>207</v>
      </c>
      <c r="L92" s="68" t="s">
        <v>208</v>
      </c>
      <c r="M92" s="68" t="s">
        <v>209</v>
      </c>
      <c r="N92" s="68" t="s">
        <v>210</v>
      </c>
      <c r="O92" s="69" t="s">
        <v>211</v>
      </c>
      <c r="P92" s="68" t="s">
        <v>212</v>
      </c>
      <c r="Q92" s="68" t="s">
        <v>212</v>
      </c>
      <c r="R92" s="68" t="s">
        <v>212</v>
      </c>
      <c r="S92" s="68" t="s">
        <v>212</v>
      </c>
      <c r="T92" s="68" t="s">
        <v>213</v>
      </c>
      <c r="U92" s="68" t="s">
        <v>212</v>
      </c>
      <c r="V92" s="132" t="s">
        <v>214</v>
      </c>
      <c r="W92" s="132">
        <v>3</v>
      </c>
      <c r="X92" s="132" t="s">
        <v>204</v>
      </c>
      <c r="Y92" s="132" t="s">
        <v>183</v>
      </c>
    </row>
    <row r="93" spans="1:25" ht="51.75" customHeight="1">
      <c r="A93" s="24">
        <v>2</v>
      </c>
      <c r="B93" s="70" t="s">
        <v>215</v>
      </c>
      <c r="C93" s="70" t="s">
        <v>216</v>
      </c>
      <c r="D93" s="70" t="s">
        <v>204</v>
      </c>
      <c r="E93" s="70" t="s">
        <v>183</v>
      </c>
      <c r="F93" s="70" t="s">
        <v>183</v>
      </c>
      <c r="G93" s="69" t="s">
        <v>205</v>
      </c>
      <c r="H93" s="297">
        <v>358000</v>
      </c>
      <c r="I93" s="261" t="s">
        <v>1426</v>
      </c>
      <c r="J93" s="70" t="s">
        <v>217</v>
      </c>
      <c r="K93" s="70" t="s">
        <v>218</v>
      </c>
      <c r="L93" s="70" t="s">
        <v>219</v>
      </c>
      <c r="M93" s="70" t="s">
        <v>220</v>
      </c>
      <c r="N93" s="70" t="s">
        <v>221</v>
      </c>
      <c r="O93" s="24" t="s">
        <v>211</v>
      </c>
      <c r="P93" s="70" t="s">
        <v>222</v>
      </c>
      <c r="Q93" s="70" t="s">
        <v>213</v>
      </c>
      <c r="R93" s="70" t="s">
        <v>213</v>
      </c>
      <c r="S93" s="70" t="s">
        <v>212</v>
      </c>
      <c r="T93" s="70" t="s">
        <v>213</v>
      </c>
      <c r="U93" s="70" t="s">
        <v>213</v>
      </c>
      <c r="V93" s="142" t="s">
        <v>223</v>
      </c>
      <c r="W93" s="142">
        <v>1</v>
      </c>
      <c r="X93" s="142" t="s">
        <v>183</v>
      </c>
      <c r="Y93" s="142" t="s">
        <v>183</v>
      </c>
    </row>
    <row r="94" spans="1:25" ht="243.75" customHeight="1">
      <c r="A94" s="24">
        <v>3</v>
      </c>
      <c r="B94" s="70" t="s">
        <v>1559</v>
      </c>
      <c r="C94" s="70" t="s">
        <v>203</v>
      </c>
      <c r="D94" s="70" t="s">
        <v>204</v>
      </c>
      <c r="E94" s="70" t="s">
        <v>183</v>
      </c>
      <c r="F94" s="70" t="s">
        <v>183</v>
      </c>
      <c r="G94" s="24" t="s">
        <v>224</v>
      </c>
      <c r="H94" s="296">
        <v>1220000</v>
      </c>
      <c r="I94" s="261" t="s">
        <v>1426</v>
      </c>
      <c r="J94" s="70" t="s">
        <v>225</v>
      </c>
      <c r="K94" s="70" t="s">
        <v>226</v>
      </c>
      <c r="L94" s="70" t="s">
        <v>227</v>
      </c>
      <c r="M94" s="70" t="s">
        <v>228</v>
      </c>
      <c r="N94" s="68" t="s">
        <v>229</v>
      </c>
      <c r="O94" s="25" t="s">
        <v>567</v>
      </c>
      <c r="P94" s="70" t="s">
        <v>230</v>
      </c>
      <c r="Q94" s="70" t="s">
        <v>230</v>
      </c>
      <c r="R94" s="70" t="s">
        <v>230</v>
      </c>
      <c r="S94" s="70" t="s">
        <v>230</v>
      </c>
      <c r="T94" s="70" t="s">
        <v>213</v>
      </c>
      <c r="U94" s="70" t="s">
        <v>230</v>
      </c>
      <c r="V94" s="142" t="s">
        <v>231</v>
      </c>
      <c r="W94" s="142">
        <v>2</v>
      </c>
      <c r="X94" s="142" t="s">
        <v>183</v>
      </c>
      <c r="Y94" s="142" t="s">
        <v>183</v>
      </c>
    </row>
    <row r="95" spans="1:25" s="16" customFormat="1" ht="19.5" customHeight="1">
      <c r="A95" s="328" t="s">
        <v>0</v>
      </c>
      <c r="B95" s="329"/>
      <c r="C95" s="329"/>
      <c r="D95" s="329"/>
      <c r="E95" s="329"/>
      <c r="F95" s="329"/>
      <c r="G95" s="330"/>
      <c r="H95" s="52">
        <f>SUM(H92:H94)</f>
        <v>7197000</v>
      </c>
      <c r="I95" s="280"/>
      <c r="J95" s="15"/>
      <c r="K95" s="112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2.75" customHeight="1">
      <c r="A96" s="324" t="s">
        <v>198</v>
      </c>
      <c r="B96" s="324"/>
      <c r="C96" s="324"/>
      <c r="D96" s="324"/>
      <c r="E96" s="324"/>
      <c r="F96" s="324"/>
      <c r="G96" s="324"/>
      <c r="H96" s="324"/>
      <c r="I96" s="262"/>
      <c r="J96" s="67"/>
      <c r="K96" s="113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ht="49.5" customHeight="1">
      <c r="A97" s="69" t="s">
        <v>74</v>
      </c>
      <c r="B97" s="6" t="s">
        <v>374</v>
      </c>
      <c r="C97" s="91" t="s">
        <v>375</v>
      </c>
      <c r="D97" s="79" t="s">
        <v>376</v>
      </c>
      <c r="E97" s="24" t="s">
        <v>377</v>
      </c>
      <c r="F97" s="24" t="s">
        <v>377</v>
      </c>
      <c r="G97" s="79">
        <v>1999</v>
      </c>
      <c r="H97" s="327">
        <v>2878000</v>
      </c>
      <c r="I97" s="317" t="s">
        <v>1426</v>
      </c>
      <c r="J97" s="6" t="s">
        <v>378</v>
      </c>
      <c r="K97" s="6" t="s">
        <v>379</v>
      </c>
      <c r="L97" s="91" t="s">
        <v>380</v>
      </c>
      <c r="M97" s="68" t="s">
        <v>381</v>
      </c>
      <c r="N97" s="91" t="s">
        <v>382</v>
      </c>
      <c r="O97" s="68"/>
      <c r="P97" s="69" t="s">
        <v>212</v>
      </c>
      <c r="Q97" s="69" t="s">
        <v>212</v>
      </c>
      <c r="R97" s="69" t="s">
        <v>212</v>
      </c>
      <c r="S97" s="69" t="s">
        <v>212</v>
      </c>
      <c r="T97" s="69" t="s">
        <v>213</v>
      </c>
      <c r="U97" s="69" t="s">
        <v>212</v>
      </c>
      <c r="V97" s="129">
        <v>469.24</v>
      </c>
      <c r="W97" s="69" t="s">
        <v>383</v>
      </c>
      <c r="X97" s="132" t="s">
        <v>377</v>
      </c>
      <c r="Y97" s="132" t="s">
        <v>377</v>
      </c>
    </row>
    <row r="98" spans="1:25" ht="76.5">
      <c r="A98" s="69" t="s">
        <v>75</v>
      </c>
      <c r="B98" s="6" t="s">
        <v>571</v>
      </c>
      <c r="C98" s="91" t="s">
        <v>384</v>
      </c>
      <c r="D98" s="79" t="s">
        <v>376</v>
      </c>
      <c r="E98" s="24" t="s">
        <v>377</v>
      </c>
      <c r="F98" s="24" t="s">
        <v>377</v>
      </c>
      <c r="G98" s="79">
        <v>1999</v>
      </c>
      <c r="H98" s="327"/>
      <c r="I98" s="348"/>
      <c r="J98" s="70" t="s">
        <v>385</v>
      </c>
      <c r="K98" s="6" t="s">
        <v>379</v>
      </c>
      <c r="L98" s="91" t="s">
        <v>380</v>
      </c>
      <c r="M98" s="68" t="s">
        <v>381</v>
      </c>
      <c r="N98" s="91" t="s">
        <v>386</v>
      </c>
      <c r="O98" s="70"/>
      <c r="P98" s="69" t="s">
        <v>212</v>
      </c>
      <c r="Q98" s="69" t="s">
        <v>212</v>
      </c>
      <c r="R98" s="69" t="s">
        <v>212</v>
      </c>
      <c r="S98" s="69" t="s">
        <v>212</v>
      </c>
      <c r="T98" s="69" t="s">
        <v>213</v>
      </c>
      <c r="U98" s="69" t="s">
        <v>212</v>
      </c>
      <c r="V98" s="142">
        <v>54.81</v>
      </c>
      <c r="W98" s="69" t="s">
        <v>383</v>
      </c>
      <c r="X98" s="132" t="s">
        <v>377</v>
      </c>
      <c r="Y98" s="132" t="s">
        <v>377</v>
      </c>
    </row>
    <row r="99" spans="1:25" ht="76.5">
      <c r="A99" s="69" t="s">
        <v>76</v>
      </c>
      <c r="B99" s="91" t="s">
        <v>570</v>
      </c>
      <c r="C99" s="91" t="s">
        <v>384</v>
      </c>
      <c r="D99" s="79" t="s">
        <v>376</v>
      </c>
      <c r="E99" s="24" t="s">
        <v>377</v>
      </c>
      <c r="F99" s="24" t="s">
        <v>377</v>
      </c>
      <c r="G99" s="79">
        <v>1999</v>
      </c>
      <c r="H99" s="327"/>
      <c r="I99" s="318"/>
      <c r="J99" s="70" t="s">
        <v>385</v>
      </c>
      <c r="K99" s="6" t="s">
        <v>379</v>
      </c>
      <c r="L99" s="91" t="s">
        <v>380</v>
      </c>
      <c r="M99" s="68" t="s">
        <v>381</v>
      </c>
      <c r="N99" s="91" t="s">
        <v>386</v>
      </c>
      <c r="O99" s="70"/>
      <c r="P99" s="69" t="s">
        <v>212</v>
      </c>
      <c r="Q99" s="69" t="s">
        <v>212</v>
      </c>
      <c r="R99" s="69" t="s">
        <v>212</v>
      </c>
      <c r="S99" s="69" t="s">
        <v>212</v>
      </c>
      <c r="T99" s="69" t="s">
        <v>213</v>
      </c>
      <c r="U99" s="69" t="s">
        <v>212</v>
      </c>
      <c r="V99" s="142">
        <v>58.64</v>
      </c>
      <c r="W99" s="69" t="s">
        <v>383</v>
      </c>
      <c r="X99" s="132" t="s">
        <v>377</v>
      </c>
      <c r="Y99" s="132" t="s">
        <v>377</v>
      </c>
    </row>
    <row r="100" spans="1:25" ht="51">
      <c r="A100" s="69" t="s">
        <v>77</v>
      </c>
      <c r="B100" s="6" t="s">
        <v>569</v>
      </c>
      <c r="C100" s="300" t="s">
        <v>387</v>
      </c>
      <c r="D100" s="79" t="s">
        <v>376</v>
      </c>
      <c r="E100" s="24" t="s">
        <v>377</v>
      </c>
      <c r="F100" s="24" t="s">
        <v>377</v>
      </c>
      <c r="G100" s="79">
        <v>1999</v>
      </c>
      <c r="H100" s="297">
        <v>864000</v>
      </c>
      <c r="I100" s="64" t="s">
        <v>1426</v>
      </c>
      <c r="J100" s="6" t="s">
        <v>388</v>
      </c>
      <c r="K100" s="6" t="s">
        <v>389</v>
      </c>
      <c r="L100" s="91" t="s">
        <v>380</v>
      </c>
      <c r="M100" s="70" t="s">
        <v>390</v>
      </c>
      <c r="N100" s="91" t="s">
        <v>391</v>
      </c>
      <c r="O100" s="70"/>
      <c r="P100" s="69" t="s">
        <v>212</v>
      </c>
      <c r="Q100" s="69" t="s">
        <v>212</v>
      </c>
      <c r="R100" s="69" t="s">
        <v>212</v>
      </c>
      <c r="S100" s="69" t="s">
        <v>212</v>
      </c>
      <c r="T100" s="69" t="s">
        <v>213</v>
      </c>
      <c r="U100" s="69" t="s">
        <v>212</v>
      </c>
      <c r="V100" s="142">
        <v>142.03</v>
      </c>
      <c r="W100" s="69" t="s">
        <v>383</v>
      </c>
      <c r="X100" s="132" t="s">
        <v>377</v>
      </c>
      <c r="Y100" s="132" t="s">
        <v>377</v>
      </c>
    </row>
    <row r="101" spans="1:25" ht="38.25" customHeight="1">
      <c r="A101" s="69" t="s">
        <v>78</v>
      </c>
      <c r="B101" s="6" t="s">
        <v>392</v>
      </c>
      <c r="C101" s="300" t="s">
        <v>387</v>
      </c>
      <c r="D101" s="79" t="s">
        <v>376</v>
      </c>
      <c r="E101" s="24" t="s">
        <v>377</v>
      </c>
      <c r="F101" s="24" t="s">
        <v>377</v>
      </c>
      <c r="G101" s="79">
        <v>1999</v>
      </c>
      <c r="H101" s="297">
        <v>846000</v>
      </c>
      <c r="I101" s="64" t="s">
        <v>1426</v>
      </c>
      <c r="J101" s="6" t="s">
        <v>388</v>
      </c>
      <c r="K101" s="6" t="s">
        <v>393</v>
      </c>
      <c r="L101" s="91" t="s">
        <v>380</v>
      </c>
      <c r="M101" s="70" t="s">
        <v>390</v>
      </c>
      <c r="N101" s="91" t="s">
        <v>391</v>
      </c>
      <c r="O101" s="70"/>
      <c r="P101" s="69" t="s">
        <v>212</v>
      </c>
      <c r="Q101" s="69" t="s">
        <v>212</v>
      </c>
      <c r="R101" s="69" t="s">
        <v>212</v>
      </c>
      <c r="S101" s="69" t="s">
        <v>212</v>
      </c>
      <c r="T101" s="24" t="s">
        <v>212</v>
      </c>
      <c r="U101" s="69" t="s">
        <v>212</v>
      </c>
      <c r="V101" s="142">
        <v>139.18</v>
      </c>
      <c r="W101" s="69" t="s">
        <v>383</v>
      </c>
      <c r="X101" s="132" t="s">
        <v>377</v>
      </c>
      <c r="Y101" s="132" t="s">
        <v>377</v>
      </c>
    </row>
    <row r="102" spans="1:25" ht="36.75" customHeight="1">
      <c r="A102" s="69" t="s">
        <v>79</v>
      </c>
      <c r="B102" s="6" t="s">
        <v>572</v>
      </c>
      <c r="C102" s="300" t="s">
        <v>394</v>
      </c>
      <c r="D102" s="79" t="s">
        <v>376</v>
      </c>
      <c r="E102" s="24" t="s">
        <v>377</v>
      </c>
      <c r="F102" s="24" t="s">
        <v>377</v>
      </c>
      <c r="G102" s="79">
        <v>1999</v>
      </c>
      <c r="H102" s="297">
        <v>248000</v>
      </c>
      <c r="I102" s="64" t="s">
        <v>1426</v>
      </c>
      <c r="J102" s="70" t="s">
        <v>395</v>
      </c>
      <c r="K102" s="6" t="s">
        <v>389</v>
      </c>
      <c r="L102" s="91" t="s">
        <v>396</v>
      </c>
      <c r="M102" s="70" t="s">
        <v>397</v>
      </c>
      <c r="N102" s="91" t="s">
        <v>391</v>
      </c>
      <c r="O102" s="70"/>
      <c r="P102" s="69" t="s">
        <v>212</v>
      </c>
      <c r="Q102" s="24" t="s">
        <v>212</v>
      </c>
      <c r="R102" s="24" t="s">
        <v>398</v>
      </c>
      <c r="S102" s="24" t="s">
        <v>212</v>
      </c>
      <c r="T102" s="69" t="s">
        <v>213</v>
      </c>
      <c r="U102" s="69" t="s">
        <v>213</v>
      </c>
      <c r="V102" s="142">
        <v>40.76</v>
      </c>
      <c r="W102" s="24" t="s">
        <v>399</v>
      </c>
      <c r="X102" s="132" t="s">
        <v>377</v>
      </c>
      <c r="Y102" s="132" t="s">
        <v>377</v>
      </c>
    </row>
    <row r="103" spans="1:25" ht="36.75" customHeight="1">
      <c r="A103" s="69" t="s">
        <v>80</v>
      </c>
      <c r="B103" s="6" t="s">
        <v>573</v>
      </c>
      <c r="C103" s="300" t="s">
        <v>400</v>
      </c>
      <c r="D103" s="79" t="s">
        <v>376</v>
      </c>
      <c r="E103" s="24" t="s">
        <v>377</v>
      </c>
      <c r="F103" s="24" t="s">
        <v>377</v>
      </c>
      <c r="G103" s="79">
        <v>1960</v>
      </c>
      <c r="H103" s="298">
        <v>1129000</v>
      </c>
      <c r="I103" s="64" t="s">
        <v>1426</v>
      </c>
      <c r="J103" s="70" t="s">
        <v>385</v>
      </c>
      <c r="K103" s="6" t="s">
        <v>379</v>
      </c>
      <c r="L103" s="91" t="s">
        <v>401</v>
      </c>
      <c r="M103" s="70" t="s">
        <v>402</v>
      </c>
      <c r="N103" s="91" t="s">
        <v>403</v>
      </c>
      <c r="O103" s="70"/>
      <c r="P103" s="69" t="s">
        <v>212</v>
      </c>
      <c r="Q103" s="24" t="s">
        <v>212</v>
      </c>
      <c r="R103" s="24" t="s">
        <v>213</v>
      </c>
      <c r="S103" s="24" t="s">
        <v>212</v>
      </c>
      <c r="T103" s="69" t="s">
        <v>213</v>
      </c>
      <c r="U103" s="69" t="s">
        <v>212</v>
      </c>
      <c r="V103" s="142">
        <v>310.96</v>
      </c>
      <c r="W103" s="69" t="s">
        <v>383</v>
      </c>
      <c r="X103" s="132" t="s">
        <v>377</v>
      </c>
      <c r="Y103" s="132" t="s">
        <v>377</v>
      </c>
    </row>
    <row r="104" spans="1:25" ht="36.75" customHeight="1">
      <c r="A104" s="69" t="s">
        <v>81</v>
      </c>
      <c r="B104" s="6" t="s">
        <v>574</v>
      </c>
      <c r="C104" s="300" t="s">
        <v>400</v>
      </c>
      <c r="D104" s="79" t="s">
        <v>376</v>
      </c>
      <c r="E104" s="24" t="s">
        <v>377</v>
      </c>
      <c r="F104" s="24" t="s">
        <v>377</v>
      </c>
      <c r="G104" s="79">
        <v>2009</v>
      </c>
      <c r="H104" s="297">
        <v>185000</v>
      </c>
      <c r="I104" s="64" t="s">
        <v>1426</v>
      </c>
      <c r="J104" s="6" t="s">
        <v>404</v>
      </c>
      <c r="K104" s="6" t="s">
        <v>379</v>
      </c>
      <c r="L104" s="91" t="s">
        <v>401</v>
      </c>
      <c r="M104" s="70" t="s">
        <v>402</v>
      </c>
      <c r="N104" s="91" t="s">
        <v>403</v>
      </c>
      <c r="O104" s="70"/>
      <c r="P104" s="69" t="s">
        <v>212</v>
      </c>
      <c r="Q104" s="24" t="s">
        <v>212</v>
      </c>
      <c r="R104" s="24" t="s">
        <v>213</v>
      </c>
      <c r="S104" s="24" t="s">
        <v>212</v>
      </c>
      <c r="T104" s="69" t="s">
        <v>213</v>
      </c>
      <c r="U104" s="69" t="s">
        <v>212</v>
      </c>
      <c r="V104" s="142">
        <v>50.96</v>
      </c>
      <c r="W104" s="69" t="s">
        <v>383</v>
      </c>
      <c r="X104" s="132" t="s">
        <v>377</v>
      </c>
      <c r="Y104" s="132" t="s">
        <v>377</v>
      </c>
    </row>
    <row r="105" spans="1:25" ht="36.75" customHeight="1">
      <c r="A105" s="69" t="s">
        <v>82</v>
      </c>
      <c r="B105" s="165" t="s">
        <v>575</v>
      </c>
      <c r="C105" s="300" t="s">
        <v>400</v>
      </c>
      <c r="D105" s="79" t="s">
        <v>376</v>
      </c>
      <c r="E105" s="24" t="s">
        <v>377</v>
      </c>
      <c r="F105" s="24" t="s">
        <v>377</v>
      </c>
      <c r="G105" s="79">
        <v>2012</v>
      </c>
      <c r="H105" s="297">
        <v>185000</v>
      </c>
      <c r="I105" s="64" t="s">
        <v>1426</v>
      </c>
      <c r="J105" s="70" t="s">
        <v>385</v>
      </c>
      <c r="K105" s="6" t="s">
        <v>379</v>
      </c>
      <c r="L105" s="91" t="s">
        <v>401</v>
      </c>
      <c r="M105" s="70" t="s">
        <v>402</v>
      </c>
      <c r="N105" s="91" t="s">
        <v>403</v>
      </c>
      <c r="O105" s="70"/>
      <c r="P105" s="69" t="s">
        <v>212</v>
      </c>
      <c r="Q105" s="24" t="s">
        <v>212</v>
      </c>
      <c r="R105" s="24" t="s">
        <v>213</v>
      </c>
      <c r="S105" s="24" t="s">
        <v>212</v>
      </c>
      <c r="T105" s="69" t="s">
        <v>213</v>
      </c>
      <c r="U105" s="69" t="s">
        <v>212</v>
      </c>
      <c r="V105" s="142">
        <v>50.96</v>
      </c>
      <c r="W105" s="69" t="s">
        <v>383</v>
      </c>
      <c r="X105" s="132" t="s">
        <v>377</v>
      </c>
      <c r="Y105" s="132" t="s">
        <v>377</v>
      </c>
    </row>
    <row r="106" spans="1:25" ht="39" customHeight="1">
      <c r="A106" s="69" t="s">
        <v>83</v>
      </c>
      <c r="B106" s="165" t="s">
        <v>405</v>
      </c>
      <c r="C106" s="300" t="s">
        <v>406</v>
      </c>
      <c r="D106" s="79" t="s">
        <v>376</v>
      </c>
      <c r="E106" s="24" t="s">
        <v>377</v>
      </c>
      <c r="F106" s="24" t="s">
        <v>377</v>
      </c>
      <c r="G106" s="166" t="s">
        <v>407</v>
      </c>
      <c r="H106" s="80">
        <v>4925</v>
      </c>
      <c r="I106" s="64" t="s">
        <v>1427</v>
      </c>
      <c r="J106" s="70" t="s">
        <v>408</v>
      </c>
      <c r="K106" s="6" t="s">
        <v>379</v>
      </c>
      <c r="L106" s="91" t="s">
        <v>409</v>
      </c>
      <c r="M106" s="70" t="s">
        <v>220</v>
      </c>
      <c r="N106" s="91" t="s">
        <v>410</v>
      </c>
      <c r="O106" s="70"/>
      <c r="P106" s="24" t="s">
        <v>213</v>
      </c>
      <c r="Q106" s="24" t="s">
        <v>213</v>
      </c>
      <c r="R106" s="24" t="s">
        <v>213</v>
      </c>
      <c r="S106" s="24" t="s">
        <v>212</v>
      </c>
      <c r="T106" s="24" t="s">
        <v>213</v>
      </c>
      <c r="U106" s="24" t="s">
        <v>213</v>
      </c>
      <c r="V106" s="142">
        <v>15</v>
      </c>
      <c r="W106" s="24" t="s">
        <v>383</v>
      </c>
      <c r="X106" s="132" t="s">
        <v>377</v>
      </c>
      <c r="Y106" s="132" t="s">
        <v>377</v>
      </c>
    </row>
    <row r="107" spans="1:25" ht="89.25">
      <c r="A107" s="69" t="s">
        <v>84</v>
      </c>
      <c r="B107" s="6" t="s">
        <v>576</v>
      </c>
      <c r="C107" s="300" t="s">
        <v>411</v>
      </c>
      <c r="D107" s="79" t="s">
        <v>376</v>
      </c>
      <c r="E107" s="24" t="s">
        <v>377</v>
      </c>
      <c r="F107" s="24" t="s">
        <v>377</v>
      </c>
      <c r="G107" s="79" t="s">
        <v>412</v>
      </c>
      <c r="H107" s="298">
        <v>5570000</v>
      </c>
      <c r="I107" s="64" t="s">
        <v>1426</v>
      </c>
      <c r="J107" s="6" t="s">
        <v>413</v>
      </c>
      <c r="K107" s="6" t="s">
        <v>414</v>
      </c>
      <c r="L107" s="91" t="s">
        <v>415</v>
      </c>
      <c r="M107" s="70" t="s">
        <v>390</v>
      </c>
      <c r="N107" s="91" t="s">
        <v>416</v>
      </c>
      <c r="O107" s="70" t="s">
        <v>417</v>
      </c>
      <c r="P107" s="24" t="s">
        <v>212</v>
      </c>
      <c r="Q107" s="24" t="s">
        <v>212</v>
      </c>
      <c r="R107" s="24" t="s">
        <v>212</v>
      </c>
      <c r="S107" s="24" t="s">
        <v>212</v>
      </c>
      <c r="T107" s="69" t="s">
        <v>213</v>
      </c>
      <c r="U107" s="69" t="s">
        <v>212</v>
      </c>
      <c r="V107" s="167">
        <v>1008.1</v>
      </c>
      <c r="W107" s="69" t="s">
        <v>383</v>
      </c>
      <c r="X107" s="132" t="s">
        <v>377</v>
      </c>
      <c r="Y107" s="132" t="s">
        <v>377</v>
      </c>
    </row>
    <row r="108" spans="1:25" ht="30" customHeight="1">
      <c r="A108" s="69" t="s">
        <v>85</v>
      </c>
      <c r="B108" s="6" t="s">
        <v>418</v>
      </c>
      <c r="C108" s="300" t="s">
        <v>419</v>
      </c>
      <c r="D108" s="79" t="s">
        <v>376</v>
      </c>
      <c r="E108" s="24" t="s">
        <v>377</v>
      </c>
      <c r="F108" s="24" t="s">
        <v>377</v>
      </c>
      <c r="G108" s="79">
        <v>1970</v>
      </c>
      <c r="H108" s="297">
        <v>18000</v>
      </c>
      <c r="I108" s="64" t="s">
        <v>1426</v>
      </c>
      <c r="J108" s="70" t="s">
        <v>408</v>
      </c>
      <c r="K108" s="6" t="s">
        <v>414</v>
      </c>
      <c r="L108" s="91" t="s">
        <v>415</v>
      </c>
      <c r="M108" s="70" t="s">
        <v>402</v>
      </c>
      <c r="N108" s="91" t="s">
        <v>420</v>
      </c>
      <c r="O108" s="70"/>
      <c r="P108" s="24" t="s">
        <v>212</v>
      </c>
      <c r="Q108" s="24" t="s">
        <v>212</v>
      </c>
      <c r="R108" s="24" t="s">
        <v>213</v>
      </c>
      <c r="S108" s="24" t="s">
        <v>212</v>
      </c>
      <c r="T108" s="69" t="s">
        <v>213</v>
      </c>
      <c r="U108" s="69" t="s">
        <v>212</v>
      </c>
      <c r="V108" s="168">
        <v>6.4</v>
      </c>
      <c r="W108" s="69" t="s">
        <v>383</v>
      </c>
      <c r="X108" s="132" t="s">
        <v>377</v>
      </c>
      <c r="Y108" s="132" t="s">
        <v>377</v>
      </c>
    </row>
    <row r="109" spans="1:25" ht="30" customHeight="1">
      <c r="A109" s="69" t="s">
        <v>86</v>
      </c>
      <c r="B109" s="6" t="s">
        <v>421</v>
      </c>
      <c r="C109" s="300" t="s">
        <v>422</v>
      </c>
      <c r="D109" s="79" t="s">
        <v>376</v>
      </c>
      <c r="E109" s="24" t="s">
        <v>377</v>
      </c>
      <c r="F109" s="24" t="s">
        <v>377</v>
      </c>
      <c r="G109" s="79">
        <v>2001</v>
      </c>
      <c r="H109" s="297">
        <v>167000</v>
      </c>
      <c r="I109" s="64" t="s">
        <v>1426</v>
      </c>
      <c r="J109" s="70" t="s">
        <v>423</v>
      </c>
      <c r="K109" s="6" t="s">
        <v>414</v>
      </c>
      <c r="L109" s="91" t="s">
        <v>396</v>
      </c>
      <c r="M109" s="70" t="s">
        <v>424</v>
      </c>
      <c r="N109" s="91" t="s">
        <v>425</v>
      </c>
      <c r="O109" s="70"/>
      <c r="P109" s="24" t="s">
        <v>212</v>
      </c>
      <c r="Q109" s="24" t="s">
        <v>212</v>
      </c>
      <c r="R109" s="24" t="s">
        <v>213</v>
      </c>
      <c r="S109" s="24" t="s">
        <v>212</v>
      </c>
      <c r="T109" s="69" t="s">
        <v>213</v>
      </c>
      <c r="U109" s="69" t="s">
        <v>212</v>
      </c>
      <c r="V109" s="168">
        <v>58.8</v>
      </c>
      <c r="W109" s="69" t="s">
        <v>383</v>
      </c>
      <c r="X109" s="132" t="s">
        <v>377</v>
      </c>
      <c r="Y109" s="132" t="s">
        <v>377</v>
      </c>
    </row>
    <row r="110" spans="1:25" ht="30" customHeight="1">
      <c r="A110" s="69" t="s">
        <v>87</v>
      </c>
      <c r="B110" s="6" t="s">
        <v>426</v>
      </c>
      <c r="C110" s="300" t="s">
        <v>427</v>
      </c>
      <c r="D110" s="79" t="s">
        <v>376</v>
      </c>
      <c r="E110" s="24" t="s">
        <v>377</v>
      </c>
      <c r="F110" s="24" t="s">
        <v>377</v>
      </c>
      <c r="G110" s="79">
        <v>2001</v>
      </c>
      <c r="H110" s="80">
        <v>8470</v>
      </c>
      <c r="I110" s="64" t="s">
        <v>1427</v>
      </c>
      <c r="J110" s="70" t="s">
        <v>423</v>
      </c>
      <c r="K110" s="6" t="s">
        <v>414</v>
      </c>
      <c r="L110" s="91" t="s">
        <v>428</v>
      </c>
      <c r="M110" s="70" t="s">
        <v>429</v>
      </c>
      <c r="N110" s="91" t="s">
        <v>430</v>
      </c>
      <c r="O110" s="70"/>
      <c r="P110" s="24" t="s">
        <v>212</v>
      </c>
      <c r="Q110" s="24" t="s">
        <v>213</v>
      </c>
      <c r="R110" s="24" t="s">
        <v>213</v>
      </c>
      <c r="S110" s="24" t="s">
        <v>213</v>
      </c>
      <c r="T110" s="69" t="s">
        <v>213</v>
      </c>
      <c r="U110" s="69" t="s">
        <v>213</v>
      </c>
      <c r="V110" s="103" t="s">
        <v>431</v>
      </c>
      <c r="W110" s="69" t="s">
        <v>383</v>
      </c>
      <c r="X110" s="132" t="s">
        <v>377</v>
      </c>
      <c r="Y110" s="132" t="s">
        <v>377</v>
      </c>
    </row>
    <row r="111" spans="1:25" ht="115.5" customHeight="1">
      <c r="A111" s="69" t="s">
        <v>88</v>
      </c>
      <c r="B111" s="6" t="s">
        <v>432</v>
      </c>
      <c r="C111" s="300" t="s">
        <v>411</v>
      </c>
      <c r="D111" s="79" t="s">
        <v>376</v>
      </c>
      <c r="E111" s="24" t="s">
        <v>377</v>
      </c>
      <c r="F111" s="24" t="s">
        <v>377</v>
      </c>
      <c r="G111" s="79">
        <v>2018</v>
      </c>
      <c r="H111" s="298">
        <v>6510000</v>
      </c>
      <c r="I111" s="64" t="s">
        <v>1426</v>
      </c>
      <c r="J111" s="70" t="s">
        <v>433</v>
      </c>
      <c r="K111" s="6" t="s">
        <v>434</v>
      </c>
      <c r="L111" s="25" t="s">
        <v>435</v>
      </c>
      <c r="M111" s="70" t="s">
        <v>424</v>
      </c>
      <c r="N111" s="70" t="s">
        <v>436</v>
      </c>
      <c r="O111" s="70"/>
      <c r="P111" s="24" t="s">
        <v>212</v>
      </c>
      <c r="Q111" s="24" t="s">
        <v>212</v>
      </c>
      <c r="R111" s="24" t="s">
        <v>212</v>
      </c>
      <c r="S111" s="24" t="s">
        <v>212</v>
      </c>
      <c r="T111" s="69" t="s">
        <v>213</v>
      </c>
      <c r="U111" s="69" t="s">
        <v>212</v>
      </c>
      <c r="V111" s="142">
        <v>1178.16</v>
      </c>
      <c r="W111" s="69" t="s">
        <v>383</v>
      </c>
      <c r="X111" s="132" t="s">
        <v>377</v>
      </c>
      <c r="Y111" s="132" t="s">
        <v>377</v>
      </c>
    </row>
    <row r="112" spans="1:25" ht="66" customHeight="1">
      <c r="A112" s="69" t="s">
        <v>232</v>
      </c>
      <c r="B112" s="6" t="s">
        <v>577</v>
      </c>
      <c r="C112" s="300" t="s">
        <v>437</v>
      </c>
      <c r="D112" s="79" t="s">
        <v>376</v>
      </c>
      <c r="E112" s="24" t="s">
        <v>377</v>
      </c>
      <c r="F112" s="24" t="s">
        <v>377</v>
      </c>
      <c r="G112" s="79">
        <v>2006</v>
      </c>
      <c r="H112" s="337">
        <v>4271201.47</v>
      </c>
      <c r="I112" s="317" t="s">
        <v>1427</v>
      </c>
      <c r="J112" s="70" t="s">
        <v>433</v>
      </c>
      <c r="K112" s="6" t="s">
        <v>438</v>
      </c>
      <c r="L112" s="91" t="s">
        <v>439</v>
      </c>
      <c r="M112" s="70" t="s">
        <v>440</v>
      </c>
      <c r="N112" s="70" t="s">
        <v>441</v>
      </c>
      <c r="O112" s="70"/>
      <c r="P112" s="24" t="s">
        <v>442</v>
      </c>
      <c r="Q112" s="24" t="s">
        <v>212</v>
      </c>
      <c r="R112" s="24" t="s">
        <v>212</v>
      </c>
      <c r="S112" s="24" t="s">
        <v>212</v>
      </c>
      <c r="T112" s="24" t="s">
        <v>212</v>
      </c>
      <c r="U112" s="69" t="s">
        <v>212</v>
      </c>
      <c r="V112" s="142">
        <v>1742.8</v>
      </c>
      <c r="W112" s="69" t="s">
        <v>383</v>
      </c>
      <c r="X112" s="132" t="s">
        <v>377</v>
      </c>
      <c r="Y112" s="132" t="s">
        <v>377</v>
      </c>
    </row>
    <row r="113" spans="1:25" ht="63.75" customHeight="1">
      <c r="A113" s="69" t="s">
        <v>233</v>
      </c>
      <c r="B113" s="6" t="s">
        <v>506</v>
      </c>
      <c r="C113" s="91" t="s">
        <v>411</v>
      </c>
      <c r="D113" s="159" t="s">
        <v>376</v>
      </c>
      <c r="E113" s="24" t="s">
        <v>377</v>
      </c>
      <c r="F113" s="24" t="s">
        <v>377</v>
      </c>
      <c r="G113" s="79">
        <v>2006</v>
      </c>
      <c r="H113" s="338"/>
      <c r="I113" s="318"/>
      <c r="J113" s="70" t="s">
        <v>507</v>
      </c>
      <c r="K113" s="6" t="s">
        <v>438</v>
      </c>
      <c r="L113" s="334" t="s">
        <v>508</v>
      </c>
      <c r="M113" s="335"/>
      <c r="N113" s="336"/>
      <c r="O113" s="70"/>
      <c r="P113" s="24" t="s">
        <v>213</v>
      </c>
      <c r="Q113" s="24" t="s">
        <v>212</v>
      </c>
      <c r="R113" s="24" t="s">
        <v>213</v>
      </c>
      <c r="S113" s="24" t="s">
        <v>213</v>
      </c>
      <c r="T113" s="24" t="s">
        <v>213</v>
      </c>
      <c r="U113" s="24" t="s">
        <v>213</v>
      </c>
      <c r="V113" s="142" t="s">
        <v>213</v>
      </c>
      <c r="W113" s="142" t="s">
        <v>480</v>
      </c>
      <c r="X113" s="142" t="s">
        <v>480</v>
      </c>
      <c r="Y113" s="142" t="s">
        <v>480</v>
      </c>
    </row>
    <row r="114" spans="1:25" ht="38.25">
      <c r="A114" s="69" t="s">
        <v>234</v>
      </c>
      <c r="B114" s="6" t="s">
        <v>578</v>
      </c>
      <c r="C114" s="300" t="s">
        <v>411</v>
      </c>
      <c r="D114" s="79" t="s">
        <v>376</v>
      </c>
      <c r="E114" s="24" t="s">
        <v>377</v>
      </c>
      <c r="F114" s="24" t="s">
        <v>377</v>
      </c>
      <c r="G114" s="79">
        <v>2007</v>
      </c>
      <c r="H114" s="337">
        <v>3982937.34</v>
      </c>
      <c r="I114" s="317" t="s">
        <v>1427</v>
      </c>
      <c r="J114" s="70" t="s">
        <v>433</v>
      </c>
      <c r="K114" s="6" t="s">
        <v>443</v>
      </c>
      <c r="L114" s="91" t="s">
        <v>444</v>
      </c>
      <c r="M114" s="70" t="s">
        <v>445</v>
      </c>
      <c r="N114" s="70" t="s">
        <v>446</v>
      </c>
      <c r="O114" s="70"/>
      <c r="P114" s="24" t="s">
        <v>212</v>
      </c>
      <c r="Q114" s="24" t="s">
        <v>212</v>
      </c>
      <c r="R114" s="24" t="s">
        <v>212</v>
      </c>
      <c r="S114" s="24" t="s">
        <v>212</v>
      </c>
      <c r="T114" s="69" t="s">
        <v>213</v>
      </c>
      <c r="U114" s="69" t="s">
        <v>212</v>
      </c>
      <c r="V114" s="75">
        <v>1177</v>
      </c>
      <c r="W114" s="69" t="s">
        <v>383</v>
      </c>
      <c r="X114" s="132" t="s">
        <v>377</v>
      </c>
      <c r="Y114" s="132" t="s">
        <v>377</v>
      </c>
    </row>
    <row r="115" spans="1:25" ht="64.5" customHeight="1">
      <c r="A115" s="69" t="s">
        <v>235</v>
      </c>
      <c r="B115" s="6" t="s">
        <v>506</v>
      </c>
      <c r="C115" s="91" t="s">
        <v>411</v>
      </c>
      <c r="D115" s="159" t="s">
        <v>376</v>
      </c>
      <c r="E115" s="24" t="s">
        <v>377</v>
      </c>
      <c r="F115" s="24" t="s">
        <v>377</v>
      </c>
      <c r="G115" s="79">
        <v>2007</v>
      </c>
      <c r="H115" s="338"/>
      <c r="I115" s="318"/>
      <c r="J115" s="70" t="s">
        <v>509</v>
      </c>
      <c r="K115" s="6" t="s">
        <v>510</v>
      </c>
      <c r="L115" s="334" t="s">
        <v>511</v>
      </c>
      <c r="M115" s="335"/>
      <c r="N115" s="336"/>
      <c r="O115" s="70"/>
      <c r="P115" s="24" t="s">
        <v>213</v>
      </c>
      <c r="Q115" s="24" t="s">
        <v>212</v>
      </c>
      <c r="R115" s="24" t="s">
        <v>213</v>
      </c>
      <c r="S115" s="24" t="s">
        <v>213</v>
      </c>
      <c r="T115" s="24" t="s">
        <v>213</v>
      </c>
      <c r="U115" s="24" t="s">
        <v>213</v>
      </c>
      <c r="V115" s="142" t="s">
        <v>213</v>
      </c>
      <c r="W115" s="142" t="s">
        <v>480</v>
      </c>
      <c r="X115" s="142" t="s">
        <v>480</v>
      </c>
      <c r="Y115" s="142" t="s">
        <v>480</v>
      </c>
    </row>
    <row r="116" spans="1:25" ht="75" customHeight="1">
      <c r="A116" s="69" t="s">
        <v>236</v>
      </c>
      <c r="B116" s="6" t="s">
        <v>447</v>
      </c>
      <c r="C116" s="300" t="s">
        <v>411</v>
      </c>
      <c r="D116" s="79" t="s">
        <v>376</v>
      </c>
      <c r="E116" s="24" t="s">
        <v>377</v>
      </c>
      <c r="F116" s="24" t="s">
        <v>377</v>
      </c>
      <c r="G116" s="79">
        <v>2009</v>
      </c>
      <c r="H116" s="299">
        <v>9703000</v>
      </c>
      <c r="I116" s="64" t="s">
        <v>1426</v>
      </c>
      <c r="J116" s="70" t="s">
        <v>433</v>
      </c>
      <c r="K116" s="6" t="s">
        <v>448</v>
      </c>
      <c r="L116" s="91" t="s">
        <v>449</v>
      </c>
      <c r="M116" s="70" t="s">
        <v>440</v>
      </c>
      <c r="N116" s="70" t="s">
        <v>441</v>
      </c>
      <c r="O116" s="70"/>
      <c r="P116" s="24" t="s">
        <v>212</v>
      </c>
      <c r="Q116" s="24" t="s">
        <v>212</v>
      </c>
      <c r="R116" s="24" t="s">
        <v>212</v>
      </c>
      <c r="S116" s="24" t="s">
        <v>212</v>
      </c>
      <c r="T116" s="24" t="s">
        <v>212</v>
      </c>
      <c r="U116" s="68" t="s">
        <v>212</v>
      </c>
      <c r="V116" s="75">
        <v>1756</v>
      </c>
      <c r="W116" s="69" t="s">
        <v>383</v>
      </c>
      <c r="X116" s="132" t="s">
        <v>377</v>
      </c>
      <c r="Y116" s="132" t="s">
        <v>377</v>
      </c>
    </row>
    <row r="117" spans="1:25" ht="122.25" customHeight="1">
      <c r="A117" s="69" t="s">
        <v>237</v>
      </c>
      <c r="B117" s="91" t="s">
        <v>450</v>
      </c>
      <c r="C117" s="300" t="s">
        <v>411</v>
      </c>
      <c r="D117" s="79" t="s">
        <v>376</v>
      </c>
      <c r="E117" s="24" t="s">
        <v>377</v>
      </c>
      <c r="F117" s="24" t="s">
        <v>377</v>
      </c>
      <c r="G117" s="79">
        <v>2016</v>
      </c>
      <c r="H117" s="245">
        <v>2329200.06</v>
      </c>
      <c r="I117" s="116" t="s">
        <v>1427</v>
      </c>
      <c r="J117" s="70" t="s">
        <v>451</v>
      </c>
      <c r="K117" s="6" t="s">
        <v>452</v>
      </c>
      <c r="L117" s="90" t="s">
        <v>453</v>
      </c>
      <c r="M117" s="70" t="s">
        <v>429</v>
      </c>
      <c r="N117" s="91" t="s">
        <v>454</v>
      </c>
      <c r="O117" s="70"/>
      <c r="P117" s="24" t="s">
        <v>212</v>
      </c>
      <c r="Q117" s="24" t="s">
        <v>212</v>
      </c>
      <c r="R117" s="24" t="s">
        <v>212</v>
      </c>
      <c r="S117" s="24" t="s">
        <v>212</v>
      </c>
      <c r="T117" s="69" t="s">
        <v>213</v>
      </c>
      <c r="U117" s="69" t="s">
        <v>212</v>
      </c>
      <c r="V117" s="142">
        <v>789.93</v>
      </c>
      <c r="W117" s="24" t="s">
        <v>383</v>
      </c>
      <c r="X117" s="142" t="s">
        <v>377</v>
      </c>
      <c r="Y117" s="142" t="s">
        <v>377</v>
      </c>
    </row>
    <row r="118" spans="1:25" ht="75.75" customHeight="1">
      <c r="A118" s="69" t="s">
        <v>238</v>
      </c>
      <c r="B118" s="70" t="s">
        <v>579</v>
      </c>
      <c r="C118" s="281" t="s">
        <v>411</v>
      </c>
      <c r="D118" s="79" t="s">
        <v>376</v>
      </c>
      <c r="E118" s="24" t="s">
        <v>377</v>
      </c>
      <c r="F118" s="24" t="s">
        <v>377</v>
      </c>
      <c r="G118" s="24">
        <v>1995</v>
      </c>
      <c r="H118" s="297">
        <v>9788000</v>
      </c>
      <c r="I118" s="64" t="s">
        <v>1426</v>
      </c>
      <c r="J118" s="70" t="s">
        <v>455</v>
      </c>
      <c r="K118" s="70" t="s">
        <v>452</v>
      </c>
      <c r="L118" s="25" t="s">
        <v>456</v>
      </c>
      <c r="M118" s="70" t="s">
        <v>457</v>
      </c>
      <c r="N118" s="70" t="s">
        <v>458</v>
      </c>
      <c r="O118" s="70"/>
      <c r="P118" s="24" t="s">
        <v>212</v>
      </c>
      <c r="Q118" s="24" t="s">
        <v>212</v>
      </c>
      <c r="R118" s="24" t="s">
        <v>212</v>
      </c>
      <c r="S118" s="24" t="s">
        <v>212</v>
      </c>
      <c r="T118" s="69" t="s">
        <v>213</v>
      </c>
      <c r="U118" s="68" t="s">
        <v>212</v>
      </c>
      <c r="V118" s="142">
        <v>1771.5</v>
      </c>
      <c r="W118" s="24" t="s">
        <v>399</v>
      </c>
      <c r="X118" s="132" t="s">
        <v>377</v>
      </c>
      <c r="Y118" s="132" t="s">
        <v>377</v>
      </c>
    </row>
    <row r="119" spans="1:25" ht="66.75" customHeight="1">
      <c r="A119" s="69" t="s">
        <v>239</v>
      </c>
      <c r="B119" s="169" t="s">
        <v>459</v>
      </c>
      <c r="C119" s="300" t="s">
        <v>411</v>
      </c>
      <c r="D119" s="79" t="s">
        <v>376</v>
      </c>
      <c r="E119" s="24" t="s">
        <v>377</v>
      </c>
      <c r="F119" s="24" t="s">
        <v>377</v>
      </c>
      <c r="G119" s="79">
        <v>2016</v>
      </c>
      <c r="H119" s="245">
        <v>779865.96</v>
      </c>
      <c r="I119" s="116" t="s">
        <v>1427</v>
      </c>
      <c r="J119" s="70" t="s">
        <v>460</v>
      </c>
      <c r="K119" s="91" t="s">
        <v>461</v>
      </c>
      <c r="L119" s="91" t="s">
        <v>462</v>
      </c>
      <c r="M119" s="70" t="s">
        <v>424</v>
      </c>
      <c r="N119" s="70" t="s">
        <v>463</v>
      </c>
      <c r="O119" s="70"/>
      <c r="P119" s="70" t="s">
        <v>212</v>
      </c>
      <c r="Q119" s="70" t="s">
        <v>212</v>
      </c>
      <c r="R119" s="70" t="s">
        <v>212</v>
      </c>
      <c r="S119" s="70" t="s">
        <v>212</v>
      </c>
      <c r="T119" s="69" t="s">
        <v>213</v>
      </c>
      <c r="U119" s="68" t="s">
        <v>212</v>
      </c>
      <c r="V119" s="103" t="s">
        <v>464</v>
      </c>
      <c r="W119" s="69" t="s">
        <v>383</v>
      </c>
      <c r="X119" s="132" t="s">
        <v>377</v>
      </c>
      <c r="Y119" s="132" t="s">
        <v>377</v>
      </c>
    </row>
    <row r="120" spans="1:25" ht="102">
      <c r="A120" s="69" t="s">
        <v>240</v>
      </c>
      <c r="B120" s="6" t="s">
        <v>465</v>
      </c>
      <c r="C120" s="300" t="s">
        <v>411</v>
      </c>
      <c r="D120" s="79" t="s">
        <v>376</v>
      </c>
      <c r="E120" s="24" t="s">
        <v>377</v>
      </c>
      <c r="F120" s="24" t="s">
        <v>377</v>
      </c>
      <c r="G120" s="79" t="s">
        <v>412</v>
      </c>
      <c r="H120" s="299">
        <v>2071000</v>
      </c>
      <c r="I120" s="64" t="s">
        <v>1426</v>
      </c>
      <c r="J120" s="70" t="s">
        <v>466</v>
      </c>
      <c r="K120" s="91" t="s">
        <v>467</v>
      </c>
      <c r="L120" s="91" t="s">
        <v>468</v>
      </c>
      <c r="M120" s="70" t="s">
        <v>390</v>
      </c>
      <c r="N120" s="70" t="s">
        <v>469</v>
      </c>
      <c r="O120" s="70" t="s">
        <v>470</v>
      </c>
      <c r="P120" s="24" t="s">
        <v>222</v>
      </c>
      <c r="Q120" s="24" t="s">
        <v>212</v>
      </c>
      <c r="R120" s="24" t="s">
        <v>471</v>
      </c>
      <c r="S120" s="24" t="s">
        <v>472</v>
      </c>
      <c r="T120" s="69" t="s">
        <v>213</v>
      </c>
      <c r="U120" s="69" t="s">
        <v>212</v>
      </c>
      <c r="V120" s="142">
        <v>340.6</v>
      </c>
      <c r="W120" s="69" t="s">
        <v>383</v>
      </c>
      <c r="X120" s="132" t="s">
        <v>377</v>
      </c>
      <c r="Y120" s="132" t="s">
        <v>377</v>
      </c>
    </row>
    <row r="121" spans="1:25" ht="51">
      <c r="A121" s="69" t="s">
        <v>241</v>
      </c>
      <c r="B121" s="170" t="s">
        <v>473</v>
      </c>
      <c r="C121" s="301" t="s">
        <v>411</v>
      </c>
      <c r="D121" s="159" t="s">
        <v>376</v>
      </c>
      <c r="E121" s="69" t="s">
        <v>377</v>
      </c>
      <c r="F121" s="69" t="s">
        <v>377</v>
      </c>
      <c r="G121" s="159">
        <v>2020</v>
      </c>
      <c r="H121" s="80">
        <v>9075400.35</v>
      </c>
      <c r="I121" s="116" t="s">
        <v>1427</v>
      </c>
      <c r="J121" s="70" t="s">
        <v>474</v>
      </c>
      <c r="K121" s="90" t="s">
        <v>475</v>
      </c>
      <c r="L121" s="90" t="s">
        <v>476</v>
      </c>
      <c r="M121" s="70" t="s">
        <v>477</v>
      </c>
      <c r="N121" s="70" t="s">
        <v>478</v>
      </c>
      <c r="O121" s="70"/>
      <c r="P121" s="24" t="s">
        <v>212</v>
      </c>
      <c r="Q121" s="24" t="s">
        <v>212</v>
      </c>
      <c r="R121" s="24" t="s">
        <v>212</v>
      </c>
      <c r="S121" s="24" t="s">
        <v>212</v>
      </c>
      <c r="T121" s="69" t="s">
        <v>213</v>
      </c>
      <c r="U121" s="69" t="s">
        <v>212</v>
      </c>
      <c r="V121" s="142">
        <v>1608.06</v>
      </c>
      <c r="W121" s="24" t="s">
        <v>399</v>
      </c>
      <c r="X121" s="132" t="s">
        <v>377</v>
      </c>
      <c r="Y121" s="132" t="s">
        <v>377</v>
      </c>
    </row>
    <row r="122" spans="1:25" ht="87.75" customHeight="1">
      <c r="A122" s="69" t="s">
        <v>242</v>
      </c>
      <c r="B122" s="6" t="s">
        <v>481</v>
      </c>
      <c r="C122" s="90" t="s">
        <v>411</v>
      </c>
      <c r="D122" s="159" t="s">
        <v>376</v>
      </c>
      <c r="E122" s="69" t="s">
        <v>377</v>
      </c>
      <c r="F122" s="69" t="s">
        <v>377</v>
      </c>
      <c r="G122" s="24">
        <v>2014</v>
      </c>
      <c r="H122" s="80">
        <v>1597196.61</v>
      </c>
      <c r="I122" s="116" t="s">
        <v>1427</v>
      </c>
      <c r="J122" s="171" t="s">
        <v>482</v>
      </c>
      <c r="K122" s="91" t="s">
        <v>483</v>
      </c>
      <c r="L122" s="334" t="s">
        <v>484</v>
      </c>
      <c r="M122" s="335"/>
      <c r="N122" s="336"/>
      <c r="O122" s="70"/>
      <c r="P122" s="24" t="s">
        <v>213</v>
      </c>
      <c r="Q122" s="24" t="s">
        <v>213</v>
      </c>
      <c r="R122" s="24" t="s">
        <v>213</v>
      </c>
      <c r="S122" s="24" t="s">
        <v>213</v>
      </c>
      <c r="T122" s="24" t="s">
        <v>213</v>
      </c>
      <c r="U122" s="24" t="s">
        <v>213</v>
      </c>
      <c r="V122" s="142" t="s">
        <v>485</v>
      </c>
      <c r="W122" s="142" t="s">
        <v>480</v>
      </c>
      <c r="X122" s="142" t="s">
        <v>480</v>
      </c>
      <c r="Y122" s="142" t="s">
        <v>480</v>
      </c>
    </row>
    <row r="123" spans="1:25" ht="86.25" customHeight="1">
      <c r="A123" s="69" t="s">
        <v>243</v>
      </c>
      <c r="B123" s="158" t="s">
        <v>486</v>
      </c>
      <c r="C123" s="90" t="s">
        <v>411</v>
      </c>
      <c r="D123" s="159" t="s">
        <v>376</v>
      </c>
      <c r="E123" s="69" t="s">
        <v>377</v>
      </c>
      <c r="F123" s="69" t="s">
        <v>377</v>
      </c>
      <c r="G123" s="24">
        <v>2008</v>
      </c>
      <c r="H123" s="80">
        <v>2897491.9</v>
      </c>
      <c r="I123" s="116" t="s">
        <v>1427</v>
      </c>
      <c r="J123" s="70" t="s">
        <v>487</v>
      </c>
      <c r="K123" s="90" t="s">
        <v>488</v>
      </c>
      <c r="L123" s="334" t="s">
        <v>489</v>
      </c>
      <c r="M123" s="335"/>
      <c r="N123" s="336"/>
      <c r="O123" s="70"/>
      <c r="P123" s="24" t="s">
        <v>212</v>
      </c>
      <c r="Q123" s="24" t="s">
        <v>212</v>
      </c>
      <c r="R123" s="24" t="s">
        <v>213</v>
      </c>
      <c r="S123" s="24" t="s">
        <v>212</v>
      </c>
      <c r="T123" s="24" t="s">
        <v>213</v>
      </c>
      <c r="U123" s="24" t="s">
        <v>213</v>
      </c>
      <c r="V123" s="142" t="s">
        <v>490</v>
      </c>
      <c r="W123" s="142" t="s">
        <v>480</v>
      </c>
      <c r="X123" s="142" t="s">
        <v>480</v>
      </c>
      <c r="Y123" s="142" t="s">
        <v>480</v>
      </c>
    </row>
    <row r="124" spans="1:25" ht="81.75" customHeight="1">
      <c r="A124" s="69" t="s">
        <v>244</v>
      </c>
      <c r="B124" s="25" t="s">
        <v>491</v>
      </c>
      <c r="C124" s="90" t="s">
        <v>492</v>
      </c>
      <c r="D124" s="159" t="s">
        <v>376</v>
      </c>
      <c r="E124" s="69" t="s">
        <v>377</v>
      </c>
      <c r="F124" s="69" t="s">
        <v>377</v>
      </c>
      <c r="G124" s="24">
        <v>2014</v>
      </c>
      <c r="H124" s="245">
        <v>87899.4</v>
      </c>
      <c r="I124" s="116" t="s">
        <v>1427</v>
      </c>
      <c r="J124" s="70" t="s">
        <v>493</v>
      </c>
      <c r="K124" s="158" t="s">
        <v>488</v>
      </c>
      <c r="L124" s="331" t="s">
        <v>494</v>
      </c>
      <c r="M124" s="332"/>
      <c r="N124" s="333"/>
      <c r="O124" s="70"/>
      <c r="P124" s="24" t="s">
        <v>213</v>
      </c>
      <c r="Q124" s="24" t="s">
        <v>213</v>
      </c>
      <c r="R124" s="24" t="s">
        <v>213</v>
      </c>
      <c r="S124" s="24" t="s">
        <v>213</v>
      </c>
      <c r="T124" s="24" t="s">
        <v>213</v>
      </c>
      <c r="U124" s="24" t="s">
        <v>213</v>
      </c>
      <c r="V124" s="24" t="s">
        <v>213</v>
      </c>
      <c r="W124" s="24" t="s">
        <v>213</v>
      </c>
      <c r="X124" s="24" t="s">
        <v>213</v>
      </c>
      <c r="Y124" s="24" t="s">
        <v>213</v>
      </c>
    </row>
    <row r="125" spans="1:25" ht="80.25" customHeight="1">
      <c r="A125" s="69" t="s">
        <v>245</v>
      </c>
      <c r="B125" s="25" t="s">
        <v>495</v>
      </c>
      <c r="C125" s="90" t="s">
        <v>496</v>
      </c>
      <c r="D125" s="159" t="s">
        <v>376</v>
      </c>
      <c r="E125" s="69" t="s">
        <v>377</v>
      </c>
      <c r="F125" s="69" t="s">
        <v>377</v>
      </c>
      <c r="G125" s="24"/>
      <c r="H125" s="245">
        <v>8943.09</v>
      </c>
      <c r="I125" s="116" t="s">
        <v>1427</v>
      </c>
      <c r="J125" s="70" t="s">
        <v>497</v>
      </c>
      <c r="K125" s="158" t="s">
        <v>498</v>
      </c>
      <c r="L125" s="334" t="s">
        <v>499</v>
      </c>
      <c r="M125" s="335"/>
      <c r="N125" s="336"/>
      <c r="O125" s="70"/>
      <c r="P125" s="24" t="s">
        <v>212</v>
      </c>
      <c r="Q125" s="24" t="s">
        <v>213</v>
      </c>
      <c r="R125" s="24" t="s">
        <v>213</v>
      </c>
      <c r="S125" s="24" t="s">
        <v>212</v>
      </c>
      <c r="T125" s="24" t="s">
        <v>213</v>
      </c>
      <c r="U125" s="24" t="s">
        <v>213</v>
      </c>
      <c r="V125" s="24">
        <v>10</v>
      </c>
      <c r="W125" s="24" t="s">
        <v>383</v>
      </c>
      <c r="X125" s="24" t="s">
        <v>213</v>
      </c>
      <c r="Y125" s="24" t="s">
        <v>213</v>
      </c>
    </row>
    <row r="126" spans="1:25" ht="79.5" customHeight="1">
      <c r="A126" s="69" t="s">
        <v>246</v>
      </c>
      <c r="B126" s="158" t="s">
        <v>500</v>
      </c>
      <c r="C126" s="90" t="s">
        <v>492</v>
      </c>
      <c r="D126" s="159" t="s">
        <v>376</v>
      </c>
      <c r="E126" s="69" t="s">
        <v>377</v>
      </c>
      <c r="F126" s="69" t="s">
        <v>377</v>
      </c>
      <c r="G126" s="24">
        <v>2019</v>
      </c>
      <c r="H126" s="80">
        <v>86567.4</v>
      </c>
      <c r="I126" s="116" t="s">
        <v>1427</v>
      </c>
      <c r="J126" s="70" t="s">
        <v>493</v>
      </c>
      <c r="K126" s="158" t="s">
        <v>488</v>
      </c>
      <c r="L126" s="334" t="s">
        <v>501</v>
      </c>
      <c r="M126" s="335"/>
      <c r="N126" s="336"/>
      <c r="O126" s="70"/>
      <c r="P126" s="24" t="s">
        <v>213</v>
      </c>
      <c r="Q126" s="24" t="s">
        <v>213</v>
      </c>
      <c r="R126" s="24" t="s">
        <v>213</v>
      </c>
      <c r="S126" s="24" t="s">
        <v>213</v>
      </c>
      <c r="T126" s="24" t="s">
        <v>213</v>
      </c>
      <c r="U126" s="24" t="s">
        <v>213</v>
      </c>
      <c r="V126" s="24" t="s">
        <v>213</v>
      </c>
      <c r="W126" s="142" t="s">
        <v>480</v>
      </c>
      <c r="X126" s="142" t="s">
        <v>480</v>
      </c>
      <c r="Y126" s="142" t="s">
        <v>480</v>
      </c>
    </row>
    <row r="127" spans="1:25" ht="76.5" customHeight="1">
      <c r="A127" s="69" t="s">
        <v>247</v>
      </c>
      <c r="B127" s="91" t="s">
        <v>502</v>
      </c>
      <c r="C127" s="300" t="s">
        <v>411</v>
      </c>
      <c r="D127" s="159" t="s">
        <v>376</v>
      </c>
      <c r="E127" s="69" t="s">
        <v>377</v>
      </c>
      <c r="F127" s="69" t="s">
        <v>377</v>
      </c>
      <c r="G127" s="24">
        <v>2010</v>
      </c>
      <c r="H127" s="80">
        <v>525418.73</v>
      </c>
      <c r="I127" s="116" t="s">
        <v>1427</v>
      </c>
      <c r="J127" s="70" t="s">
        <v>503</v>
      </c>
      <c r="K127" s="91" t="s">
        <v>504</v>
      </c>
      <c r="L127" s="334" t="s">
        <v>505</v>
      </c>
      <c r="M127" s="335"/>
      <c r="N127" s="336"/>
      <c r="O127" s="70"/>
      <c r="P127" s="24" t="s">
        <v>213</v>
      </c>
      <c r="Q127" s="24" t="s">
        <v>212</v>
      </c>
      <c r="R127" s="24" t="s">
        <v>213</v>
      </c>
      <c r="S127" s="24" t="s">
        <v>213</v>
      </c>
      <c r="T127" s="24" t="s">
        <v>213</v>
      </c>
      <c r="U127" s="24" t="s">
        <v>213</v>
      </c>
      <c r="V127" s="24" t="s">
        <v>213</v>
      </c>
      <c r="W127" s="142" t="s">
        <v>480</v>
      </c>
      <c r="X127" s="142" t="s">
        <v>480</v>
      </c>
      <c r="Y127" s="142" t="s">
        <v>480</v>
      </c>
    </row>
    <row r="128" spans="1:25" ht="68.25" customHeight="1">
      <c r="A128" s="69" t="s">
        <v>248</v>
      </c>
      <c r="B128" s="6" t="s">
        <v>512</v>
      </c>
      <c r="C128" s="91" t="s">
        <v>513</v>
      </c>
      <c r="D128" s="159" t="s">
        <v>376</v>
      </c>
      <c r="E128" s="24" t="s">
        <v>377</v>
      </c>
      <c r="F128" s="24" t="s">
        <v>377</v>
      </c>
      <c r="G128" s="79">
        <v>2010</v>
      </c>
      <c r="H128" s="80">
        <v>406693.3</v>
      </c>
      <c r="I128" s="116" t="s">
        <v>1427</v>
      </c>
      <c r="J128" s="70" t="s">
        <v>514</v>
      </c>
      <c r="K128" s="6" t="s">
        <v>515</v>
      </c>
      <c r="L128" s="334" t="s">
        <v>516</v>
      </c>
      <c r="M128" s="335"/>
      <c r="N128" s="336"/>
      <c r="O128" s="70"/>
      <c r="P128" s="24" t="s">
        <v>213</v>
      </c>
      <c r="Q128" s="24" t="s">
        <v>212</v>
      </c>
      <c r="R128" s="24" t="s">
        <v>213</v>
      </c>
      <c r="S128" s="24" t="s">
        <v>213</v>
      </c>
      <c r="T128" s="24" t="s">
        <v>213</v>
      </c>
      <c r="U128" s="24" t="s">
        <v>213</v>
      </c>
      <c r="V128" s="142" t="s">
        <v>213</v>
      </c>
      <c r="W128" s="142" t="s">
        <v>480</v>
      </c>
      <c r="X128" s="142" t="s">
        <v>480</v>
      </c>
      <c r="Y128" s="142" t="s">
        <v>480</v>
      </c>
    </row>
    <row r="129" spans="1:25" ht="72" customHeight="1">
      <c r="A129" s="69" t="s">
        <v>249</v>
      </c>
      <c r="B129" s="91" t="s">
        <v>517</v>
      </c>
      <c r="C129" s="91" t="s">
        <v>411</v>
      </c>
      <c r="D129" s="159" t="s">
        <v>376</v>
      </c>
      <c r="E129" s="24" t="s">
        <v>377</v>
      </c>
      <c r="F129" s="24" t="s">
        <v>377</v>
      </c>
      <c r="G129" s="79">
        <v>2007</v>
      </c>
      <c r="H129" s="80">
        <v>610738.07</v>
      </c>
      <c r="I129" s="116" t="s">
        <v>1427</v>
      </c>
      <c r="J129" s="70" t="s">
        <v>514</v>
      </c>
      <c r="K129" s="6" t="s">
        <v>518</v>
      </c>
      <c r="L129" s="334" t="s">
        <v>519</v>
      </c>
      <c r="M129" s="335"/>
      <c r="N129" s="336"/>
      <c r="O129" s="70"/>
      <c r="P129" s="24" t="s">
        <v>213</v>
      </c>
      <c r="Q129" s="24"/>
      <c r="R129" s="24" t="s">
        <v>213</v>
      </c>
      <c r="S129" s="24" t="s">
        <v>213</v>
      </c>
      <c r="T129" s="24" t="s">
        <v>213</v>
      </c>
      <c r="U129" s="24" t="s">
        <v>213</v>
      </c>
      <c r="V129" s="142" t="s">
        <v>213</v>
      </c>
      <c r="W129" s="142" t="s">
        <v>480</v>
      </c>
      <c r="X129" s="142" t="s">
        <v>480</v>
      </c>
      <c r="Y129" s="142" t="s">
        <v>480</v>
      </c>
    </row>
    <row r="130" spans="1:25" ht="69" customHeight="1">
      <c r="A130" s="69" t="s">
        <v>250</v>
      </c>
      <c r="B130" s="6" t="s">
        <v>520</v>
      </c>
      <c r="C130" s="91" t="s">
        <v>411</v>
      </c>
      <c r="D130" s="159" t="s">
        <v>376</v>
      </c>
      <c r="E130" s="24" t="s">
        <v>377</v>
      </c>
      <c r="F130" s="24" t="s">
        <v>377</v>
      </c>
      <c r="G130" s="79">
        <v>2008</v>
      </c>
      <c r="H130" s="80">
        <v>154393.44</v>
      </c>
      <c r="I130" s="116" t="s">
        <v>1427</v>
      </c>
      <c r="J130" s="70" t="s">
        <v>514</v>
      </c>
      <c r="K130" s="6" t="s">
        <v>379</v>
      </c>
      <c r="L130" s="334" t="s">
        <v>521</v>
      </c>
      <c r="M130" s="335"/>
      <c r="N130" s="336"/>
      <c r="O130" s="70"/>
      <c r="P130" s="24" t="s">
        <v>213</v>
      </c>
      <c r="Q130" s="24" t="s">
        <v>213</v>
      </c>
      <c r="R130" s="24" t="s">
        <v>213</v>
      </c>
      <c r="S130" s="24" t="s">
        <v>213</v>
      </c>
      <c r="T130" s="24" t="s">
        <v>213</v>
      </c>
      <c r="U130" s="24" t="s">
        <v>213</v>
      </c>
      <c r="V130" s="24" t="s">
        <v>213</v>
      </c>
      <c r="W130" s="142" t="s">
        <v>480</v>
      </c>
      <c r="X130" s="142" t="s">
        <v>480</v>
      </c>
      <c r="Y130" s="142" t="s">
        <v>480</v>
      </c>
    </row>
    <row r="131" spans="1:25" ht="41.25">
      <c r="A131" s="69" t="s">
        <v>251</v>
      </c>
      <c r="B131" s="6" t="s">
        <v>522</v>
      </c>
      <c r="C131" s="91" t="s">
        <v>411</v>
      </c>
      <c r="D131" s="159" t="s">
        <v>376</v>
      </c>
      <c r="E131" s="69" t="s">
        <v>377</v>
      </c>
      <c r="F131" s="69" t="s">
        <v>377</v>
      </c>
      <c r="G131" s="79">
        <v>2009</v>
      </c>
      <c r="H131" s="80">
        <v>376653.88</v>
      </c>
      <c r="I131" s="116" t="s">
        <v>1427</v>
      </c>
      <c r="J131" s="70" t="s">
        <v>514</v>
      </c>
      <c r="K131" s="6" t="s">
        <v>379</v>
      </c>
      <c r="L131" s="334" t="s">
        <v>523</v>
      </c>
      <c r="M131" s="335"/>
      <c r="N131" s="336"/>
      <c r="O131" s="70"/>
      <c r="P131" s="24" t="s">
        <v>213</v>
      </c>
      <c r="Q131" s="24" t="s">
        <v>213</v>
      </c>
      <c r="R131" s="24" t="s">
        <v>213</v>
      </c>
      <c r="S131" s="24" t="s">
        <v>213</v>
      </c>
      <c r="T131" s="24" t="s">
        <v>213</v>
      </c>
      <c r="U131" s="24" t="s">
        <v>213</v>
      </c>
      <c r="V131" s="24" t="s">
        <v>213</v>
      </c>
      <c r="W131" s="142" t="s">
        <v>480</v>
      </c>
      <c r="X131" s="142" t="s">
        <v>480</v>
      </c>
      <c r="Y131" s="142" t="s">
        <v>480</v>
      </c>
    </row>
    <row r="132" spans="1:25" ht="41.25" customHeight="1">
      <c r="A132" s="69" t="s">
        <v>252</v>
      </c>
      <c r="B132" s="6" t="s">
        <v>524</v>
      </c>
      <c r="C132" s="91" t="s">
        <v>411</v>
      </c>
      <c r="D132" s="159" t="s">
        <v>376</v>
      </c>
      <c r="E132" s="24" t="s">
        <v>377</v>
      </c>
      <c r="F132" s="24" t="s">
        <v>377</v>
      </c>
      <c r="G132" s="79">
        <v>2008</v>
      </c>
      <c r="H132" s="80">
        <v>180499</v>
      </c>
      <c r="I132" s="116" t="s">
        <v>1427</v>
      </c>
      <c r="J132" s="70" t="s">
        <v>514</v>
      </c>
      <c r="K132" s="6" t="s">
        <v>525</v>
      </c>
      <c r="L132" s="339" t="s">
        <v>526</v>
      </c>
      <c r="M132" s="339"/>
      <c r="N132" s="339"/>
      <c r="O132" s="70"/>
      <c r="P132" s="24" t="s">
        <v>213</v>
      </c>
      <c r="Q132" s="24" t="s">
        <v>213</v>
      </c>
      <c r="R132" s="24" t="s">
        <v>213</v>
      </c>
      <c r="S132" s="24" t="s">
        <v>213</v>
      </c>
      <c r="T132" s="24" t="s">
        <v>213</v>
      </c>
      <c r="U132" s="24" t="s">
        <v>213</v>
      </c>
      <c r="V132" s="24" t="s">
        <v>213</v>
      </c>
      <c r="W132" s="142" t="s">
        <v>480</v>
      </c>
      <c r="X132" s="142" t="s">
        <v>480</v>
      </c>
      <c r="Y132" s="142" t="s">
        <v>480</v>
      </c>
    </row>
    <row r="133" spans="1:25" ht="84.75" customHeight="1">
      <c r="A133" s="69" t="s">
        <v>253</v>
      </c>
      <c r="B133" s="6" t="s">
        <v>527</v>
      </c>
      <c r="C133" s="91" t="s">
        <v>411</v>
      </c>
      <c r="D133" s="159" t="s">
        <v>376</v>
      </c>
      <c r="E133" s="69" t="s">
        <v>377</v>
      </c>
      <c r="F133" s="69" t="s">
        <v>377</v>
      </c>
      <c r="G133" s="79">
        <v>1999</v>
      </c>
      <c r="H133" s="80">
        <v>824230.09</v>
      </c>
      <c r="I133" s="116" t="s">
        <v>1427</v>
      </c>
      <c r="J133" s="70" t="s">
        <v>514</v>
      </c>
      <c r="K133" s="6" t="s">
        <v>379</v>
      </c>
      <c r="L133" s="334" t="s">
        <v>528</v>
      </c>
      <c r="M133" s="335"/>
      <c r="N133" s="336"/>
      <c r="O133" s="70"/>
      <c r="P133" s="24" t="s">
        <v>213</v>
      </c>
      <c r="Q133" s="24" t="s">
        <v>230</v>
      </c>
      <c r="R133" s="24" t="s">
        <v>213</v>
      </c>
      <c r="S133" s="24" t="s">
        <v>213</v>
      </c>
      <c r="T133" s="24" t="s">
        <v>213</v>
      </c>
      <c r="U133" s="24" t="s">
        <v>213</v>
      </c>
      <c r="V133" s="24" t="s">
        <v>213</v>
      </c>
      <c r="W133" s="142" t="s">
        <v>480</v>
      </c>
      <c r="X133" s="142" t="s">
        <v>480</v>
      </c>
      <c r="Y133" s="142" t="s">
        <v>480</v>
      </c>
    </row>
    <row r="134" spans="1:25" ht="63.75" customHeight="1">
      <c r="A134" s="69" t="s">
        <v>254</v>
      </c>
      <c r="B134" s="6" t="s">
        <v>529</v>
      </c>
      <c r="C134" s="91" t="s">
        <v>530</v>
      </c>
      <c r="D134" s="159" t="s">
        <v>376</v>
      </c>
      <c r="E134" s="69" t="s">
        <v>377</v>
      </c>
      <c r="F134" s="69" t="s">
        <v>377</v>
      </c>
      <c r="G134" s="79">
        <v>1999</v>
      </c>
      <c r="H134" s="80">
        <v>193151.85</v>
      </c>
      <c r="I134" s="116" t="s">
        <v>1427</v>
      </c>
      <c r="J134" s="70" t="s">
        <v>531</v>
      </c>
      <c r="K134" s="6" t="s">
        <v>379</v>
      </c>
      <c r="L134" s="331" t="s">
        <v>532</v>
      </c>
      <c r="M134" s="333"/>
      <c r="N134" s="70" t="s">
        <v>533</v>
      </c>
      <c r="O134" s="70"/>
      <c r="P134" s="24" t="s">
        <v>213</v>
      </c>
      <c r="Q134" s="24" t="s">
        <v>213</v>
      </c>
      <c r="R134" s="24" t="s">
        <v>213</v>
      </c>
      <c r="S134" s="24" t="s">
        <v>213</v>
      </c>
      <c r="T134" s="24" t="s">
        <v>213</v>
      </c>
      <c r="U134" s="24" t="s">
        <v>213</v>
      </c>
      <c r="V134" s="24" t="s">
        <v>213</v>
      </c>
      <c r="W134" s="142" t="s">
        <v>480</v>
      </c>
      <c r="X134" s="142" t="s">
        <v>480</v>
      </c>
      <c r="Y134" s="142" t="s">
        <v>480</v>
      </c>
    </row>
    <row r="135" spans="1:25" ht="60" customHeight="1">
      <c r="A135" s="69" t="s">
        <v>255</v>
      </c>
      <c r="B135" s="172" t="s">
        <v>534</v>
      </c>
      <c r="C135" s="91" t="s">
        <v>411</v>
      </c>
      <c r="D135" s="159" t="s">
        <v>376</v>
      </c>
      <c r="E135" s="69" t="s">
        <v>377</v>
      </c>
      <c r="F135" s="69" t="s">
        <v>377</v>
      </c>
      <c r="G135" s="79" t="s">
        <v>535</v>
      </c>
      <c r="H135" s="80">
        <v>23948.69</v>
      </c>
      <c r="I135" s="116" t="s">
        <v>1427</v>
      </c>
      <c r="J135" s="70" t="s">
        <v>479</v>
      </c>
      <c r="K135" s="91" t="s">
        <v>536</v>
      </c>
      <c r="L135" s="334" t="s">
        <v>537</v>
      </c>
      <c r="M135" s="335"/>
      <c r="N135" s="336"/>
      <c r="O135" s="70"/>
      <c r="P135" s="24" t="s">
        <v>213</v>
      </c>
      <c r="Q135" s="24" t="s">
        <v>213</v>
      </c>
      <c r="R135" s="24" t="s">
        <v>213</v>
      </c>
      <c r="S135" s="24" t="s">
        <v>213</v>
      </c>
      <c r="T135" s="24" t="s">
        <v>213</v>
      </c>
      <c r="U135" s="24" t="s">
        <v>213</v>
      </c>
      <c r="V135" s="24" t="s">
        <v>213</v>
      </c>
      <c r="W135" s="142" t="s">
        <v>480</v>
      </c>
      <c r="X135" s="142" t="s">
        <v>480</v>
      </c>
      <c r="Y135" s="142" t="s">
        <v>480</v>
      </c>
    </row>
    <row r="136" spans="1:25" ht="69" customHeight="1">
      <c r="A136" s="69" t="s">
        <v>256</v>
      </c>
      <c r="B136" s="6" t="s">
        <v>538</v>
      </c>
      <c r="C136" s="91" t="s">
        <v>411</v>
      </c>
      <c r="D136" s="159" t="s">
        <v>376</v>
      </c>
      <c r="E136" s="69" t="s">
        <v>377</v>
      </c>
      <c r="F136" s="69" t="s">
        <v>377</v>
      </c>
      <c r="G136" s="173">
        <v>2015</v>
      </c>
      <c r="H136" s="80">
        <v>238566.87</v>
      </c>
      <c r="I136" s="116" t="s">
        <v>1427</v>
      </c>
      <c r="J136" s="70" t="s">
        <v>514</v>
      </c>
      <c r="K136" s="91" t="s">
        <v>448</v>
      </c>
      <c r="L136" s="334" t="s">
        <v>539</v>
      </c>
      <c r="M136" s="335"/>
      <c r="N136" s="336"/>
      <c r="O136" s="70"/>
      <c r="P136" s="24" t="s">
        <v>213</v>
      </c>
      <c r="Q136" s="24" t="s">
        <v>213</v>
      </c>
      <c r="R136" s="24" t="s">
        <v>213</v>
      </c>
      <c r="S136" s="24" t="s">
        <v>213</v>
      </c>
      <c r="T136" s="24" t="s">
        <v>213</v>
      </c>
      <c r="U136" s="24" t="s">
        <v>213</v>
      </c>
      <c r="V136" s="24" t="s">
        <v>213</v>
      </c>
      <c r="W136" s="142" t="s">
        <v>480</v>
      </c>
      <c r="X136" s="142" t="s">
        <v>480</v>
      </c>
      <c r="Y136" s="142" t="s">
        <v>480</v>
      </c>
    </row>
    <row r="137" spans="1:25" ht="72.75" customHeight="1">
      <c r="A137" s="69" t="s">
        <v>257</v>
      </c>
      <c r="B137" s="6" t="s">
        <v>540</v>
      </c>
      <c r="C137" s="91" t="s">
        <v>541</v>
      </c>
      <c r="D137" s="159" t="s">
        <v>376</v>
      </c>
      <c r="E137" s="69" t="s">
        <v>377</v>
      </c>
      <c r="F137" s="69" t="s">
        <v>377</v>
      </c>
      <c r="G137" s="173">
        <v>2017</v>
      </c>
      <c r="H137" s="80">
        <v>881810.42</v>
      </c>
      <c r="I137" s="116" t="s">
        <v>1427</v>
      </c>
      <c r="J137" s="70" t="s">
        <v>542</v>
      </c>
      <c r="K137" s="91" t="s">
        <v>543</v>
      </c>
      <c r="L137" s="331" t="s">
        <v>544</v>
      </c>
      <c r="M137" s="332"/>
      <c r="N137" s="333"/>
      <c r="O137" s="70"/>
      <c r="P137" s="24" t="s">
        <v>213</v>
      </c>
      <c r="Q137" s="24" t="s">
        <v>230</v>
      </c>
      <c r="R137" s="24" t="s">
        <v>213</v>
      </c>
      <c r="S137" s="24" t="s">
        <v>213</v>
      </c>
      <c r="T137" s="24" t="s">
        <v>213</v>
      </c>
      <c r="U137" s="24" t="s">
        <v>213</v>
      </c>
      <c r="V137" s="142">
        <v>840</v>
      </c>
      <c r="W137" s="142" t="s">
        <v>480</v>
      </c>
      <c r="X137" s="142" t="s">
        <v>480</v>
      </c>
      <c r="Y137" s="142" t="s">
        <v>480</v>
      </c>
    </row>
    <row r="138" spans="1:25" ht="69" customHeight="1">
      <c r="A138" s="69" t="s">
        <v>258</v>
      </c>
      <c r="B138" s="6" t="s">
        <v>545</v>
      </c>
      <c r="C138" s="91" t="s">
        <v>411</v>
      </c>
      <c r="D138" s="159" t="s">
        <v>376</v>
      </c>
      <c r="E138" s="69" t="s">
        <v>377</v>
      </c>
      <c r="F138" s="69" t="s">
        <v>377</v>
      </c>
      <c r="G138" s="173">
        <v>2017</v>
      </c>
      <c r="H138" s="80">
        <v>50000</v>
      </c>
      <c r="I138" s="116" t="s">
        <v>1427</v>
      </c>
      <c r="J138" s="70" t="s">
        <v>514</v>
      </c>
      <c r="K138" s="91" t="s">
        <v>379</v>
      </c>
      <c r="L138" s="331" t="s">
        <v>546</v>
      </c>
      <c r="M138" s="332"/>
      <c r="N138" s="333"/>
      <c r="O138" s="70"/>
      <c r="P138" s="24" t="s">
        <v>213</v>
      </c>
      <c r="Q138" s="24" t="s">
        <v>213</v>
      </c>
      <c r="R138" s="24" t="s">
        <v>213</v>
      </c>
      <c r="S138" s="24" t="s">
        <v>213</v>
      </c>
      <c r="T138" s="24" t="s">
        <v>213</v>
      </c>
      <c r="U138" s="24" t="s">
        <v>213</v>
      </c>
      <c r="V138" s="24" t="s">
        <v>213</v>
      </c>
      <c r="W138" s="142" t="s">
        <v>480</v>
      </c>
      <c r="X138" s="142" t="s">
        <v>480</v>
      </c>
      <c r="Y138" s="142" t="s">
        <v>480</v>
      </c>
    </row>
    <row r="139" spans="1:25" ht="60" customHeight="1">
      <c r="A139" s="69" t="s">
        <v>259</v>
      </c>
      <c r="B139" s="6" t="s">
        <v>547</v>
      </c>
      <c r="C139" s="91" t="s">
        <v>548</v>
      </c>
      <c r="D139" s="159" t="s">
        <v>376</v>
      </c>
      <c r="E139" s="69" t="s">
        <v>377</v>
      </c>
      <c r="F139" s="69" t="s">
        <v>377</v>
      </c>
      <c r="G139" s="173">
        <v>2016</v>
      </c>
      <c r="H139" s="80">
        <v>14638.99</v>
      </c>
      <c r="I139" s="116" t="s">
        <v>1427</v>
      </c>
      <c r="J139" s="70" t="s">
        <v>549</v>
      </c>
      <c r="K139" s="91" t="s">
        <v>536</v>
      </c>
      <c r="L139" s="331" t="s">
        <v>550</v>
      </c>
      <c r="M139" s="332"/>
      <c r="N139" s="333"/>
      <c r="O139" s="70"/>
      <c r="P139" s="24" t="s">
        <v>213</v>
      </c>
      <c r="Q139" s="24" t="s">
        <v>213</v>
      </c>
      <c r="R139" s="24" t="s">
        <v>213</v>
      </c>
      <c r="S139" s="24" t="s">
        <v>213</v>
      </c>
      <c r="T139" s="24" t="s">
        <v>213</v>
      </c>
      <c r="U139" s="24" t="s">
        <v>213</v>
      </c>
      <c r="V139" s="142">
        <v>34.96</v>
      </c>
      <c r="W139" s="142" t="s">
        <v>383</v>
      </c>
      <c r="X139" s="142" t="s">
        <v>377</v>
      </c>
      <c r="Y139" s="142" t="s">
        <v>377</v>
      </c>
    </row>
    <row r="140" spans="1:25" ht="63" customHeight="1">
      <c r="A140" s="69" t="s">
        <v>260</v>
      </c>
      <c r="B140" s="91" t="s">
        <v>551</v>
      </c>
      <c r="C140" s="91" t="s">
        <v>548</v>
      </c>
      <c r="D140" s="159" t="s">
        <v>376</v>
      </c>
      <c r="E140" s="69" t="s">
        <v>377</v>
      </c>
      <c r="F140" s="69" t="s">
        <v>377</v>
      </c>
      <c r="G140" s="173">
        <v>2015</v>
      </c>
      <c r="H140" s="80">
        <v>17470.5</v>
      </c>
      <c r="I140" s="116" t="s">
        <v>1427</v>
      </c>
      <c r="J140" s="70" t="s">
        <v>549</v>
      </c>
      <c r="K140" s="91" t="s">
        <v>552</v>
      </c>
      <c r="L140" s="331" t="s">
        <v>553</v>
      </c>
      <c r="M140" s="332"/>
      <c r="N140" s="333"/>
      <c r="O140" s="70"/>
      <c r="P140" s="24" t="s">
        <v>213</v>
      </c>
      <c r="Q140" s="24" t="s">
        <v>213</v>
      </c>
      <c r="R140" s="24" t="s">
        <v>213</v>
      </c>
      <c r="S140" s="24" t="s">
        <v>213</v>
      </c>
      <c r="T140" s="24" t="s">
        <v>213</v>
      </c>
      <c r="U140" s="24" t="s">
        <v>213</v>
      </c>
      <c r="V140" s="24" t="s">
        <v>213</v>
      </c>
      <c r="W140" s="142" t="s">
        <v>480</v>
      </c>
      <c r="X140" s="142" t="s">
        <v>480</v>
      </c>
      <c r="Y140" s="142" t="s">
        <v>480</v>
      </c>
    </row>
    <row r="141" spans="1:25" ht="72" customHeight="1">
      <c r="A141" s="69" t="s">
        <v>261</v>
      </c>
      <c r="B141" s="6" t="s">
        <v>580</v>
      </c>
      <c r="C141" s="300" t="s">
        <v>554</v>
      </c>
      <c r="D141" s="159" t="s">
        <v>376</v>
      </c>
      <c r="E141" s="69" t="s">
        <v>377</v>
      </c>
      <c r="F141" s="69" t="s">
        <v>377</v>
      </c>
      <c r="G141" s="79">
        <v>2020</v>
      </c>
      <c r="H141" s="80">
        <v>147998</v>
      </c>
      <c r="I141" s="116" t="s">
        <v>1427</v>
      </c>
      <c r="J141" s="70" t="s">
        <v>542</v>
      </c>
      <c r="K141" s="6" t="s">
        <v>543</v>
      </c>
      <c r="L141" s="331" t="s">
        <v>555</v>
      </c>
      <c r="M141" s="332"/>
      <c r="N141" s="333"/>
      <c r="O141" s="70"/>
      <c r="P141" s="24" t="s">
        <v>213</v>
      </c>
      <c r="Q141" s="24" t="s">
        <v>230</v>
      </c>
      <c r="R141" s="24" t="s">
        <v>213</v>
      </c>
      <c r="S141" s="24" t="s">
        <v>213</v>
      </c>
      <c r="T141" s="24" t="s">
        <v>213</v>
      </c>
      <c r="U141" s="24" t="s">
        <v>213</v>
      </c>
      <c r="V141" s="24" t="s">
        <v>213</v>
      </c>
      <c r="W141" s="142" t="s">
        <v>480</v>
      </c>
      <c r="X141" s="142" t="s">
        <v>480</v>
      </c>
      <c r="Y141" s="142" t="s">
        <v>480</v>
      </c>
    </row>
    <row r="142" spans="1:25" ht="73.5" customHeight="1">
      <c r="A142" s="69" t="s">
        <v>262</v>
      </c>
      <c r="B142" s="158" t="s">
        <v>1424</v>
      </c>
      <c r="C142" s="90" t="s">
        <v>411</v>
      </c>
      <c r="D142" s="159" t="s">
        <v>376</v>
      </c>
      <c r="E142" s="69" t="s">
        <v>377</v>
      </c>
      <c r="F142" s="69" t="s">
        <v>377</v>
      </c>
      <c r="G142" s="159" t="s">
        <v>556</v>
      </c>
      <c r="H142" s="297">
        <v>518530.48</v>
      </c>
      <c r="I142" s="116" t="s">
        <v>1426</v>
      </c>
      <c r="J142" s="70" t="s">
        <v>514</v>
      </c>
      <c r="K142" s="158" t="s">
        <v>557</v>
      </c>
      <c r="L142" s="331" t="s">
        <v>558</v>
      </c>
      <c r="M142" s="332"/>
      <c r="N142" s="333"/>
      <c r="O142" s="70" t="s">
        <v>559</v>
      </c>
      <c r="P142" s="24" t="s">
        <v>212</v>
      </c>
      <c r="Q142" s="24" t="s">
        <v>212</v>
      </c>
      <c r="R142" s="24" t="s">
        <v>213</v>
      </c>
      <c r="S142" s="24" t="s">
        <v>222</v>
      </c>
      <c r="T142" s="24" t="s">
        <v>213</v>
      </c>
      <c r="U142" s="24" t="s">
        <v>213</v>
      </c>
      <c r="V142" s="142" t="s">
        <v>213</v>
      </c>
      <c r="W142" s="142" t="s">
        <v>383</v>
      </c>
      <c r="X142" s="142" t="s">
        <v>377</v>
      </c>
      <c r="Y142" s="142" t="s">
        <v>377</v>
      </c>
    </row>
    <row r="143" spans="1:25" ht="70.5" customHeight="1">
      <c r="A143" s="69" t="s">
        <v>263</v>
      </c>
      <c r="B143" s="6" t="s">
        <v>568</v>
      </c>
      <c r="C143" s="300" t="s">
        <v>560</v>
      </c>
      <c r="D143" s="159" t="s">
        <v>376</v>
      </c>
      <c r="E143" s="69" t="s">
        <v>377</v>
      </c>
      <c r="F143" s="69" t="s">
        <v>377</v>
      </c>
      <c r="G143" s="79">
        <v>2021</v>
      </c>
      <c r="H143" s="80">
        <v>196150</v>
      </c>
      <c r="I143" s="116" t="s">
        <v>1427</v>
      </c>
      <c r="J143" s="70" t="s">
        <v>542</v>
      </c>
      <c r="K143" s="6" t="s">
        <v>543</v>
      </c>
      <c r="L143" s="331" t="s">
        <v>561</v>
      </c>
      <c r="M143" s="332"/>
      <c r="N143" s="333"/>
      <c r="O143" s="70"/>
      <c r="P143" s="24" t="s">
        <v>213</v>
      </c>
      <c r="Q143" s="24" t="s">
        <v>213</v>
      </c>
      <c r="R143" s="24" t="s">
        <v>213</v>
      </c>
      <c r="S143" s="24" t="s">
        <v>213</v>
      </c>
      <c r="T143" s="24" t="s">
        <v>213</v>
      </c>
      <c r="U143" s="24" t="s">
        <v>213</v>
      </c>
      <c r="V143" s="142" t="s">
        <v>562</v>
      </c>
      <c r="W143" s="142" t="s">
        <v>480</v>
      </c>
      <c r="X143" s="142" t="s">
        <v>480</v>
      </c>
      <c r="Y143" s="142" t="s">
        <v>480</v>
      </c>
    </row>
    <row r="144" spans="1:25" ht="111.75" customHeight="1">
      <c r="A144" s="69" t="s">
        <v>264</v>
      </c>
      <c r="B144" s="6" t="s">
        <v>563</v>
      </c>
      <c r="C144" s="300" t="s">
        <v>564</v>
      </c>
      <c r="D144" s="159" t="s">
        <v>376</v>
      </c>
      <c r="E144" s="69" t="s">
        <v>377</v>
      </c>
      <c r="F144" s="69" t="s">
        <v>377</v>
      </c>
      <c r="G144" s="79">
        <v>2021</v>
      </c>
      <c r="H144" s="80">
        <v>64000</v>
      </c>
      <c r="I144" s="116" t="s">
        <v>1427</v>
      </c>
      <c r="J144" s="70" t="s">
        <v>213</v>
      </c>
      <c r="K144" s="6" t="s">
        <v>565</v>
      </c>
      <c r="L144" s="334" t="s">
        <v>566</v>
      </c>
      <c r="M144" s="335"/>
      <c r="N144" s="336"/>
      <c r="O144" s="70"/>
      <c r="P144" s="24" t="s">
        <v>230</v>
      </c>
      <c r="Q144" s="24" t="s">
        <v>213</v>
      </c>
      <c r="R144" s="24" t="s">
        <v>213</v>
      </c>
      <c r="S144" s="24" t="s">
        <v>213</v>
      </c>
      <c r="T144" s="24" t="s">
        <v>213</v>
      </c>
      <c r="U144" s="24" t="s">
        <v>213</v>
      </c>
      <c r="V144" s="24" t="s">
        <v>213</v>
      </c>
      <c r="W144" s="142" t="s">
        <v>480</v>
      </c>
      <c r="X144" s="142" t="s">
        <v>480</v>
      </c>
      <c r="Y144" s="142" t="s">
        <v>480</v>
      </c>
    </row>
    <row r="145" spans="1:25" s="16" customFormat="1" ht="19.5" customHeight="1">
      <c r="A145" s="328" t="s">
        <v>0</v>
      </c>
      <c r="B145" s="329"/>
      <c r="C145" s="329"/>
      <c r="D145" s="329"/>
      <c r="E145" s="329"/>
      <c r="F145" s="329"/>
      <c r="G145" s="330"/>
      <c r="H145" s="52">
        <f>SUM(H97:H144)</f>
        <v>70716990.89</v>
      </c>
      <c r="I145" s="280"/>
      <c r="J145" s="15"/>
      <c r="K145" s="112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11" s="16" customFormat="1" ht="14.25" thickBot="1">
      <c r="A146" s="2"/>
      <c r="B146" s="2"/>
      <c r="C146" s="3"/>
      <c r="D146" s="133"/>
      <c r="E146" s="133"/>
      <c r="F146" s="66"/>
      <c r="G146" s="3"/>
      <c r="H146" s="41"/>
      <c r="I146" s="133"/>
      <c r="J146" s="2"/>
      <c r="K146" s="115"/>
    </row>
    <row r="147" spans="1:11" s="16" customFormat="1" ht="18" customHeight="1" thickBot="1">
      <c r="A147" s="2"/>
      <c r="B147" s="72"/>
      <c r="D147" s="115"/>
      <c r="E147" s="115"/>
      <c r="F147" s="340" t="s">
        <v>66</v>
      </c>
      <c r="G147" s="341"/>
      <c r="H147" s="96">
        <f>H145+H95+H90+H80+H74+H71+H68+H64+H60+H57+H52+H36</f>
        <v>280848392.89</v>
      </c>
      <c r="I147" s="133"/>
      <c r="J147" s="2"/>
      <c r="K147" s="115"/>
    </row>
    <row r="148" spans="1:11" s="16" customFormat="1" ht="13.5">
      <c r="A148" s="2"/>
      <c r="B148" s="2"/>
      <c r="C148" s="3"/>
      <c r="D148" s="133"/>
      <c r="E148" s="133"/>
      <c r="F148" s="66"/>
      <c r="G148" s="3"/>
      <c r="H148" s="41"/>
      <c r="I148" s="133"/>
      <c r="J148" s="2"/>
      <c r="K148" s="115"/>
    </row>
    <row r="149" spans="1:11" s="16" customFormat="1" ht="13.5">
      <c r="A149" s="2"/>
      <c r="B149" s="2"/>
      <c r="C149" s="3"/>
      <c r="D149" s="133"/>
      <c r="E149" s="133"/>
      <c r="F149" s="66"/>
      <c r="G149" s="3"/>
      <c r="H149" s="41"/>
      <c r="I149" s="133"/>
      <c r="J149" s="2"/>
      <c r="K149" s="115"/>
    </row>
    <row r="150" spans="1:11" s="16" customFormat="1" ht="13.5">
      <c r="A150" s="2"/>
      <c r="B150" s="2" t="s">
        <v>73</v>
      </c>
      <c r="C150" s="3"/>
      <c r="D150" s="133"/>
      <c r="E150" s="133"/>
      <c r="F150" s="66"/>
      <c r="G150" s="3"/>
      <c r="H150" s="41"/>
      <c r="I150" s="133"/>
      <c r="J150" s="2"/>
      <c r="K150" s="115"/>
    </row>
    <row r="151" ht="12.75" customHeight="1"/>
    <row r="152" spans="1:11" s="16" customFormat="1" ht="13.5">
      <c r="A152" s="2"/>
      <c r="B152" s="2"/>
      <c r="C152" s="3"/>
      <c r="D152" s="133"/>
      <c r="E152" s="133"/>
      <c r="F152" s="66"/>
      <c r="G152" s="3"/>
      <c r="H152" s="41"/>
      <c r="I152" s="133"/>
      <c r="J152" s="2"/>
      <c r="K152" s="115"/>
    </row>
    <row r="153" spans="1:11" s="16" customFormat="1" ht="13.5">
      <c r="A153" s="2"/>
      <c r="B153" s="2"/>
      <c r="C153" s="3"/>
      <c r="D153" s="133"/>
      <c r="E153" s="133"/>
      <c r="F153" s="66"/>
      <c r="G153" s="3"/>
      <c r="H153" s="41"/>
      <c r="I153" s="133"/>
      <c r="J153" s="2"/>
      <c r="K153" s="115"/>
    </row>
    <row r="155" ht="21.75" customHeight="1"/>
  </sheetData>
  <sheetProtection/>
  <mergeCells count="77">
    <mergeCell ref="I97:I99"/>
    <mergeCell ref="A145:G145"/>
    <mergeCell ref="A96:H96"/>
    <mergeCell ref="A71:G71"/>
    <mergeCell ref="A74:G74"/>
    <mergeCell ref="A80:G80"/>
    <mergeCell ref="A90:G90"/>
    <mergeCell ref="A75:H75"/>
    <mergeCell ref="A95:G95"/>
    <mergeCell ref="A91:H91"/>
    <mergeCell ref="A37:H37"/>
    <mergeCell ref="A65:H65"/>
    <mergeCell ref="A72:H72"/>
    <mergeCell ref="A69:H69"/>
    <mergeCell ref="H42:H43"/>
    <mergeCell ref="A68:G68"/>
    <mergeCell ref="A52:G52"/>
    <mergeCell ref="X6:X7"/>
    <mergeCell ref="A8:F8"/>
    <mergeCell ref="A6:A7"/>
    <mergeCell ref="B6:B7"/>
    <mergeCell ref="P6:U6"/>
    <mergeCell ref="A36:G36"/>
    <mergeCell ref="F147:G147"/>
    <mergeCell ref="V6:V7"/>
    <mergeCell ref="W6:W7"/>
    <mergeCell ref="A53:H53"/>
    <mergeCell ref="A58:H58"/>
    <mergeCell ref="A61:H61"/>
    <mergeCell ref="C6:C7"/>
    <mergeCell ref="F6:F7"/>
    <mergeCell ref="E6:E7"/>
    <mergeCell ref="A57:G57"/>
    <mergeCell ref="L113:N113"/>
    <mergeCell ref="L115:N115"/>
    <mergeCell ref="A60:G60"/>
    <mergeCell ref="L122:N122"/>
    <mergeCell ref="Y6:Y7"/>
    <mergeCell ref="J6:J7"/>
    <mergeCell ref="K6:K7"/>
    <mergeCell ref="L6:N6"/>
    <mergeCell ref="O6:O7"/>
    <mergeCell ref="D6:D7"/>
    <mergeCell ref="L123:N123"/>
    <mergeCell ref="L128:N128"/>
    <mergeCell ref="L129:N129"/>
    <mergeCell ref="L130:N130"/>
    <mergeCell ref="L124:N124"/>
    <mergeCell ref="L125:N125"/>
    <mergeCell ref="L127:N127"/>
    <mergeCell ref="L126:N126"/>
    <mergeCell ref="L136:N136"/>
    <mergeCell ref="L137:N137"/>
    <mergeCell ref="L138:N138"/>
    <mergeCell ref="L131:N131"/>
    <mergeCell ref="L132:N132"/>
    <mergeCell ref="L133:N133"/>
    <mergeCell ref="L143:N143"/>
    <mergeCell ref="L144:N144"/>
    <mergeCell ref="H112:H113"/>
    <mergeCell ref="H114:H115"/>
    <mergeCell ref="L139:N139"/>
    <mergeCell ref="L140:N140"/>
    <mergeCell ref="L141:N141"/>
    <mergeCell ref="L142:N142"/>
    <mergeCell ref="L134:M134"/>
    <mergeCell ref="L135:N135"/>
    <mergeCell ref="I114:I115"/>
    <mergeCell ref="I112:I113"/>
    <mergeCell ref="H82:H89"/>
    <mergeCell ref="I6:I7"/>
    <mergeCell ref="I82:I89"/>
    <mergeCell ref="A81:H81"/>
    <mergeCell ref="G6:G7"/>
    <mergeCell ref="H6:H7"/>
    <mergeCell ref="H97:H99"/>
    <mergeCell ref="A64:G6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0" r:id="rId4"/>
  <headerFooter alignWithMargins="0">
    <oddFooter>&amp;CStrona &amp;P z &amp;N</oddFooter>
  </headerFooter>
  <rowBreaks count="2" manualBreakCount="2">
    <brk id="58" max="6" man="1"/>
    <brk id="71" max="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1539"/>
  <sheetViews>
    <sheetView zoomScale="110" zoomScaleNormal="110" zoomScaleSheetLayoutView="75" zoomScalePageLayoutView="0" workbookViewId="0" topLeftCell="A1008">
      <selection activeCell="D1018" sqref="D1018"/>
    </sheetView>
  </sheetViews>
  <sheetFormatPr defaultColWidth="9.140625" defaultRowHeight="12.75"/>
  <cols>
    <col min="1" max="1" width="5.57421875" style="2" customWidth="1"/>
    <col min="2" max="2" width="51.00390625" style="18" customWidth="1"/>
    <col min="3" max="3" width="15.421875" style="82" customWidth="1"/>
    <col min="4" max="4" width="18.421875" style="20" customWidth="1"/>
    <col min="5" max="5" width="18.7109375" style="85" customWidth="1"/>
    <col min="6" max="6" width="11.140625" style="2" customWidth="1"/>
    <col min="7" max="16384" width="8.8515625" style="2" customWidth="1"/>
  </cols>
  <sheetData>
    <row r="5" spans="1:4" ht="13.5">
      <c r="A5" s="1" t="s">
        <v>125</v>
      </c>
      <c r="D5" s="19"/>
    </row>
    <row r="6" spans="1:5" s="16" customFormat="1" ht="13.5">
      <c r="A6" s="350"/>
      <c r="B6" s="350"/>
      <c r="C6" s="350"/>
      <c r="D6" s="350"/>
      <c r="E6" s="86"/>
    </row>
    <row r="7" spans="1:4" ht="12.75" customHeight="1">
      <c r="A7" s="352" t="s">
        <v>185</v>
      </c>
      <c r="B7" s="353"/>
      <c r="C7" s="353"/>
      <c r="D7" s="354"/>
    </row>
    <row r="8" spans="1:4" ht="13.5">
      <c r="A8" s="349" t="s">
        <v>89</v>
      </c>
      <c r="B8" s="349"/>
      <c r="C8" s="349"/>
      <c r="D8" s="349"/>
    </row>
    <row r="9" spans="1:4" ht="23.25" customHeight="1">
      <c r="A9" s="21" t="s">
        <v>17</v>
      </c>
      <c r="B9" s="21" t="s">
        <v>25</v>
      </c>
      <c r="C9" s="101" t="s">
        <v>26</v>
      </c>
      <c r="D9" s="37" t="s">
        <v>27</v>
      </c>
    </row>
    <row r="10" spans="1:5" ht="13.5">
      <c r="A10" s="24" t="s">
        <v>74</v>
      </c>
      <c r="B10" s="174" t="s">
        <v>830</v>
      </c>
      <c r="C10" s="24">
        <v>2018</v>
      </c>
      <c r="D10" s="231">
        <v>10541.1</v>
      </c>
      <c r="E10" s="2"/>
    </row>
    <row r="11" spans="1:5" ht="13.5">
      <c r="A11" s="24" t="s">
        <v>75</v>
      </c>
      <c r="B11" s="174" t="s">
        <v>831</v>
      </c>
      <c r="C11" s="24">
        <v>2019</v>
      </c>
      <c r="D11" s="231">
        <v>11242.3</v>
      </c>
      <c r="E11" s="2"/>
    </row>
    <row r="12" spans="1:5" ht="13.5">
      <c r="A12" s="24" t="s">
        <v>76</v>
      </c>
      <c r="B12" s="174" t="s">
        <v>832</v>
      </c>
      <c r="C12" s="24">
        <v>2017</v>
      </c>
      <c r="D12" s="231">
        <v>4612.5</v>
      </c>
      <c r="E12" s="2"/>
    </row>
    <row r="13" spans="1:5" ht="13.5">
      <c r="A13" s="24" t="s">
        <v>77</v>
      </c>
      <c r="B13" s="174" t="s">
        <v>833</v>
      </c>
      <c r="C13" s="24">
        <v>2021</v>
      </c>
      <c r="D13" s="231">
        <v>14172.06</v>
      </c>
      <c r="E13" s="2"/>
    </row>
    <row r="14" spans="1:5" ht="13.5">
      <c r="A14" s="24" t="s">
        <v>78</v>
      </c>
      <c r="B14" s="174" t="s">
        <v>834</v>
      </c>
      <c r="C14" s="24">
        <v>2019</v>
      </c>
      <c r="D14" s="231">
        <v>22127.7</v>
      </c>
      <c r="E14" s="2"/>
    </row>
    <row r="15" spans="1:5" s="16" customFormat="1" ht="13.5">
      <c r="A15" s="24" t="s">
        <v>79</v>
      </c>
      <c r="B15" s="174" t="s">
        <v>835</v>
      </c>
      <c r="C15" s="24">
        <v>2018</v>
      </c>
      <c r="D15" s="231">
        <v>74292</v>
      </c>
      <c r="E15" s="86"/>
    </row>
    <row r="16" spans="1:4" ht="13.5">
      <c r="A16" s="24" t="s">
        <v>80</v>
      </c>
      <c r="B16" s="174" t="s">
        <v>836</v>
      </c>
      <c r="C16" s="24">
        <v>2018</v>
      </c>
      <c r="D16" s="231">
        <v>3951.47</v>
      </c>
    </row>
    <row r="17" spans="1:4" ht="13.5">
      <c r="A17" s="24" t="s">
        <v>81</v>
      </c>
      <c r="B17" s="174" t="s">
        <v>837</v>
      </c>
      <c r="C17" s="24">
        <v>2017</v>
      </c>
      <c r="D17" s="231">
        <v>3985.2</v>
      </c>
    </row>
    <row r="18" spans="1:4" ht="13.5">
      <c r="A18" s="24" t="s">
        <v>82</v>
      </c>
      <c r="B18" s="174" t="s">
        <v>838</v>
      </c>
      <c r="C18" s="24">
        <v>2017</v>
      </c>
      <c r="D18" s="231">
        <v>3985.2</v>
      </c>
    </row>
    <row r="19" spans="1:4" ht="14.25" customHeight="1">
      <c r="A19" s="24" t="s">
        <v>83</v>
      </c>
      <c r="B19" s="174" t="s">
        <v>839</v>
      </c>
      <c r="C19" s="24">
        <v>2017</v>
      </c>
      <c r="D19" s="231">
        <v>5000</v>
      </c>
    </row>
    <row r="20" spans="1:4" ht="13.5">
      <c r="A20" s="24" t="s">
        <v>84</v>
      </c>
      <c r="B20" s="174" t="s">
        <v>840</v>
      </c>
      <c r="C20" s="24">
        <v>2020</v>
      </c>
      <c r="D20" s="231">
        <v>29100</v>
      </c>
    </row>
    <row r="21" spans="1:4" ht="13.5">
      <c r="A21" s="24" t="s">
        <v>85</v>
      </c>
      <c r="B21" s="174" t="s">
        <v>841</v>
      </c>
      <c r="C21" s="24">
        <v>2019</v>
      </c>
      <c r="D21" s="231">
        <v>148062.48</v>
      </c>
    </row>
    <row r="22" spans="1:4" ht="13.5">
      <c r="A22" s="24" t="s">
        <v>86</v>
      </c>
      <c r="B22" s="174" t="s">
        <v>832</v>
      </c>
      <c r="C22" s="24">
        <v>2017</v>
      </c>
      <c r="D22" s="231">
        <v>4612.5</v>
      </c>
    </row>
    <row r="23" spans="1:4" ht="13.5">
      <c r="A23" s="24" t="s">
        <v>87</v>
      </c>
      <c r="B23" s="174" t="s">
        <v>842</v>
      </c>
      <c r="C23" s="24">
        <v>2017</v>
      </c>
      <c r="D23" s="231">
        <v>28044</v>
      </c>
    </row>
    <row r="24" spans="1:4" ht="13.5">
      <c r="A24" s="24" t="s">
        <v>88</v>
      </c>
      <c r="B24" s="174" t="s">
        <v>836</v>
      </c>
      <c r="C24" s="24">
        <v>2018</v>
      </c>
      <c r="D24" s="231">
        <v>3951.47</v>
      </c>
    </row>
    <row r="25" spans="1:4" ht="13.5">
      <c r="A25" s="24" t="s">
        <v>232</v>
      </c>
      <c r="B25" s="174" t="s">
        <v>836</v>
      </c>
      <c r="C25" s="24">
        <v>2018</v>
      </c>
      <c r="D25" s="231">
        <v>3951.47</v>
      </c>
    </row>
    <row r="26" spans="1:4" ht="13.5">
      <c r="A26" s="24" t="s">
        <v>233</v>
      </c>
      <c r="B26" s="174" t="s">
        <v>843</v>
      </c>
      <c r="C26" s="24">
        <v>2018</v>
      </c>
      <c r="D26" s="231">
        <v>4489.5</v>
      </c>
    </row>
    <row r="27" spans="1:4" ht="13.5">
      <c r="A27" s="24" t="s">
        <v>234</v>
      </c>
      <c r="B27" s="174" t="s">
        <v>844</v>
      </c>
      <c r="C27" s="24">
        <v>2018</v>
      </c>
      <c r="D27" s="231">
        <v>2890.5</v>
      </c>
    </row>
    <row r="28" spans="1:4" ht="13.5">
      <c r="A28" s="24" t="s">
        <v>235</v>
      </c>
      <c r="B28" s="174" t="s">
        <v>844</v>
      </c>
      <c r="C28" s="24">
        <v>2018</v>
      </c>
      <c r="D28" s="231">
        <v>2890.5</v>
      </c>
    </row>
    <row r="29" spans="1:4" ht="13.5">
      <c r="A29" s="24" t="s">
        <v>236</v>
      </c>
      <c r="B29" s="174" t="s">
        <v>844</v>
      </c>
      <c r="C29" s="24">
        <v>2018</v>
      </c>
      <c r="D29" s="231">
        <v>2890.5</v>
      </c>
    </row>
    <row r="30" spans="1:4" ht="13.5">
      <c r="A30" s="24" t="s">
        <v>237</v>
      </c>
      <c r="B30" s="174" t="s">
        <v>845</v>
      </c>
      <c r="C30" s="24">
        <v>2019</v>
      </c>
      <c r="D30" s="231">
        <v>3936</v>
      </c>
    </row>
    <row r="31" spans="1:4" ht="13.5">
      <c r="A31" s="24" t="s">
        <v>238</v>
      </c>
      <c r="B31" s="174" t="s">
        <v>846</v>
      </c>
      <c r="C31" s="24">
        <v>2017</v>
      </c>
      <c r="D31" s="231">
        <v>3104.6</v>
      </c>
    </row>
    <row r="32" spans="1:4" ht="13.5">
      <c r="A32" s="24" t="s">
        <v>239</v>
      </c>
      <c r="B32" s="174" t="s">
        <v>847</v>
      </c>
      <c r="C32" s="24">
        <v>2021</v>
      </c>
      <c r="D32" s="231">
        <v>3321</v>
      </c>
    </row>
    <row r="33" spans="1:4" ht="13.5">
      <c r="A33" s="24" t="s">
        <v>240</v>
      </c>
      <c r="B33" s="174" t="s">
        <v>847</v>
      </c>
      <c r="C33" s="24">
        <v>2020</v>
      </c>
      <c r="D33" s="231">
        <v>3653.1</v>
      </c>
    </row>
    <row r="34" spans="1:4" ht="13.5">
      <c r="A34" s="24" t="s">
        <v>241</v>
      </c>
      <c r="B34" s="174" t="s">
        <v>847</v>
      </c>
      <c r="C34" s="24">
        <v>2020</v>
      </c>
      <c r="D34" s="231">
        <v>3653.1</v>
      </c>
    </row>
    <row r="35" spans="1:4" ht="13.5">
      <c r="A35" s="24" t="s">
        <v>242</v>
      </c>
      <c r="B35" s="174" t="s">
        <v>847</v>
      </c>
      <c r="C35" s="24">
        <v>2020</v>
      </c>
      <c r="D35" s="231">
        <v>3653.1</v>
      </c>
    </row>
    <row r="36" spans="1:4" ht="13.5">
      <c r="A36" s="24" t="s">
        <v>243</v>
      </c>
      <c r="B36" s="174" t="s">
        <v>847</v>
      </c>
      <c r="C36" s="24">
        <v>2020</v>
      </c>
      <c r="D36" s="231">
        <v>3653.1</v>
      </c>
    </row>
    <row r="37" spans="1:4" ht="13.5">
      <c r="A37" s="24" t="s">
        <v>244</v>
      </c>
      <c r="B37" s="174" t="s">
        <v>847</v>
      </c>
      <c r="C37" s="24">
        <v>2020</v>
      </c>
      <c r="D37" s="231">
        <v>3075</v>
      </c>
    </row>
    <row r="38" spans="1:4" ht="13.5">
      <c r="A38" s="24" t="s">
        <v>245</v>
      </c>
      <c r="B38" s="174" t="s">
        <v>844</v>
      </c>
      <c r="C38" s="24">
        <v>2020</v>
      </c>
      <c r="D38" s="231">
        <v>3075</v>
      </c>
    </row>
    <row r="39" spans="1:4" ht="13.5">
      <c r="A39" s="24" t="s">
        <v>246</v>
      </c>
      <c r="B39" s="174" t="s">
        <v>848</v>
      </c>
      <c r="C39" s="24">
        <v>2018</v>
      </c>
      <c r="D39" s="231">
        <v>2890.5</v>
      </c>
    </row>
    <row r="40" spans="1:4" ht="13.5">
      <c r="A40" s="24" t="s">
        <v>247</v>
      </c>
      <c r="B40" s="174" t="s">
        <v>848</v>
      </c>
      <c r="C40" s="24">
        <v>2017</v>
      </c>
      <c r="D40" s="231">
        <v>3104.6</v>
      </c>
    </row>
    <row r="41" spans="1:4" ht="13.5">
      <c r="A41" s="24" t="s">
        <v>248</v>
      </c>
      <c r="B41" s="174" t="s">
        <v>848</v>
      </c>
      <c r="C41" s="24">
        <v>2017</v>
      </c>
      <c r="D41" s="231">
        <v>3104.59</v>
      </c>
    </row>
    <row r="42" spans="1:4" ht="13.5">
      <c r="A42" s="24" t="s">
        <v>249</v>
      </c>
      <c r="B42" s="174" t="s">
        <v>849</v>
      </c>
      <c r="C42" s="24">
        <v>2017</v>
      </c>
      <c r="D42" s="231">
        <v>3104.59</v>
      </c>
    </row>
    <row r="43" spans="1:4" ht="13.5">
      <c r="A43" s="24" t="s">
        <v>250</v>
      </c>
      <c r="B43" s="174" t="s">
        <v>845</v>
      </c>
      <c r="C43" s="24">
        <v>2018</v>
      </c>
      <c r="D43" s="231">
        <v>3897.28</v>
      </c>
    </row>
    <row r="44" spans="1:4" ht="13.5">
      <c r="A44" s="24" t="s">
        <v>251</v>
      </c>
      <c r="B44" s="174" t="s">
        <v>845</v>
      </c>
      <c r="C44" s="24">
        <v>2019</v>
      </c>
      <c r="D44" s="231">
        <v>3936</v>
      </c>
    </row>
    <row r="45" spans="1:4" ht="13.5">
      <c r="A45" s="24" t="s">
        <v>252</v>
      </c>
      <c r="B45" s="174" t="s">
        <v>845</v>
      </c>
      <c r="C45" s="24">
        <v>2019</v>
      </c>
      <c r="D45" s="231">
        <v>3936</v>
      </c>
    </row>
    <row r="46" spans="1:4" ht="13.5">
      <c r="A46" s="24" t="s">
        <v>253</v>
      </c>
      <c r="B46" s="174" t="s">
        <v>845</v>
      </c>
      <c r="C46" s="24">
        <v>2019</v>
      </c>
      <c r="D46" s="231">
        <v>3936</v>
      </c>
    </row>
    <row r="47" spans="1:4" ht="13.5">
      <c r="A47" s="24" t="s">
        <v>254</v>
      </c>
      <c r="B47" s="174" t="s">
        <v>845</v>
      </c>
      <c r="C47" s="24">
        <v>2019</v>
      </c>
      <c r="D47" s="231">
        <v>3936</v>
      </c>
    </row>
    <row r="48" spans="1:4" ht="13.5">
      <c r="A48" s="24" t="s">
        <v>255</v>
      </c>
      <c r="B48" s="174" t="s">
        <v>847</v>
      </c>
      <c r="C48" s="24">
        <v>2019</v>
      </c>
      <c r="D48" s="231">
        <v>3936</v>
      </c>
    </row>
    <row r="49" spans="1:4" ht="13.5">
      <c r="A49" s="24" t="s">
        <v>256</v>
      </c>
      <c r="B49" s="174" t="s">
        <v>844</v>
      </c>
      <c r="C49" s="24">
        <v>2020</v>
      </c>
      <c r="D49" s="231">
        <v>3075</v>
      </c>
    </row>
    <row r="50" spans="1:4" ht="13.5">
      <c r="A50" s="24" t="s">
        <v>257</v>
      </c>
      <c r="B50" s="174" t="s">
        <v>845</v>
      </c>
      <c r="C50" s="24">
        <v>2018</v>
      </c>
      <c r="D50" s="231">
        <v>2890.5</v>
      </c>
    </row>
    <row r="51" spans="1:4" ht="13.5">
      <c r="A51" s="24" t="s">
        <v>258</v>
      </c>
      <c r="B51" s="174" t="s">
        <v>845</v>
      </c>
      <c r="C51" s="24">
        <v>2019</v>
      </c>
      <c r="D51" s="231">
        <v>3936</v>
      </c>
    </row>
    <row r="52" spans="1:5" s="16" customFormat="1" ht="13.5">
      <c r="A52" s="24" t="s">
        <v>259</v>
      </c>
      <c r="B52" s="174" t="s">
        <v>850</v>
      </c>
      <c r="C52" s="24">
        <v>2019</v>
      </c>
      <c r="D52" s="231">
        <v>4674</v>
      </c>
      <c r="E52" s="86"/>
    </row>
    <row r="53" spans="1:5" s="16" customFormat="1" ht="13.5">
      <c r="A53" s="24" t="s">
        <v>260</v>
      </c>
      <c r="B53" s="174" t="s">
        <v>850</v>
      </c>
      <c r="C53" s="24">
        <v>2021</v>
      </c>
      <c r="D53" s="231">
        <v>4083.6</v>
      </c>
      <c r="E53" s="86"/>
    </row>
    <row r="54" spans="1:5" s="16" customFormat="1" ht="13.5">
      <c r="A54" s="24" t="s">
        <v>261</v>
      </c>
      <c r="B54" s="174" t="s">
        <v>850</v>
      </c>
      <c r="C54" s="24">
        <v>2021</v>
      </c>
      <c r="D54" s="231">
        <v>4083.6</v>
      </c>
      <c r="E54" s="86"/>
    </row>
    <row r="55" spans="1:5" s="16" customFormat="1" ht="13.5">
      <c r="A55" s="24" t="s">
        <v>262</v>
      </c>
      <c r="B55" s="174" t="s">
        <v>850</v>
      </c>
      <c r="C55" s="24">
        <v>2021</v>
      </c>
      <c r="D55" s="231">
        <v>4083.6</v>
      </c>
      <c r="E55" s="86"/>
    </row>
    <row r="56" spans="1:5" s="16" customFormat="1" ht="13.5">
      <c r="A56" s="24" t="s">
        <v>263</v>
      </c>
      <c r="B56" s="174" t="s">
        <v>851</v>
      </c>
      <c r="C56" s="24">
        <v>2021</v>
      </c>
      <c r="D56" s="231">
        <v>4083.6</v>
      </c>
      <c r="E56" s="86"/>
    </row>
    <row r="57" spans="1:5" s="16" customFormat="1" ht="13.5">
      <c r="A57" s="24" t="s">
        <v>264</v>
      </c>
      <c r="B57" s="174" t="s">
        <v>852</v>
      </c>
      <c r="C57" s="24">
        <v>2020</v>
      </c>
      <c r="D57" s="231">
        <v>4858.5</v>
      </c>
      <c r="E57" s="86"/>
    </row>
    <row r="58" spans="1:5" s="16" customFormat="1" ht="13.5">
      <c r="A58" s="24" t="s">
        <v>265</v>
      </c>
      <c r="B58" s="174" t="s">
        <v>853</v>
      </c>
      <c r="C58" s="24">
        <v>2017</v>
      </c>
      <c r="D58" s="231">
        <v>2232.45</v>
      </c>
      <c r="E58" s="86"/>
    </row>
    <row r="59" spans="1:5" s="16" customFormat="1" ht="13.5">
      <c r="A59" s="24" t="s">
        <v>266</v>
      </c>
      <c r="B59" s="174" t="s">
        <v>854</v>
      </c>
      <c r="C59" s="24">
        <v>2019</v>
      </c>
      <c r="D59" s="231">
        <v>4793.65</v>
      </c>
      <c r="E59" s="86"/>
    </row>
    <row r="60" spans="1:5" s="16" customFormat="1" ht="13.5">
      <c r="A60" s="24" t="s">
        <v>267</v>
      </c>
      <c r="B60" s="174" t="s">
        <v>845</v>
      </c>
      <c r="C60" s="24">
        <v>2017</v>
      </c>
      <c r="D60" s="231">
        <v>3136.5</v>
      </c>
      <c r="E60" s="86"/>
    </row>
    <row r="61" spans="1:5" s="16" customFormat="1" ht="13.5">
      <c r="A61" s="24" t="s">
        <v>268</v>
      </c>
      <c r="B61" s="174" t="s">
        <v>845</v>
      </c>
      <c r="C61" s="24">
        <v>2019</v>
      </c>
      <c r="D61" s="231">
        <v>4264.41</v>
      </c>
      <c r="E61" s="86"/>
    </row>
    <row r="62" spans="1:5" s="16" customFormat="1" ht="13.5">
      <c r="A62" s="24" t="s">
        <v>269</v>
      </c>
      <c r="B62" s="174" t="s">
        <v>847</v>
      </c>
      <c r="C62" s="24">
        <v>2019</v>
      </c>
      <c r="D62" s="231">
        <v>4264.41</v>
      </c>
      <c r="E62" s="86"/>
    </row>
    <row r="63" spans="1:5" s="16" customFormat="1" ht="13.5">
      <c r="A63" s="24" t="s">
        <v>270</v>
      </c>
      <c r="B63" s="174" t="s">
        <v>844</v>
      </c>
      <c r="C63" s="24">
        <v>2020</v>
      </c>
      <c r="D63" s="231">
        <v>3075</v>
      </c>
      <c r="E63" s="86"/>
    </row>
    <row r="64" spans="1:5" s="16" customFormat="1" ht="13.5">
      <c r="A64" s="24" t="s">
        <v>271</v>
      </c>
      <c r="B64" s="174" t="s">
        <v>848</v>
      </c>
      <c r="C64" s="24">
        <v>2018</v>
      </c>
      <c r="D64" s="231">
        <v>2890.5</v>
      </c>
      <c r="E64" s="86"/>
    </row>
    <row r="65" spans="1:5" s="16" customFormat="1" ht="13.5">
      <c r="A65" s="24" t="s">
        <v>272</v>
      </c>
      <c r="B65" s="174" t="s">
        <v>848</v>
      </c>
      <c r="C65" s="24">
        <v>2017</v>
      </c>
      <c r="D65" s="231">
        <v>3104.6</v>
      </c>
      <c r="E65" s="86"/>
    </row>
    <row r="66" spans="1:5" s="16" customFormat="1" ht="13.5">
      <c r="A66" s="24" t="s">
        <v>273</v>
      </c>
      <c r="B66" s="174" t="s">
        <v>845</v>
      </c>
      <c r="C66" s="24">
        <v>2019</v>
      </c>
      <c r="D66" s="231">
        <v>3936</v>
      </c>
      <c r="E66" s="86"/>
    </row>
    <row r="67" spans="1:5" s="16" customFormat="1" ht="13.5">
      <c r="A67" s="24" t="s">
        <v>274</v>
      </c>
      <c r="B67" s="174" t="s">
        <v>845</v>
      </c>
      <c r="C67" s="24">
        <v>2019</v>
      </c>
      <c r="D67" s="231">
        <v>3936</v>
      </c>
      <c r="E67" s="86"/>
    </row>
    <row r="68" spans="1:5" s="16" customFormat="1" ht="13.5">
      <c r="A68" s="24" t="s">
        <v>275</v>
      </c>
      <c r="B68" s="174" t="s">
        <v>845</v>
      </c>
      <c r="C68" s="24">
        <v>2019</v>
      </c>
      <c r="D68" s="231">
        <v>3936</v>
      </c>
      <c r="E68" s="86"/>
    </row>
    <row r="69" spans="1:5" s="16" customFormat="1" ht="13.5">
      <c r="A69" s="24" t="s">
        <v>276</v>
      </c>
      <c r="B69" s="174" t="s">
        <v>847</v>
      </c>
      <c r="C69" s="24">
        <v>2020</v>
      </c>
      <c r="D69" s="231">
        <v>3075</v>
      </c>
      <c r="E69" s="86"/>
    </row>
    <row r="70" spans="1:5" s="16" customFormat="1" ht="13.5">
      <c r="A70" s="24" t="s">
        <v>277</v>
      </c>
      <c r="B70" s="174" t="s">
        <v>844</v>
      </c>
      <c r="C70" s="24">
        <v>2018</v>
      </c>
      <c r="D70" s="231">
        <v>2890.5</v>
      </c>
      <c r="E70" s="86"/>
    </row>
    <row r="71" spans="1:5" s="16" customFormat="1" ht="13.5">
      <c r="A71" s="24" t="s">
        <v>278</v>
      </c>
      <c r="B71" s="174" t="s">
        <v>844</v>
      </c>
      <c r="C71" s="24">
        <v>2018</v>
      </c>
      <c r="D71" s="231">
        <v>2890.5</v>
      </c>
      <c r="E71" s="86"/>
    </row>
    <row r="72" spans="1:5" s="16" customFormat="1" ht="13.5">
      <c r="A72" s="24" t="s">
        <v>279</v>
      </c>
      <c r="B72" s="174" t="s">
        <v>845</v>
      </c>
      <c r="C72" s="24">
        <v>2019</v>
      </c>
      <c r="D72" s="231">
        <v>4776.09</v>
      </c>
      <c r="E72" s="86"/>
    </row>
    <row r="73" spans="1:5" s="16" customFormat="1" ht="13.5">
      <c r="A73" s="24" t="s">
        <v>280</v>
      </c>
      <c r="B73" s="174" t="s">
        <v>845</v>
      </c>
      <c r="C73" s="24">
        <v>2019</v>
      </c>
      <c r="D73" s="231">
        <v>3936</v>
      </c>
      <c r="E73" s="86"/>
    </row>
    <row r="74" spans="1:5" s="16" customFormat="1" ht="13.5">
      <c r="A74" s="24" t="s">
        <v>281</v>
      </c>
      <c r="B74" s="174" t="s">
        <v>845</v>
      </c>
      <c r="C74" s="24">
        <v>2019</v>
      </c>
      <c r="D74" s="231">
        <v>3936</v>
      </c>
      <c r="E74" s="86"/>
    </row>
    <row r="75" spans="1:5" s="16" customFormat="1" ht="13.5">
      <c r="A75" s="24" t="s">
        <v>282</v>
      </c>
      <c r="B75" s="174" t="s">
        <v>845</v>
      </c>
      <c r="C75" s="24">
        <v>2019</v>
      </c>
      <c r="D75" s="231">
        <v>3936</v>
      </c>
      <c r="E75" s="86"/>
    </row>
    <row r="76" spans="1:5" s="16" customFormat="1" ht="13.5">
      <c r="A76" s="24" t="s">
        <v>283</v>
      </c>
      <c r="B76" s="174" t="s">
        <v>845</v>
      </c>
      <c r="C76" s="24">
        <v>2019</v>
      </c>
      <c r="D76" s="231">
        <v>3936</v>
      </c>
      <c r="E76" s="86"/>
    </row>
    <row r="77" spans="1:5" s="16" customFormat="1" ht="13.5">
      <c r="A77" s="24" t="s">
        <v>284</v>
      </c>
      <c r="B77" s="174" t="s">
        <v>845</v>
      </c>
      <c r="C77" s="24">
        <v>2019</v>
      </c>
      <c r="D77" s="231">
        <v>3936</v>
      </c>
      <c r="E77" s="86"/>
    </row>
    <row r="78" spans="1:5" s="16" customFormat="1" ht="13.5">
      <c r="A78" s="24" t="s">
        <v>285</v>
      </c>
      <c r="B78" s="174" t="s">
        <v>845</v>
      </c>
      <c r="C78" s="24">
        <v>2019</v>
      </c>
      <c r="D78" s="231">
        <v>3936</v>
      </c>
      <c r="E78" s="86"/>
    </row>
    <row r="79" spans="1:5" s="16" customFormat="1" ht="13.5">
      <c r="A79" s="24" t="s">
        <v>286</v>
      </c>
      <c r="B79" s="174" t="s">
        <v>850</v>
      </c>
      <c r="C79" s="24">
        <v>2021</v>
      </c>
      <c r="D79" s="231">
        <v>4083.6</v>
      </c>
      <c r="E79" s="86"/>
    </row>
    <row r="80" spans="1:5" s="16" customFormat="1" ht="18" customHeight="1">
      <c r="A80" s="24" t="s">
        <v>287</v>
      </c>
      <c r="B80" s="174" t="s">
        <v>855</v>
      </c>
      <c r="C80" s="24">
        <v>2020</v>
      </c>
      <c r="D80" s="231">
        <v>1127.91</v>
      </c>
      <c r="E80" s="86"/>
    </row>
    <row r="81" spans="1:4" ht="13.5">
      <c r="A81" s="24" t="s">
        <v>288</v>
      </c>
      <c r="B81" s="174" t="s">
        <v>856</v>
      </c>
      <c r="C81" s="24">
        <v>2020</v>
      </c>
      <c r="D81" s="231">
        <v>3006.9</v>
      </c>
    </row>
    <row r="82" spans="1:5" s="16" customFormat="1" ht="13.5">
      <c r="A82" s="24" t="s">
        <v>289</v>
      </c>
      <c r="B82" s="174" t="s">
        <v>857</v>
      </c>
      <c r="C82" s="24">
        <v>2021</v>
      </c>
      <c r="D82" s="231">
        <v>1472.31</v>
      </c>
      <c r="E82" s="86"/>
    </row>
    <row r="83" spans="1:5" s="16" customFormat="1" ht="13.5">
      <c r="A83" s="24" t="s">
        <v>290</v>
      </c>
      <c r="B83" s="174" t="s">
        <v>857</v>
      </c>
      <c r="C83" s="24">
        <v>2021</v>
      </c>
      <c r="D83" s="231">
        <v>1472.31</v>
      </c>
      <c r="E83" s="86"/>
    </row>
    <row r="84" spans="1:5" s="16" customFormat="1" ht="13.5">
      <c r="A84" s="24" t="s">
        <v>291</v>
      </c>
      <c r="B84" s="174" t="s">
        <v>858</v>
      </c>
      <c r="C84" s="24">
        <v>2019</v>
      </c>
      <c r="D84" s="231">
        <v>1149</v>
      </c>
      <c r="E84" s="86"/>
    </row>
    <row r="85" spans="1:5" s="16" customFormat="1" ht="18" customHeight="1">
      <c r="A85" s="24" t="s">
        <v>292</v>
      </c>
      <c r="B85" s="174" t="s">
        <v>848</v>
      </c>
      <c r="C85" s="24">
        <v>2017</v>
      </c>
      <c r="D85" s="231">
        <v>3104.59</v>
      </c>
      <c r="E85" s="86"/>
    </row>
    <row r="86" spans="1:4" ht="13.5">
      <c r="A86" s="24" t="s">
        <v>293</v>
      </c>
      <c r="B86" s="174" t="s">
        <v>859</v>
      </c>
      <c r="C86" s="24">
        <v>2018</v>
      </c>
      <c r="D86" s="231">
        <v>9000</v>
      </c>
    </row>
    <row r="87" spans="1:4" ht="14.25" customHeight="1">
      <c r="A87" s="24" t="s">
        <v>294</v>
      </c>
      <c r="B87" s="174" t="s">
        <v>845</v>
      </c>
      <c r="C87" s="24">
        <v>2019</v>
      </c>
      <c r="D87" s="231">
        <v>3936</v>
      </c>
    </row>
    <row r="88" spans="1:4" ht="14.25" customHeight="1">
      <c r="A88" s="24" t="s">
        <v>295</v>
      </c>
      <c r="B88" s="174" t="s">
        <v>845</v>
      </c>
      <c r="C88" s="24">
        <v>2019</v>
      </c>
      <c r="D88" s="231">
        <v>3936</v>
      </c>
    </row>
    <row r="89" spans="1:4" ht="14.25" customHeight="1">
      <c r="A89" s="24" t="s">
        <v>296</v>
      </c>
      <c r="B89" s="174" t="s">
        <v>845</v>
      </c>
      <c r="C89" s="24">
        <v>2019</v>
      </c>
      <c r="D89" s="231">
        <v>3936</v>
      </c>
    </row>
    <row r="90" spans="1:4" ht="13.5">
      <c r="A90" s="24" t="s">
        <v>297</v>
      </c>
      <c r="B90" s="174" t="s">
        <v>845</v>
      </c>
      <c r="C90" s="24">
        <v>2019</v>
      </c>
      <c r="D90" s="231">
        <v>3936</v>
      </c>
    </row>
    <row r="91" spans="1:4" ht="14.25" customHeight="1">
      <c r="A91" s="24" t="s">
        <v>298</v>
      </c>
      <c r="B91" s="174" t="s">
        <v>860</v>
      </c>
      <c r="C91" s="24">
        <v>2018</v>
      </c>
      <c r="D91" s="231">
        <v>2147</v>
      </c>
    </row>
    <row r="92" spans="1:4" ht="13.5">
      <c r="A92" s="24" t="s">
        <v>299</v>
      </c>
      <c r="B92" s="174" t="s">
        <v>860</v>
      </c>
      <c r="C92" s="24">
        <v>2018</v>
      </c>
      <c r="D92" s="231">
        <v>2147</v>
      </c>
    </row>
    <row r="93" spans="1:4" ht="14.25" customHeight="1">
      <c r="A93" s="24" t="s">
        <v>300</v>
      </c>
      <c r="B93" s="174" t="s">
        <v>861</v>
      </c>
      <c r="C93" s="24">
        <v>2020</v>
      </c>
      <c r="D93" s="231">
        <v>4540</v>
      </c>
    </row>
    <row r="94" spans="1:4" ht="13.5">
      <c r="A94" s="24" t="s">
        <v>301</v>
      </c>
      <c r="B94" s="174" t="s">
        <v>862</v>
      </c>
      <c r="C94" s="24">
        <v>2019</v>
      </c>
      <c r="D94" s="231">
        <v>2999</v>
      </c>
    </row>
    <row r="95" spans="1:5" s="16" customFormat="1" ht="30" customHeight="1">
      <c r="A95" s="24" t="s">
        <v>302</v>
      </c>
      <c r="B95" s="174" t="s">
        <v>844</v>
      </c>
      <c r="C95" s="24">
        <v>2018</v>
      </c>
      <c r="D95" s="231">
        <v>2890.5</v>
      </c>
      <c r="E95" s="86"/>
    </row>
    <row r="96" spans="1:5" s="16" customFormat="1" ht="13.5">
      <c r="A96" s="24" t="s">
        <v>303</v>
      </c>
      <c r="B96" s="174" t="s">
        <v>844</v>
      </c>
      <c r="C96" s="24">
        <v>2018</v>
      </c>
      <c r="D96" s="231">
        <v>2890.5</v>
      </c>
      <c r="E96" s="86"/>
    </row>
    <row r="97" spans="1:5" s="16" customFormat="1" ht="13.5">
      <c r="A97" s="24" t="s">
        <v>304</v>
      </c>
      <c r="B97" s="174" t="s">
        <v>845</v>
      </c>
      <c r="C97" s="24">
        <v>2019</v>
      </c>
      <c r="D97" s="231">
        <v>3936</v>
      </c>
      <c r="E97" s="86"/>
    </row>
    <row r="98" spans="1:5" s="16" customFormat="1" ht="13.5">
      <c r="A98" s="24" t="s">
        <v>305</v>
      </c>
      <c r="B98" s="174" t="s">
        <v>832</v>
      </c>
      <c r="C98" s="24">
        <v>2018</v>
      </c>
      <c r="D98" s="231">
        <v>3731</v>
      </c>
      <c r="E98" s="86"/>
    </row>
    <row r="99" spans="1:5" s="16" customFormat="1" ht="13.5">
      <c r="A99" s="24" t="s">
        <v>866</v>
      </c>
      <c r="B99" s="174" t="s">
        <v>843</v>
      </c>
      <c r="C99" s="24">
        <v>2018</v>
      </c>
      <c r="D99" s="231">
        <v>4489.5</v>
      </c>
      <c r="E99" s="86"/>
    </row>
    <row r="100" spans="1:5" s="16" customFormat="1" ht="13.5">
      <c r="A100" s="24" t="s">
        <v>867</v>
      </c>
      <c r="B100" s="174" t="s">
        <v>848</v>
      </c>
      <c r="C100" s="24">
        <v>2017</v>
      </c>
      <c r="D100" s="231">
        <v>3104.6</v>
      </c>
      <c r="E100" s="86"/>
    </row>
    <row r="101" spans="1:5" s="16" customFormat="1" ht="13.5">
      <c r="A101" s="24" t="s">
        <v>868</v>
      </c>
      <c r="B101" s="174" t="s">
        <v>845</v>
      </c>
      <c r="C101" s="24">
        <v>2019</v>
      </c>
      <c r="D101" s="231">
        <v>3936</v>
      </c>
      <c r="E101" s="86"/>
    </row>
    <row r="102" spans="1:5" s="16" customFormat="1" ht="13.5">
      <c r="A102" s="24" t="s">
        <v>869</v>
      </c>
      <c r="B102" s="174" t="s">
        <v>845</v>
      </c>
      <c r="C102" s="24">
        <v>2019</v>
      </c>
      <c r="D102" s="231">
        <v>3936</v>
      </c>
      <c r="E102" s="86"/>
    </row>
    <row r="103" spans="1:5" s="16" customFormat="1" ht="13.5">
      <c r="A103" s="24" t="s">
        <v>870</v>
      </c>
      <c r="B103" s="174" t="s">
        <v>845</v>
      </c>
      <c r="C103" s="24">
        <v>2019</v>
      </c>
      <c r="D103" s="231">
        <v>3936</v>
      </c>
      <c r="E103" s="86"/>
    </row>
    <row r="104" spans="1:5" s="16" customFormat="1" ht="13.5">
      <c r="A104" s="24" t="s">
        <v>871</v>
      </c>
      <c r="B104" s="174" t="s">
        <v>832</v>
      </c>
      <c r="C104" s="24">
        <v>2018</v>
      </c>
      <c r="D104" s="231">
        <v>5822</v>
      </c>
      <c r="E104" s="86"/>
    </row>
    <row r="105" spans="1:5" s="16" customFormat="1" ht="13.5">
      <c r="A105" s="24" t="s">
        <v>872</v>
      </c>
      <c r="B105" s="174" t="s">
        <v>832</v>
      </c>
      <c r="C105" s="24">
        <v>2018</v>
      </c>
      <c r="D105" s="231">
        <v>3731</v>
      </c>
      <c r="E105" s="86"/>
    </row>
    <row r="106" spans="1:5" s="16" customFormat="1" ht="13.5">
      <c r="A106" s="24" t="s">
        <v>873</v>
      </c>
      <c r="B106" s="174" t="s">
        <v>844</v>
      </c>
      <c r="C106" s="24">
        <v>2018</v>
      </c>
      <c r="D106" s="231">
        <v>2890.5</v>
      </c>
      <c r="E106" s="86"/>
    </row>
    <row r="107" spans="1:5" s="16" customFormat="1" ht="13.5">
      <c r="A107" s="24" t="s">
        <v>874</v>
      </c>
      <c r="B107" s="174" t="s">
        <v>844</v>
      </c>
      <c r="C107" s="24">
        <v>2018</v>
      </c>
      <c r="D107" s="231">
        <v>2890.5</v>
      </c>
      <c r="E107" s="86"/>
    </row>
    <row r="108" spans="1:5" s="16" customFormat="1" ht="13.5">
      <c r="A108" s="24" t="s">
        <v>875</v>
      </c>
      <c r="B108" s="174" t="s">
        <v>844</v>
      </c>
      <c r="C108" s="24">
        <v>2018</v>
      </c>
      <c r="D108" s="231">
        <v>2890.5</v>
      </c>
      <c r="E108" s="86"/>
    </row>
    <row r="109" spans="1:5" s="16" customFormat="1" ht="13.5">
      <c r="A109" s="24" t="s">
        <v>876</v>
      </c>
      <c r="B109" s="174" t="s">
        <v>844</v>
      </c>
      <c r="C109" s="24">
        <v>2018</v>
      </c>
      <c r="D109" s="231">
        <v>2890.5</v>
      </c>
      <c r="E109" s="86"/>
    </row>
    <row r="110" spans="1:4" ht="13.5">
      <c r="A110" s="24" t="s">
        <v>877</v>
      </c>
      <c r="B110" s="174" t="s">
        <v>845</v>
      </c>
      <c r="C110" s="24">
        <v>2019</v>
      </c>
      <c r="D110" s="231">
        <v>3936</v>
      </c>
    </row>
    <row r="111" spans="1:4" ht="13.5">
      <c r="A111" s="24" t="s">
        <v>878</v>
      </c>
      <c r="B111" s="174" t="s">
        <v>845</v>
      </c>
      <c r="C111" s="24">
        <v>2019</v>
      </c>
      <c r="D111" s="231">
        <v>3936</v>
      </c>
    </row>
    <row r="112" spans="1:4" ht="18" customHeight="1">
      <c r="A112" s="24" t="s">
        <v>879</v>
      </c>
      <c r="B112" s="174" t="s">
        <v>845</v>
      </c>
      <c r="C112" s="24">
        <v>2019</v>
      </c>
      <c r="D112" s="231">
        <v>3936</v>
      </c>
    </row>
    <row r="113" spans="1:4" ht="20.25" customHeight="1">
      <c r="A113" s="24" t="s">
        <v>880</v>
      </c>
      <c r="B113" s="174" t="s">
        <v>847</v>
      </c>
      <c r="C113" s="24">
        <v>2020</v>
      </c>
      <c r="D113" s="231">
        <v>3261.96</v>
      </c>
    </row>
    <row r="114" spans="1:4" ht="13.5">
      <c r="A114" s="24" t="s">
        <v>881</v>
      </c>
      <c r="B114" s="174" t="s">
        <v>847</v>
      </c>
      <c r="C114" s="24">
        <v>2020</v>
      </c>
      <c r="D114" s="231">
        <v>3261.96</v>
      </c>
    </row>
    <row r="115" spans="1:4" ht="13.5">
      <c r="A115" s="24" t="s">
        <v>882</v>
      </c>
      <c r="B115" s="174" t="s">
        <v>847</v>
      </c>
      <c r="C115" s="24">
        <v>2020</v>
      </c>
      <c r="D115" s="231">
        <v>3261.96</v>
      </c>
    </row>
    <row r="116" spans="1:4" ht="13.5">
      <c r="A116" s="24" t="s">
        <v>883</v>
      </c>
      <c r="B116" s="174" t="s">
        <v>863</v>
      </c>
      <c r="C116" s="24">
        <v>2019</v>
      </c>
      <c r="D116" s="231">
        <v>4793.65</v>
      </c>
    </row>
    <row r="117" spans="1:4" ht="13.5">
      <c r="A117" s="24" t="s">
        <v>884</v>
      </c>
      <c r="B117" s="174" t="s">
        <v>845</v>
      </c>
      <c r="C117" s="24">
        <v>2019</v>
      </c>
      <c r="D117" s="231">
        <v>4179</v>
      </c>
    </row>
    <row r="118" spans="1:4" ht="13.5">
      <c r="A118" s="24" t="s">
        <v>885</v>
      </c>
      <c r="B118" s="174" t="s">
        <v>847</v>
      </c>
      <c r="C118" s="24">
        <v>2020</v>
      </c>
      <c r="D118" s="231">
        <v>3261.96</v>
      </c>
    </row>
    <row r="119" spans="1:5" ht="13.5">
      <c r="A119" s="24" t="s">
        <v>886</v>
      </c>
      <c r="B119" s="174" t="s">
        <v>847</v>
      </c>
      <c r="C119" s="24">
        <v>2020</v>
      </c>
      <c r="D119" s="231">
        <v>3261.96</v>
      </c>
      <c r="E119" s="2"/>
    </row>
    <row r="120" spans="1:5" ht="13.5">
      <c r="A120" s="24" t="s">
        <v>887</v>
      </c>
      <c r="B120" s="174" t="s">
        <v>864</v>
      </c>
      <c r="C120" s="24">
        <v>2021</v>
      </c>
      <c r="D120" s="231">
        <v>3748.13</v>
      </c>
      <c r="E120" s="2"/>
    </row>
    <row r="121" spans="1:5" ht="13.5">
      <c r="A121" s="24" t="s">
        <v>888</v>
      </c>
      <c r="B121" s="174" t="s">
        <v>864</v>
      </c>
      <c r="C121" s="24">
        <v>2021</v>
      </c>
      <c r="D121" s="231">
        <v>3748.13</v>
      </c>
      <c r="E121" s="2"/>
    </row>
    <row r="122" spans="1:5" ht="13.5">
      <c r="A122" s="24" t="s">
        <v>889</v>
      </c>
      <c r="B122" s="174" t="s">
        <v>845</v>
      </c>
      <c r="C122" s="24">
        <v>2019</v>
      </c>
      <c r="D122" s="231">
        <v>4179</v>
      </c>
      <c r="E122" s="2"/>
    </row>
    <row r="123" spans="1:5" ht="13.5">
      <c r="A123" s="24" t="s">
        <v>890</v>
      </c>
      <c r="B123" s="174" t="s">
        <v>845</v>
      </c>
      <c r="C123" s="24">
        <v>2019</v>
      </c>
      <c r="D123" s="231">
        <v>4179</v>
      </c>
      <c r="E123" s="2"/>
    </row>
    <row r="124" spans="1:5" ht="13.5">
      <c r="A124" s="24" t="s">
        <v>891</v>
      </c>
      <c r="B124" s="174" t="s">
        <v>845</v>
      </c>
      <c r="C124" s="24">
        <v>2019</v>
      </c>
      <c r="D124" s="231">
        <v>4179</v>
      </c>
      <c r="E124" s="2"/>
    </row>
    <row r="125" spans="1:5" ht="13.5">
      <c r="A125" s="24" t="s">
        <v>892</v>
      </c>
      <c r="B125" s="174" t="s">
        <v>865</v>
      </c>
      <c r="C125" s="24">
        <v>2019</v>
      </c>
      <c r="D125" s="231">
        <v>2899.99</v>
      </c>
      <c r="E125" s="2"/>
    </row>
    <row r="126" spans="1:5" s="16" customFormat="1" ht="13.5">
      <c r="A126" s="11"/>
      <c r="B126" s="22" t="s">
        <v>0</v>
      </c>
      <c r="C126" s="11"/>
      <c r="D126" s="52">
        <f>SUM(D10:D125)</f>
        <v>730266.4399999996</v>
      </c>
      <c r="E126" s="86"/>
    </row>
    <row r="127" spans="1:5" s="16" customFormat="1" ht="13.5">
      <c r="A127" s="349" t="s">
        <v>90</v>
      </c>
      <c r="B127" s="349"/>
      <c r="C127" s="349"/>
      <c r="D127" s="349"/>
      <c r="E127" s="86"/>
    </row>
    <row r="128" spans="1:4" ht="23.25" customHeight="1">
      <c r="A128" s="21" t="s">
        <v>17</v>
      </c>
      <c r="B128" s="21" t="s">
        <v>25</v>
      </c>
      <c r="C128" s="101" t="s">
        <v>26</v>
      </c>
      <c r="D128" s="37" t="s">
        <v>27</v>
      </c>
    </row>
    <row r="129" spans="1:4" s="84" customFormat="1" ht="13.5" customHeight="1">
      <c r="A129" s="24" t="s">
        <v>74</v>
      </c>
      <c r="B129" s="174" t="s">
        <v>893</v>
      </c>
      <c r="C129" s="24">
        <v>2017</v>
      </c>
      <c r="D129" s="231">
        <v>4892.73</v>
      </c>
    </row>
    <row r="130" spans="1:4" s="84" customFormat="1" ht="16.5" customHeight="1">
      <c r="A130" s="24" t="s">
        <v>75</v>
      </c>
      <c r="B130" s="174" t="s">
        <v>894</v>
      </c>
      <c r="C130" s="24">
        <v>2020</v>
      </c>
      <c r="D130" s="231">
        <v>1137.75</v>
      </c>
    </row>
    <row r="131" spans="1:4" s="84" customFormat="1" ht="14.25" customHeight="1">
      <c r="A131" s="24" t="s">
        <v>76</v>
      </c>
      <c r="B131" s="174" t="s">
        <v>894</v>
      </c>
      <c r="C131" s="24">
        <v>2020</v>
      </c>
      <c r="D131" s="231">
        <v>1137.75</v>
      </c>
    </row>
    <row r="132" spans="1:4" s="84" customFormat="1" ht="13.5" customHeight="1">
      <c r="A132" s="24" t="s">
        <v>77</v>
      </c>
      <c r="B132" s="174" t="s">
        <v>894</v>
      </c>
      <c r="C132" s="24">
        <v>2020</v>
      </c>
      <c r="D132" s="231">
        <v>1137.75</v>
      </c>
    </row>
    <row r="133" spans="1:4" s="84" customFormat="1" ht="13.5" customHeight="1">
      <c r="A133" s="24" t="s">
        <v>78</v>
      </c>
      <c r="B133" s="174" t="s">
        <v>894</v>
      </c>
      <c r="C133" s="24">
        <v>2020</v>
      </c>
      <c r="D133" s="231">
        <v>1137.75</v>
      </c>
    </row>
    <row r="134" spans="1:4" s="84" customFormat="1" ht="13.5" customHeight="1">
      <c r="A134" s="24" t="s">
        <v>79</v>
      </c>
      <c r="B134" s="174" t="s">
        <v>894</v>
      </c>
      <c r="C134" s="24">
        <v>2020</v>
      </c>
      <c r="D134" s="231">
        <v>1137.75</v>
      </c>
    </row>
    <row r="135" spans="1:4" s="84" customFormat="1" ht="13.5" customHeight="1">
      <c r="A135" s="24" t="s">
        <v>80</v>
      </c>
      <c r="B135" s="174" t="s">
        <v>894</v>
      </c>
      <c r="C135" s="24">
        <v>2020</v>
      </c>
      <c r="D135" s="231">
        <v>1137.75</v>
      </c>
    </row>
    <row r="136" spans="1:4" s="84" customFormat="1" ht="13.5">
      <c r="A136" s="24" t="s">
        <v>81</v>
      </c>
      <c r="B136" s="174" t="s">
        <v>894</v>
      </c>
      <c r="C136" s="24">
        <v>2020</v>
      </c>
      <c r="D136" s="231">
        <v>1137.75</v>
      </c>
    </row>
    <row r="137" spans="1:4" s="84" customFormat="1" ht="13.5">
      <c r="A137" s="24" t="s">
        <v>82</v>
      </c>
      <c r="B137" s="174" t="s">
        <v>894</v>
      </c>
      <c r="C137" s="24">
        <v>2020</v>
      </c>
      <c r="D137" s="231">
        <v>1137.75</v>
      </c>
    </row>
    <row r="138" spans="1:4" s="84" customFormat="1" ht="13.5">
      <c r="A138" s="24" t="s">
        <v>83</v>
      </c>
      <c r="B138" s="174" t="s">
        <v>894</v>
      </c>
      <c r="C138" s="24">
        <v>2020</v>
      </c>
      <c r="D138" s="231">
        <v>1137.75</v>
      </c>
    </row>
    <row r="139" spans="1:4" s="84" customFormat="1" ht="13.5">
      <c r="A139" s="24" t="s">
        <v>84</v>
      </c>
      <c r="B139" s="174" t="s">
        <v>894</v>
      </c>
      <c r="C139" s="24">
        <v>2020</v>
      </c>
      <c r="D139" s="231">
        <v>1137.75</v>
      </c>
    </row>
    <row r="140" spans="1:4" s="84" customFormat="1" ht="13.5">
      <c r="A140" s="24" t="s">
        <v>85</v>
      </c>
      <c r="B140" s="174" t="s">
        <v>895</v>
      </c>
      <c r="C140" s="24">
        <v>2018</v>
      </c>
      <c r="D140" s="231">
        <v>1340.7</v>
      </c>
    </row>
    <row r="141" spans="1:4" s="84" customFormat="1" ht="13.5">
      <c r="A141" s="24" t="s">
        <v>86</v>
      </c>
      <c r="B141" s="174" t="s">
        <v>895</v>
      </c>
      <c r="C141" s="24">
        <v>2018</v>
      </c>
      <c r="D141" s="231">
        <v>1340.7</v>
      </c>
    </row>
    <row r="142" spans="1:4" ht="13.5">
      <c r="A142" s="24" t="s">
        <v>87</v>
      </c>
      <c r="B142" s="174" t="s">
        <v>896</v>
      </c>
      <c r="C142" s="24">
        <v>2021</v>
      </c>
      <c r="D142" s="231">
        <v>4167.3</v>
      </c>
    </row>
    <row r="143" spans="1:4" ht="13.5">
      <c r="A143" s="24" t="s">
        <v>88</v>
      </c>
      <c r="B143" s="174" t="s">
        <v>897</v>
      </c>
      <c r="C143" s="24">
        <v>2017</v>
      </c>
      <c r="D143" s="231">
        <v>2423.1</v>
      </c>
    </row>
    <row r="144" spans="1:4" ht="13.5">
      <c r="A144" s="24" t="s">
        <v>232</v>
      </c>
      <c r="B144" s="174" t="s">
        <v>898</v>
      </c>
      <c r="C144" s="24">
        <v>2020</v>
      </c>
      <c r="D144" s="231">
        <v>3147.57</v>
      </c>
    </row>
    <row r="145" spans="1:4" ht="13.5">
      <c r="A145" s="24" t="s">
        <v>233</v>
      </c>
      <c r="B145" s="174" t="s">
        <v>899</v>
      </c>
      <c r="C145" s="24">
        <v>2022</v>
      </c>
      <c r="D145" s="231">
        <v>1540.96</v>
      </c>
    </row>
    <row r="146" spans="1:4" ht="13.5">
      <c r="A146" s="24" t="s">
        <v>234</v>
      </c>
      <c r="B146" s="174" t="s">
        <v>900</v>
      </c>
      <c r="C146" s="24">
        <v>2018</v>
      </c>
      <c r="D146" s="231">
        <v>6918.75</v>
      </c>
    </row>
    <row r="147" spans="1:4" ht="13.5">
      <c r="A147" s="24" t="s">
        <v>235</v>
      </c>
      <c r="B147" s="174" t="s">
        <v>901</v>
      </c>
      <c r="C147" s="24">
        <v>2019</v>
      </c>
      <c r="D147" s="231">
        <v>4581.97</v>
      </c>
    </row>
    <row r="148" spans="1:4" ht="13.5">
      <c r="A148" s="24" t="s">
        <v>236</v>
      </c>
      <c r="B148" s="174" t="s">
        <v>898</v>
      </c>
      <c r="C148" s="24">
        <v>2020</v>
      </c>
      <c r="D148" s="231">
        <v>3147.57</v>
      </c>
    </row>
    <row r="149" spans="1:4" ht="13.5">
      <c r="A149" s="24" t="s">
        <v>237</v>
      </c>
      <c r="B149" s="174" t="s">
        <v>902</v>
      </c>
      <c r="C149" s="24">
        <v>2021</v>
      </c>
      <c r="D149" s="231">
        <v>1199.95</v>
      </c>
    </row>
    <row r="150" spans="1:4" ht="13.5">
      <c r="A150" s="24" t="s">
        <v>238</v>
      </c>
      <c r="B150" s="174" t="s">
        <v>898</v>
      </c>
      <c r="C150" s="24">
        <v>2020</v>
      </c>
      <c r="D150" s="231">
        <v>3147.57</v>
      </c>
    </row>
    <row r="151" spans="1:4" ht="13.5">
      <c r="A151" s="24" t="s">
        <v>239</v>
      </c>
      <c r="B151" s="174" t="s">
        <v>903</v>
      </c>
      <c r="C151" s="24">
        <v>2020</v>
      </c>
      <c r="D151" s="231">
        <v>1229</v>
      </c>
    </row>
    <row r="152" spans="1:4" ht="13.5">
      <c r="A152" s="24" t="s">
        <v>240</v>
      </c>
      <c r="B152" s="174" t="s">
        <v>904</v>
      </c>
      <c r="C152" s="24">
        <v>2019</v>
      </c>
      <c r="D152" s="231">
        <v>3312.39</v>
      </c>
    </row>
    <row r="153" spans="1:4" ht="13.5">
      <c r="A153" s="24" t="s">
        <v>241</v>
      </c>
      <c r="B153" s="174" t="s">
        <v>905</v>
      </c>
      <c r="C153" s="24">
        <v>2020</v>
      </c>
      <c r="D153" s="231">
        <v>6713.34</v>
      </c>
    </row>
    <row r="154" spans="1:4" ht="13.5">
      <c r="A154" s="24" t="s">
        <v>242</v>
      </c>
      <c r="B154" s="174" t="s">
        <v>898</v>
      </c>
      <c r="C154" s="24">
        <v>2020</v>
      </c>
      <c r="D154" s="231">
        <v>3147.57</v>
      </c>
    </row>
    <row r="155" spans="1:4" ht="13.5">
      <c r="A155" s="24" t="s">
        <v>243</v>
      </c>
      <c r="B155" s="174" t="s">
        <v>906</v>
      </c>
      <c r="C155" s="24">
        <v>2021</v>
      </c>
      <c r="D155" s="231">
        <v>1099</v>
      </c>
    </row>
    <row r="156" spans="1:4" ht="13.5">
      <c r="A156" s="24" t="s">
        <v>244</v>
      </c>
      <c r="B156" s="174" t="s">
        <v>907</v>
      </c>
      <c r="C156" s="24">
        <v>2021</v>
      </c>
      <c r="D156" s="231">
        <v>3499</v>
      </c>
    </row>
    <row r="157" spans="1:4" ht="13.5">
      <c r="A157" s="24" t="s">
        <v>245</v>
      </c>
      <c r="B157" s="174" t="s">
        <v>908</v>
      </c>
      <c r="C157" s="24">
        <v>2021</v>
      </c>
      <c r="D157" s="231">
        <v>2369.99</v>
      </c>
    </row>
    <row r="158" spans="1:4" ht="13.5">
      <c r="A158" s="24" t="s">
        <v>246</v>
      </c>
      <c r="B158" s="174" t="s">
        <v>900</v>
      </c>
      <c r="C158" s="24">
        <v>2018</v>
      </c>
      <c r="D158" s="231">
        <v>8316.03</v>
      </c>
    </row>
    <row r="159" spans="1:4" ht="13.5">
      <c r="A159" s="24" t="s">
        <v>247</v>
      </c>
      <c r="B159" s="174" t="s">
        <v>909</v>
      </c>
      <c r="C159" s="24">
        <v>2018</v>
      </c>
      <c r="D159" s="231">
        <v>5473.5</v>
      </c>
    </row>
    <row r="160" spans="1:4" ht="13.5">
      <c r="A160" s="24" t="s">
        <v>248</v>
      </c>
      <c r="B160" s="174" t="s">
        <v>909</v>
      </c>
      <c r="C160" s="24">
        <v>2018</v>
      </c>
      <c r="D160" s="231">
        <v>5473.5</v>
      </c>
    </row>
    <row r="161" spans="1:5" s="16" customFormat="1" ht="13.5">
      <c r="A161" s="24" t="s">
        <v>249</v>
      </c>
      <c r="B161" s="174" t="s">
        <v>909</v>
      </c>
      <c r="C161" s="24">
        <v>2018</v>
      </c>
      <c r="D161" s="231">
        <v>5473.5</v>
      </c>
      <c r="E161" s="86"/>
    </row>
    <row r="162" spans="1:5" s="16" customFormat="1" ht="13.5">
      <c r="A162" s="24" t="s">
        <v>250</v>
      </c>
      <c r="B162" s="174" t="s">
        <v>910</v>
      </c>
      <c r="C162" s="24">
        <v>2018</v>
      </c>
      <c r="D162" s="231">
        <v>2203</v>
      </c>
      <c r="E162" s="86"/>
    </row>
    <row r="163" spans="1:5" s="16" customFormat="1" ht="13.5">
      <c r="A163" s="24" t="s">
        <v>251</v>
      </c>
      <c r="B163" s="174" t="s">
        <v>898</v>
      </c>
      <c r="C163" s="24">
        <v>2020</v>
      </c>
      <c r="D163" s="231">
        <v>3147.57</v>
      </c>
      <c r="E163" s="86"/>
    </row>
    <row r="164" spans="1:5" s="16" customFormat="1" ht="13.5">
      <c r="A164" s="24" t="s">
        <v>252</v>
      </c>
      <c r="B164" s="174" t="s">
        <v>911</v>
      </c>
      <c r="C164" s="24">
        <v>2022</v>
      </c>
      <c r="D164" s="231">
        <v>1599.99</v>
      </c>
      <c r="E164" s="86"/>
    </row>
    <row r="165" spans="1:5" s="16" customFormat="1" ht="13.5">
      <c r="A165" s="24" t="s">
        <v>253</v>
      </c>
      <c r="B165" s="174" t="s">
        <v>912</v>
      </c>
      <c r="C165" s="24">
        <v>2018</v>
      </c>
      <c r="D165" s="231">
        <v>1369.97</v>
      </c>
      <c r="E165" s="86"/>
    </row>
    <row r="166" spans="1:5" s="16" customFormat="1" ht="13.5">
      <c r="A166" s="24" t="s">
        <v>254</v>
      </c>
      <c r="B166" s="174" t="s">
        <v>913</v>
      </c>
      <c r="C166" s="24">
        <v>2019</v>
      </c>
      <c r="D166" s="231">
        <v>3041.79</v>
      </c>
      <c r="E166" s="86"/>
    </row>
    <row r="167" spans="1:5" s="16" customFormat="1" ht="13.5">
      <c r="A167" s="24" t="s">
        <v>255</v>
      </c>
      <c r="B167" s="174" t="s">
        <v>907</v>
      </c>
      <c r="C167" s="24">
        <v>2021</v>
      </c>
      <c r="D167" s="231">
        <v>3499</v>
      </c>
      <c r="E167" s="86"/>
    </row>
    <row r="168" spans="1:5" s="16" customFormat="1" ht="13.5">
      <c r="A168" s="24" t="s">
        <v>256</v>
      </c>
      <c r="B168" s="174" t="s">
        <v>914</v>
      </c>
      <c r="C168" s="24">
        <v>2022</v>
      </c>
      <c r="D168" s="231">
        <v>6638.98</v>
      </c>
      <c r="E168" s="86"/>
    </row>
    <row r="169" spans="1:5" s="16" customFormat="1" ht="13.5">
      <c r="A169" s="24" t="s">
        <v>257</v>
      </c>
      <c r="B169" s="174" t="s">
        <v>909</v>
      </c>
      <c r="C169" s="24">
        <v>2019</v>
      </c>
      <c r="D169" s="231">
        <v>4514.1</v>
      </c>
      <c r="E169" s="86"/>
    </row>
    <row r="170" spans="1:5" s="16" customFormat="1" ht="13.5">
      <c r="A170" s="24" t="s">
        <v>258</v>
      </c>
      <c r="B170" s="174" t="s">
        <v>915</v>
      </c>
      <c r="C170" s="24">
        <v>2018</v>
      </c>
      <c r="D170" s="231">
        <v>4077.45</v>
      </c>
      <c r="E170" s="86"/>
    </row>
    <row r="171" spans="1:5" s="16" customFormat="1" ht="13.5">
      <c r="A171" s="24" t="s">
        <v>259</v>
      </c>
      <c r="B171" s="174" t="s">
        <v>916</v>
      </c>
      <c r="C171" s="24">
        <v>2019</v>
      </c>
      <c r="D171" s="231">
        <v>2514.98</v>
      </c>
      <c r="E171" s="86"/>
    </row>
    <row r="172" spans="1:5" s="16" customFormat="1" ht="13.5">
      <c r="A172" s="24" t="s">
        <v>260</v>
      </c>
      <c r="B172" s="174" t="s">
        <v>917</v>
      </c>
      <c r="C172" s="24">
        <v>2022</v>
      </c>
      <c r="D172" s="231">
        <v>2804.4</v>
      </c>
      <c r="E172" s="86"/>
    </row>
    <row r="173" spans="1:5" s="16" customFormat="1" ht="13.5">
      <c r="A173" s="24" t="s">
        <v>261</v>
      </c>
      <c r="B173" s="174" t="s">
        <v>918</v>
      </c>
      <c r="C173" s="24">
        <v>2022</v>
      </c>
      <c r="D173" s="231">
        <v>1699</v>
      </c>
      <c r="E173" s="86"/>
    </row>
    <row r="174" spans="1:5" s="16" customFormat="1" ht="13.5">
      <c r="A174" s="24" t="s">
        <v>262</v>
      </c>
      <c r="B174" s="174" t="s">
        <v>919</v>
      </c>
      <c r="C174" s="24">
        <v>2020</v>
      </c>
      <c r="D174" s="231">
        <v>1500</v>
      </c>
      <c r="E174" s="86"/>
    </row>
    <row r="175" spans="1:5" s="16" customFormat="1" ht="13.5">
      <c r="A175" s="24" t="s">
        <v>263</v>
      </c>
      <c r="B175" s="174" t="s">
        <v>920</v>
      </c>
      <c r="C175" s="24">
        <v>2021</v>
      </c>
      <c r="D175" s="231">
        <v>1699</v>
      </c>
      <c r="E175" s="86"/>
    </row>
    <row r="176" spans="1:5" s="16" customFormat="1" ht="13.5">
      <c r="A176" s="24" t="s">
        <v>264</v>
      </c>
      <c r="B176" s="174" t="s">
        <v>921</v>
      </c>
      <c r="C176" s="24">
        <v>2021</v>
      </c>
      <c r="D176" s="231">
        <v>1399.99</v>
      </c>
      <c r="E176" s="86"/>
    </row>
    <row r="177" spans="1:5" s="16" customFormat="1" ht="13.5">
      <c r="A177" s="24" t="s">
        <v>265</v>
      </c>
      <c r="B177" s="174" t="s">
        <v>920</v>
      </c>
      <c r="C177" s="24">
        <v>2021</v>
      </c>
      <c r="D177" s="231">
        <v>1699</v>
      </c>
      <c r="E177" s="86"/>
    </row>
    <row r="178" spans="1:5" s="16" customFormat="1" ht="13.5">
      <c r="A178" s="24" t="s">
        <v>266</v>
      </c>
      <c r="B178" s="174" t="s">
        <v>922</v>
      </c>
      <c r="C178" s="24">
        <v>2021</v>
      </c>
      <c r="D178" s="231">
        <v>5000</v>
      </c>
      <c r="E178" s="86"/>
    </row>
    <row r="179" spans="1:5" s="16" customFormat="1" ht="13.5">
      <c r="A179" s="24" t="s">
        <v>267</v>
      </c>
      <c r="B179" s="174" t="s">
        <v>920</v>
      </c>
      <c r="C179" s="24">
        <v>2021</v>
      </c>
      <c r="D179" s="231">
        <v>1699</v>
      </c>
      <c r="E179" s="86"/>
    </row>
    <row r="180" spans="1:5" s="16" customFormat="1" ht="27">
      <c r="A180" s="24" t="s">
        <v>268</v>
      </c>
      <c r="B180" s="174" t="s">
        <v>923</v>
      </c>
      <c r="C180" s="24">
        <v>2021</v>
      </c>
      <c r="D180" s="231">
        <v>2000</v>
      </c>
      <c r="E180" s="86"/>
    </row>
    <row r="181" spans="1:5" s="16" customFormat="1" ht="27">
      <c r="A181" s="24" t="s">
        <v>269</v>
      </c>
      <c r="B181" s="174" t="s">
        <v>923</v>
      </c>
      <c r="C181" s="24">
        <v>2021</v>
      </c>
      <c r="D181" s="231">
        <v>2000</v>
      </c>
      <c r="E181" s="86"/>
    </row>
    <row r="182" spans="1:5" s="16" customFormat="1" ht="27">
      <c r="A182" s="24" t="s">
        <v>270</v>
      </c>
      <c r="B182" s="174" t="s">
        <v>923</v>
      </c>
      <c r="C182" s="24">
        <v>2021</v>
      </c>
      <c r="D182" s="231">
        <v>2000</v>
      </c>
      <c r="E182" s="86"/>
    </row>
    <row r="183" spans="1:5" s="16" customFormat="1" ht="13.5">
      <c r="A183" s="24" t="s">
        <v>271</v>
      </c>
      <c r="B183" s="174" t="s">
        <v>924</v>
      </c>
      <c r="C183" s="24">
        <v>2019</v>
      </c>
      <c r="D183" s="231">
        <v>13270</v>
      </c>
      <c r="E183" s="86"/>
    </row>
    <row r="184" spans="1:5" s="16" customFormat="1" ht="13.5">
      <c r="A184" s="24" t="s">
        <v>272</v>
      </c>
      <c r="B184" s="174" t="s">
        <v>925</v>
      </c>
      <c r="C184" s="24">
        <v>2021</v>
      </c>
      <c r="D184" s="231">
        <v>1997.77</v>
      </c>
      <c r="E184" s="86"/>
    </row>
    <row r="185" spans="1:5" s="16" customFormat="1" ht="13.5">
      <c r="A185" s="24" t="s">
        <v>273</v>
      </c>
      <c r="B185" s="174" t="s">
        <v>925</v>
      </c>
      <c r="C185" s="24">
        <v>2021</v>
      </c>
      <c r="D185" s="231">
        <v>1997.77</v>
      </c>
      <c r="E185" s="86"/>
    </row>
    <row r="186" spans="1:5" s="16" customFormat="1" ht="13.5">
      <c r="A186" s="24" t="s">
        <v>274</v>
      </c>
      <c r="B186" s="174" t="s">
        <v>926</v>
      </c>
      <c r="C186" s="24">
        <v>2021</v>
      </c>
      <c r="D186" s="231">
        <v>2997.77</v>
      </c>
      <c r="E186" s="86"/>
    </row>
    <row r="187" spans="1:5" s="16" customFormat="1" ht="13.5">
      <c r="A187" s="24" t="s">
        <v>275</v>
      </c>
      <c r="B187" s="174" t="s">
        <v>927</v>
      </c>
      <c r="C187" s="24">
        <v>2021</v>
      </c>
      <c r="D187" s="231">
        <v>5347.77</v>
      </c>
      <c r="E187" s="86"/>
    </row>
    <row r="188" spans="1:5" s="16" customFormat="1" ht="13.5">
      <c r="A188" s="24" t="s">
        <v>276</v>
      </c>
      <c r="B188" s="174" t="s">
        <v>928</v>
      </c>
      <c r="C188" s="24">
        <v>2021</v>
      </c>
      <c r="D188" s="231">
        <v>1997.77</v>
      </c>
      <c r="E188" s="86"/>
    </row>
    <row r="189" spans="1:5" s="16" customFormat="1" ht="18" customHeight="1">
      <c r="A189" s="24" t="s">
        <v>277</v>
      </c>
      <c r="B189" s="174" t="s">
        <v>928</v>
      </c>
      <c r="C189" s="24">
        <v>2021</v>
      </c>
      <c r="D189" s="231">
        <v>1997.77</v>
      </c>
      <c r="E189" s="86"/>
    </row>
    <row r="190" spans="1:4" ht="13.5">
      <c r="A190" s="24" t="s">
        <v>278</v>
      </c>
      <c r="B190" s="174" t="s">
        <v>929</v>
      </c>
      <c r="C190" s="24">
        <v>2021</v>
      </c>
      <c r="D190" s="231">
        <v>1997.77</v>
      </c>
    </row>
    <row r="191" spans="1:4" s="84" customFormat="1" ht="13.5">
      <c r="A191" s="24" t="s">
        <v>279</v>
      </c>
      <c r="B191" s="174" t="s">
        <v>930</v>
      </c>
      <c r="C191" s="24">
        <v>2021</v>
      </c>
      <c r="D191" s="231">
        <v>2097.77</v>
      </c>
    </row>
    <row r="192" spans="1:4" s="84" customFormat="1" ht="13.5">
      <c r="A192" s="24" t="s">
        <v>280</v>
      </c>
      <c r="B192" s="174" t="s">
        <v>931</v>
      </c>
      <c r="C192" s="24">
        <v>2021</v>
      </c>
      <c r="D192" s="231">
        <v>939.99</v>
      </c>
    </row>
    <row r="193" spans="1:4" s="84" customFormat="1" ht="13.5">
      <c r="A193" s="24" t="s">
        <v>281</v>
      </c>
      <c r="B193" s="174" t="s">
        <v>932</v>
      </c>
      <c r="C193" s="24">
        <v>2021</v>
      </c>
      <c r="D193" s="231">
        <v>2691.84</v>
      </c>
    </row>
    <row r="194" spans="1:4" s="84" customFormat="1" ht="13.5">
      <c r="A194" s="24" t="s">
        <v>282</v>
      </c>
      <c r="B194" s="174" t="s">
        <v>933</v>
      </c>
      <c r="C194" s="24">
        <v>2021</v>
      </c>
      <c r="D194" s="231">
        <v>2000</v>
      </c>
    </row>
    <row r="195" spans="1:5" s="16" customFormat="1" ht="13.5" customHeight="1">
      <c r="A195" s="11"/>
      <c r="B195" s="22" t="s">
        <v>0</v>
      </c>
      <c r="C195" s="11"/>
      <c r="D195" s="110">
        <f>SUM(D129:D194)</f>
        <v>190774.39999999988</v>
      </c>
      <c r="E195" s="86"/>
    </row>
    <row r="196" spans="1:5" s="16" customFormat="1" ht="13.5">
      <c r="A196" s="349" t="s">
        <v>34</v>
      </c>
      <c r="B196" s="349"/>
      <c r="C196" s="349"/>
      <c r="D196" s="349"/>
      <c r="E196" s="86"/>
    </row>
    <row r="197" spans="1:4" ht="23.25" customHeight="1">
      <c r="A197" s="140" t="s">
        <v>17</v>
      </c>
      <c r="B197" s="140" t="s">
        <v>25</v>
      </c>
      <c r="C197" s="140" t="s">
        <v>26</v>
      </c>
      <c r="D197" s="37" t="s">
        <v>27</v>
      </c>
    </row>
    <row r="198" spans="1:4" s="84" customFormat="1" ht="32.25" customHeight="1">
      <c r="A198" s="24" t="s">
        <v>74</v>
      </c>
      <c r="B198" s="174" t="s">
        <v>934</v>
      </c>
      <c r="C198" s="24">
        <v>2019</v>
      </c>
      <c r="D198" s="231">
        <v>36137.47</v>
      </c>
    </row>
    <row r="199" spans="1:4" s="84" customFormat="1" ht="35.25" customHeight="1">
      <c r="A199" s="24" t="s">
        <v>75</v>
      </c>
      <c r="B199" s="174" t="s">
        <v>935</v>
      </c>
      <c r="C199" s="24">
        <v>2017</v>
      </c>
      <c r="D199" s="231">
        <v>9416.88</v>
      </c>
    </row>
    <row r="200" spans="1:4" s="84" customFormat="1" ht="30" customHeight="1">
      <c r="A200" s="24" t="s">
        <v>76</v>
      </c>
      <c r="B200" s="174" t="s">
        <v>936</v>
      </c>
      <c r="C200" s="24">
        <v>2019</v>
      </c>
      <c r="D200" s="231">
        <v>26358.97</v>
      </c>
    </row>
    <row r="201" spans="1:4" s="84" customFormat="1" ht="33.75" customHeight="1">
      <c r="A201" s="24" t="s">
        <v>77</v>
      </c>
      <c r="B201" s="174" t="s">
        <v>937</v>
      </c>
      <c r="C201" s="24">
        <v>2018</v>
      </c>
      <c r="D201" s="231">
        <v>41328</v>
      </c>
    </row>
    <row r="202" spans="1:4" s="84" customFormat="1" ht="36" customHeight="1">
      <c r="A202" s="24" t="s">
        <v>78</v>
      </c>
      <c r="B202" s="174" t="s">
        <v>938</v>
      </c>
      <c r="C202" s="24">
        <v>2017</v>
      </c>
      <c r="D202" s="231">
        <v>36518.43</v>
      </c>
    </row>
    <row r="203" spans="1:4" s="84" customFormat="1" ht="28.5" customHeight="1">
      <c r="A203" s="24" t="s">
        <v>79</v>
      </c>
      <c r="B203" s="174" t="s">
        <v>939</v>
      </c>
      <c r="C203" s="24">
        <v>2017</v>
      </c>
      <c r="D203" s="231">
        <v>9416.88</v>
      </c>
    </row>
    <row r="204" spans="1:4" s="84" customFormat="1" ht="28.5" customHeight="1">
      <c r="A204" s="24" t="s">
        <v>80</v>
      </c>
      <c r="B204" s="174" t="s">
        <v>940</v>
      </c>
      <c r="C204" s="24">
        <v>2020</v>
      </c>
      <c r="D204" s="231">
        <v>8375</v>
      </c>
    </row>
    <row r="205" spans="1:5" s="16" customFormat="1" ht="13.5" customHeight="1">
      <c r="A205" s="11"/>
      <c r="B205" s="22" t="s">
        <v>0</v>
      </c>
      <c r="C205" s="11"/>
      <c r="D205" s="110">
        <f>SUM(D198:D204)</f>
        <v>167551.63</v>
      </c>
      <c r="E205" s="86"/>
    </row>
    <row r="206" spans="1:5" s="16" customFormat="1" ht="13.5">
      <c r="A206" s="28"/>
      <c r="B206" s="29"/>
      <c r="C206" s="30"/>
      <c r="D206" s="31"/>
      <c r="E206" s="86"/>
    </row>
    <row r="207" spans="1:5" s="16" customFormat="1" ht="13.5">
      <c r="A207" s="32"/>
      <c r="B207" s="33"/>
      <c r="C207" s="34"/>
      <c r="D207" s="35"/>
      <c r="E207" s="86"/>
    </row>
    <row r="208" spans="1:4" ht="12.75" customHeight="1">
      <c r="A208" s="352" t="s">
        <v>186</v>
      </c>
      <c r="B208" s="353"/>
      <c r="C208" s="353"/>
      <c r="D208" s="354"/>
    </row>
    <row r="209" spans="1:4" ht="13.5">
      <c r="A209" s="349" t="s">
        <v>89</v>
      </c>
      <c r="B209" s="349"/>
      <c r="C209" s="349"/>
      <c r="D209" s="349"/>
    </row>
    <row r="210" spans="1:4" ht="23.25" customHeight="1">
      <c r="A210" s="143" t="s">
        <v>17</v>
      </c>
      <c r="B210" s="143" t="s">
        <v>25</v>
      </c>
      <c r="C210" s="143" t="s">
        <v>26</v>
      </c>
      <c r="D210" s="37" t="s">
        <v>27</v>
      </c>
    </row>
    <row r="211" spans="1:5" ht="13.5">
      <c r="A211" s="24">
        <v>1</v>
      </c>
      <c r="B211" s="174" t="s">
        <v>1617</v>
      </c>
      <c r="C211" s="24">
        <v>2020</v>
      </c>
      <c r="D211" s="231">
        <v>2799.13</v>
      </c>
      <c r="E211" s="2"/>
    </row>
    <row r="212" spans="1:5" ht="13.5">
      <c r="A212" s="24">
        <v>2</v>
      </c>
      <c r="B212" s="174" t="s">
        <v>1618</v>
      </c>
      <c r="C212" s="24">
        <v>2020</v>
      </c>
      <c r="D212" s="231">
        <v>2324.39</v>
      </c>
      <c r="E212" s="2"/>
    </row>
    <row r="213" spans="1:5" ht="13.5">
      <c r="A213" s="24">
        <v>3</v>
      </c>
      <c r="B213" s="174" t="s">
        <v>1619</v>
      </c>
      <c r="C213" s="24">
        <v>2020</v>
      </c>
      <c r="D213" s="231">
        <v>2859</v>
      </c>
      <c r="E213" s="2"/>
    </row>
    <row r="214" spans="1:5" ht="13.5">
      <c r="A214" s="24">
        <v>4</v>
      </c>
      <c r="B214" s="174" t="s">
        <v>1618</v>
      </c>
      <c r="C214" s="24">
        <v>2020</v>
      </c>
      <c r="D214" s="231">
        <v>2859</v>
      </c>
      <c r="E214" s="2"/>
    </row>
    <row r="215" spans="1:5" ht="13.5">
      <c r="A215" s="24">
        <v>5</v>
      </c>
      <c r="B215" s="174" t="s">
        <v>1620</v>
      </c>
      <c r="C215" s="24">
        <v>2020</v>
      </c>
      <c r="D215" s="231">
        <v>2157.03</v>
      </c>
      <c r="E215" s="2"/>
    </row>
    <row r="216" spans="1:5" ht="13.5">
      <c r="A216" s="24">
        <v>6</v>
      </c>
      <c r="B216" s="174" t="s">
        <v>1621</v>
      </c>
      <c r="C216" s="24">
        <v>2021</v>
      </c>
      <c r="D216" s="231">
        <v>3075</v>
      </c>
      <c r="E216" s="2"/>
    </row>
    <row r="217" spans="1:5" ht="13.5">
      <c r="A217" s="24">
        <v>7</v>
      </c>
      <c r="B217" s="174" t="s">
        <v>1622</v>
      </c>
      <c r="C217" s="24">
        <v>2021</v>
      </c>
      <c r="D217" s="231">
        <v>4677.85</v>
      </c>
      <c r="E217" s="2"/>
    </row>
    <row r="218" spans="1:5" ht="13.5">
      <c r="A218" s="24">
        <v>8</v>
      </c>
      <c r="B218" s="174" t="s">
        <v>1623</v>
      </c>
      <c r="C218" s="24">
        <v>2021</v>
      </c>
      <c r="D218" s="231">
        <v>3219.98</v>
      </c>
      <c r="E218" s="2"/>
    </row>
    <row r="219" spans="1:5" ht="13.5">
      <c r="A219" s="24">
        <v>9</v>
      </c>
      <c r="B219" s="174" t="s">
        <v>1623</v>
      </c>
      <c r="C219" s="24">
        <v>2021</v>
      </c>
      <c r="D219" s="231">
        <v>3698.97</v>
      </c>
      <c r="E219" s="2"/>
    </row>
    <row r="220" spans="1:5" ht="13.5">
      <c r="A220" s="24">
        <v>10</v>
      </c>
      <c r="B220" s="174" t="s">
        <v>1624</v>
      </c>
      <c r="C220" s="24">
        <v>2021</v>
      </c>
      <c r="D220" s="231">
        <v>1749.98</v>
      </c>
      <c r="E220" s="2"/>
    </row>
    <row r="221" spans="1:5" ht="13.5">
      <c r="A221" s="24">
        <v>11</v>
      </c>
      <c r="B221" s="174" t="s">
        <v>1625</v>
      </c>
      <c r="C221" s="24">
        <v>2021</v>
      </c>
      <c r="D221" s="231">
        <v>2117.07</v>
      </c>
      <c r="E221" s="2"/>
    </row>
    <row r="222" spans="1:5" ht="13.5">
      <c r="A222" s="24">
        <v>12</v>
      </c>
      <c r="B222" s="174" t="s">
        <v>1626</v>
      </c>
      <c r="C222" s="24">
        <v>2021</v>
      </c>
      <c r="D222" s="231">
        <v>3697</v>
      </c>
      <c r="E222" s="2"/>
    </row>
    <row r="223" spans="1:5" ht="13.5">
      <c r="A223" s="24">
        <v>13</v>
      </c>
      <c r="B223" s="174" t="s">
        <v>1627</v>
      </c>
      <c r="C223" s="24">
        <v>2018</v>
      </c>
      <c r="D223" s="231">
        <v>671.48</v>
      </c>
      <c r="E223" s="2"/>
    </row>
    <row r="224" spans="1:5" ht="13.5">
      <c r="A224" s="24">
        <v>14</v>
      </c>
      <c r="B224" s="174" t="s">
        <v>1628</v>
      </c>
      <c r="C224" s="24">
        <v>2021</v>
      </c>
      <c r="D224" s="231">
        <v>4400</v>
      </c>
      <c r="E224" s="2"/>
    </row>
    <row r="225" spans="1:5" ht="13.5">
      <c r="A225" s="24">
        <v>15</v>
      </c>
      <c r="B225" s="174" t="s">
        <v>1629</v>
      </c>
      <c r="C225" s="24">
        <v>2021</v>
      </c>
      <c r="D225" s="231">
        <v>13750</v>
      </c>
      <c r="E225" s="2"/>
    </row>
    <row r="226" spans="1:5" ht="13.5">
      <c r="A226" s="24">
        <v>16</v>
      </c>
      <c r="B226" s="174" t="s">
        <v>1630</v>
      </c>
      <c r="C226" s="24">
        <v>2019</v>
      </c>
      <c r="D226" s="231">
        <v>3114.52</v>
      </c>
      <c r="E226" s="2"/>
    </row>
    <row r="227" spans="1:5" ht="13.5">
      <c r="A227" s="24">
        <v>17</v>
      </c>
      <c r="B227" s="174" t="s">
        <v>1631</v>
      </c>
      <c r="C227" s="24">
        <v>2019</v>
      </c>
      <c r="D227" s="231">
        <v>2500</v>
      </c>
      <c r="E227" s="2"/>
    </row>
    <row r="228" spans="1:5" ht="13.5">
      <c r="A228" s="24">
        <v>18</v>
      </c>
      <c r="B228" s="174" t="s">
        <v>1631</v>
      </c>
      <c r="C228" s="24">
        <v>2019</v>
      </c>
      <c r="D228" s="231">
        <v>5190.86</v>
      </c>
      <c r="E228" s="2"/>
    </row>
    <row r="229" spans="1:5" ht="13.5">
      <c r="A229" s="24">
        <v>19</v>
      </c>
      <c r="B229" s="174" t="s">
        <v>1632</v>
      </c>
      <c r="C229" s="24">
        <v>2017</v>
      </c>
      <c r="D229" s="231">
        <v>2699.2</v>
      </c>
      <c r="E229" s="2"/>
    </row>
    <row r="230" spans="1:5" ht="13.5">
      <c r="A230" s="24">
        <v>20</v>
      </c>
      <c r="B230" s="174" t="s">
        <v>968</v>
      </c>
      <c r="C230" s="24">
        <v>2019</v>
      </c>
      <c r="D230" s="231">
        <v>2641</v>
      </c>
      <c r="E230" s="2"/>
    </row>
    <row r="231" spans="1:5" ht="13.5">
      <c r="A231" s="24">
        <v>21</v>
      </c>
      <c r="B231" s="174" t="s">
        <v>1633</v>
      </c>
      <c r="C231" s="24">
        <v>2019</v>
      </c>
      <c r="D231" s="231">
        <v>835</v>
      </c>
      <c r="E231" s="2"/>
    </row>
    <row r="232" spans="1:5" ht="13.5">
      <c r="A232" s="24">
        <v>22</v>
      </c>
      <c r="B232" s="174" t="s">
        <v>1077</v>
      </c>
      <c r="C232" s="24">
        <v>2019</v>
      </c>
      <c r="D232" s="231">
        <v>508.73</v>
      </c>
      <c r="E232" s="2"/>
    </row>
    <row r="233" spans="1:5" ht="13.5">
      <c r="A233" s="24">
        <v>23</v>
      </c>
      <c r="B233" s="174" t="s">
        <v>1634</v>
      </c>
      <c r="C233" s="24">
        <v>2019</v>
      </c>
      <c r="D233" s="231">
        <v>529</v>
      </c>
      <c r="E233" s="2"/>
    </row>
    <row r="234" spans="1:5" ht="13.5">
      <c r="A234" s="24">
        <v>24</v>
      </c>
      <c r="B234" s="174" t="s">
        <v>1635</v>
      </c>
      <c r="C234" s="24">
        <v>2019</v>
      </c>
      <c r="D234" s="231">
        <v>585.89</v>
      </c>
      <c r="E234" s="2"/>
    </row>
    <row r="235" spans="1:5" ht="13.5">
      <c r="A235" s="24">
        <v>25</v>
      </c>
      <c r="B235" s="174" t="s">
        <v>1636</v>
      </c>
      <c r="C235" s="24">
        <v>2020</v>
      </c>
      <c r="D235" s="231">
        <v>1210</v>
      </c>
      <c r="E235" s="2"/>
    </row>
    <row r="236" spans="1:5" ht="13.5">
      <c r="A236" s="24">
        <v>26</v>
      </c>
      <c r="B236" s="174" t="s">
        <v>1637</v>
      </c>
      <c r="C236" s="24">
        <v>2020</v>
      </c>
      <c r="D236" s="231">
        <v>1066.49</v>
      </c>
      <c r="E236" s="2"/>
    </row>
    <row r="237" spans="1:5" ht="13.5">
      <c r="A237" s="24">
        <v>27</v>
      </c>
      <c r="B237" s="174" t="s">
        <v>1638</v>
      </c>
      <c r="C237" s="24">
        <v>2020</v>
      </c>
      <c r="D237" s="231">
        <v>242.51</v>
      </c>
      <c r="E237" s="2"/>
    </row>
    <row r="238" spans="1:5" ht="13.5">
      <c r="A238" s="24">
        <v>28</v>
      </c>
      <c r="B238" s="174" t="s">
        <v>1639</v>
      </c>
      <c r="C238" s="24">
        <v>2021</v>
      </c>
      <c r="D238" s="231">
        <v>729.46</v>
      </c>
      <c r="E238" s="2"/>
    </row>
    <row r="239" spans="1:5" ht="13.5">
      <c r="A239" s="24">
        <v>29</v>
      </c>
      <c r="B239" s="174" t="s">
        <v>1640</v>
      </c>
      <c r="C239" s="24">
        <v>2021</v>
      </c>
      <c r="D239" s="231">
        <v>393.8</v>
      </c>
      <c r="E239" s="2"/>
    </row>
    <row r="240" spans="1:5" ht="13.5">
      <c r="A240" s="24">
        <v>30</v>
      </c>
      <c r="B240" s="174" t="s">
        <v>1641</v>
      </c>
      <c r="C240" s="24">
        <v>2021</v>
      </c>
      <c r="D240" s="231">
        <v>18200</v>
      </c>
      <c r="E240" s="2"/>
    </row>
    <row r="241" spans="1:5" ht="13.5">
      <c r="A241" s="24">
        <v>31</v>
      </c>
      <c r="B241" s="174" t="s">
        <v>1642</v>
      </c>
      <c r="C241" s="24">
        <v>2021</v>
      </c>
      <c r="D241" s="231">
        <v>486.99</v>
      </c>
      <c r="E241" s="2"/>
    </row>
    <row r="242" spans="1:5" ht="13.5">
      <c r="A242" s="24">
        <v>32</v>
      </c>
      <c r="B242" s="174" t="s">
        <v>1643</v>
      </c>
      <c r="C242" s="24">
        <v>2021</v>
      </c>
      <c r="D242" s="231">
        <v>603.26</v>
      </c>
      <c r="E242" s="2"/>
    </row>
    <row r="243" spans="1:5" ht="13.5">
      <c r="A243" s="24">
        <v>33</v>
      </c>
      <c r="B243" s="174" t="s">
        <v>1643</v>
      </c>
      <c r="C243" s="24">
        <v>2021</v>
      </c>
      <c r="D243" s="231">
        <v>603.26</v>
      </c>
      <c r="E243" s="2"/>
    </row>
    <row r="244" spans="1:5" ht="13.5">
      <c r="A244" s="24">
        <v>34</v>
      </c>
      <c r="B244" s="174" t="s">
        <v>1644</v>
      </c>
      <c r="C244" s="24">
        <v>2022</v>
      </c>
      <c r="D244" s="231">
        <v>780</v>
      </c>
      <c r="E244" s="2"/>
    </row>
    <row r="245" spans="1:5" ht="13.5">
      <c r="A245" s="24">
        <v>35</v>
      </c>
      <c r="B245" s="174" t="s">
        <v>1644</v>
      </c>
      <c r="C245" s="24">
        <v>2022</v>
      </c>
      <c r="D245" s="231">
        <v>780</v>
      </c>
      <c r="E245" s="2"/>
    </row>
    <row r="246" spans="1:5" ht="13.5">
      <c r="A246" s="24">
        <v>36</v>
      </c>
      <c r="B246" s="174" t="s">
        <v>1645</v>
      </c>
      <c r="C246" s="24">
        <v>2022</v>
      </c>
      <c r="D246" s="231">
        <v>890</v>
      </c>
      <c r="E246" s="2"/>
    </row>
    <row r="247" spans="1:5" ht="13.5">
      <c r="A247" s="24">
        <v>37</v>
      </c>
      <c r="B247" s="174" t="s">
        <v>1646</v>
      </c>
      <c r="C247" s="24">
        <v>2022</v>
      </c>
      <c r="D247" s="231">
        <v>322.04</v>
      </c>
      <c r="E247" s="2"/>
    </row>
    <row r="248" spans="1:5" ht="13.5">
      <c r="A248" s="24">
        <v>38</v>
      </c>
      <c r="B248" s="174" t="s">
        <v>1647</v>
      </c>
      <c r="C248" s="24">
        <v>2018</v>
      </c>
      <c r="D248" s="231">
        <v>2957.5</v>
      </c>
      <c r="E248" s="2"/>
    </row>
    <row r="249" spans="1:5" ht="13.5">
      <c r="A249" s="24">
        <v>39</v>
      </c>
      <c r="B249" s="174" t="s">
        <v>1648</v>
      </c>
      <c r="C249" s="24">
        <v>2018</v>
      </c>
      <c r="D249" s="231">
        <v>2690</v>
      </c>
      <c r="E249" s="2"/>
    </row>
    <row r="250" spans="1:5" ht="13.5">
      <c r="A250" s="24">
        <v>40</v>
      </c>
      <c r="B250" s="174" t="s">
        <v>1627</v>
      </c>
      <c r="C250" s="24">
        <v>2018</v>
      </c>
      <c r="D250" s="231">
        <v>671.48</v>
      </c>
      <c r="E250" s="2"/>
    </row>
    <row r="251" spans="1:5" ht="13.5">
      <c r="A251" s="24">
        <v>41</v>
      </c>
      <c r="B251" s="174" t="s">
        <v>1627</v>
      </c>
      <c r="C251" s="24">
        <v>2018</v>
      </c>
      <c r="D251" s="231">
        <v>671.48</v>
      </c>
      <c r="E251" s="2"/>
    </row>
    <row r="252" spans="1:5" ht="13.5">
      <c r="A252" s="24">
        <v>42</v>
      </c>
      <c r="B252" s="174" t="s">
        <v>1627</v>
      </c>
      <c r="C252" s="24">
        <v>2018</v>
      </c>
      <c r="D252" s="231">
        <v>671.48</v>
      </c>
      <c r="E252" s="2"/>
    </row>
    <row r="253" spans="1:5" ht="13.5">
      <c r="A253" s="24">
        <v>43</v>
      </c>
      <c r="B253" s="174" t="s">
        <v>1649</v>
      </c>
      <c r="C253" s="24">
        <v>2019</v>
      </c>
      <c r="D253" s="231">
        <v>2899</v>
      </c>
      <c r="E253" s="24" t="s">
        <v>1653</v>
      </c>
    </row>
    <row r="254" spans="1:5" ht="13.5">
      <c r="A254" s="24">
        <v>44</v>
      </c>
      <c r="B254" s="174" t="s">
        <v>1649</v>
      </c>
      <c r="C254" s="24">
        <v>2019</v>
      </c>
      <c r="D254" s="231">
        <v>2899</v>
      </c>
      <c r="E254" s="24" t="s">
        <v>1653</v>
      </c>
    </row>
    <row r="255" spans="1:5" ht="13.5">
      <c r="A255" s="24">
        <v>45</v>
      </c>
      <c r="B255" s="174" t="s">
        <v>1650</v>
      </c>
      <c r="C255" s="24">
        <v>2017</v>
      </c>
      <c r="D255" s="231">
        <v>1034.96</v>
      </c>
      <c r="E255" s="2"/>
    </row>
    <row r="256" spans="1:5" ht="13.5">
      <c r="A256" s="24">
        <v>46</v>
      </c>
      <c r="B256" s="174" t="s">
        <v>1651</v>
      </c>
      <c r="C256" s="24">
        <v>2017</v>
      </c>
      <c r="D256" s="231">
        <v>2399.5</v>
      </c>
      <c r="E256" s="2"/>
    </row>
    <row r="257" spans="1:5" ht="13.5">
      <c r="A257" s="24">
        <v>47</v>
      </c>
      <c r="B257" s="174" t="s">
        <v>1652</v>
      </c>
      <c r="C257" s="24">
        <v>2017</v>
      </c>
      <c r="D257" s="231">
        <v>500</v>
      </c>
      <c r="E257" s="2"/>
    </row>
    <row r="258" spans="1:5" ht="13.5">
      <c r="A258" s="24">
        <v>48</v>
      </c>
      <c r="B258" s="174" t="s">
        <v>1652</v>
      </c>
      <c r="C258" s="24">
        <v>2017</v>
      </c>
      <c r="D258" s="231">
        <v>500</v>
      </c>
      <c r="E258" s="2"/>
    </row>
    <row r="259" spans="1:5" ht="13.5">
      <c r="A259" s="24">
        <v>49</v>
      </c>
      <c r="B259" s="174" t="s">
        <v>1651</v>
      </c>
      <c r="C259" s="24">
        <v>2017</v>
      </c>
      <c r="D259" s="231">
        <v>2399.5</v>
      </c>
      <c r="E259" s="2"/>
    </row>
    <row r="260" spans="1:5" s="16" customFormat="1" ht="13.5">
      <c r="A260" s="11"/>
      <c r="B260" s="22" t="s">
        <v>0</v>
      </c>
      <c r="C260" s="11"/>
      <c r="D260" s="52">
        <f>SUM(D211:D259)</f>
        <v>119261.79</v>
      </c>
      <c r="E260" s="86"/>
    </row>
    <row r="261" spans="1:5" s="16" customFormat="1" ht="13.5">
      <c r="A261" s="349" t="s">
        <v>90</v>
      </c>
      <c r="B261" s="349"/>
      <c r="C261" s="349"/>
      <c r="D261" s="349"/>
      <c r="E261" s="86"/>
    </row>
    <row r="262" spans="1:4" ht="23.25" customHeight="1">
      <c r="A262" s="143" t="s">
        <v>17</v>
      </c>
      <c r="B262" s="143" t="s">
        <v>25</v>
      </c>
      <c r="C262" s="143" t="s">
        <v>26</v>
      </c>
      <c r="D262" s="37" t="s">
        <v>27</v>
      </c>
    </row>
    <row r="263" spans="1:4" s="84" customFormat="1" ht="13.5" customHeight="1">
      <c r="A263" s="24">
        <v>1</v>
      </c>
      <c r="B263" s="174" t="s">
        <v>1654</v>
      </c>
      <c r="C263" s="24">
        <v>2021</v>
      </c>
      <c r="D263" s="231">
        <v>3399</v>
      </c>
    </row>
    <row r="264" spans="1:4" s="84" customFormat="1" ht="16.5" customHeight="1">
      <c r="A264" s="24">
        <v>2</v>
      </c>
      <c r="B264" s="174" t="s">
        <v>1655</v>
      </c>
      <c r="C264" s="24">
        <v>2021</v>
      </c>
      <c r="D264" s="231">
        <v>2774.15</v>
      </c>
    </row>
    <row r="265" spans="1:4" s="84" customFormat="1" ht="14.25" customHeight="1">
      <c r="A265" s="24">
        <v>3</v>
      </c>
      <c r="B265" s="174" t="s">
        <v>1656</v>
      </c>
      <c r="C265" s="24">
        <v>2021</v>
      </c>
      <c r="D265" s="231">
        <v>1900.78</v>
      </c>
    </row>
    <row r="266" spans="1:4" s="84" customFormat="1" ht="13.5" customHeight="1">
      <c r="A266" s="24">
        <v>4</v>
      </c>
      <c r="B266" s="174" t="s">
        <v>1657</v>
      </c>
      <c r="C266" s="24">
        <v>2021</v>
      </c>
      <c r="D266" s="231">
        <v>1871.5</v>
      </c>
    </row>
    <row r="267" spans="1:4" s="84" customFormat="1" ht="13.5" customHeight="1">
      <c r="A267" s="24">
        <v>5</v>
      </c>
      <c r="B267" s="174" t="s">
        <v>1658</v>
      </c>
      <c r="C267" s="24">
        <v>2021</v>
      </c>
      <c r="D267" s="231">
        <v>2313.04</v>
      </c>
    </row>
    <row r="268" spans="1:4" s="84" customFormat="1" ht="13.5" customHeight="1">
      <c r="A268" s="24">
        <v>6</v>
      </c>
      <c r="B268" s="174" t="s">
        <v>1658</v>
      </c>
      <c r="C268" s="24">
        <v>2021</v>
      </c>
      <c r="D268" s="231">
        <v>2313.03</v>
      </c>
    </row>
    <row r="269" spans="1:4" s="84" customFormat="1" ht="13.5" customHeight="1">
      <c r="A269" s="24">
        <v>7</v>
      </c>
      <c r="B269" s="174" t="s">
        <v>1659</v>
      </c>
      <c r="C269" s="24">
        <v>2021</v>
      </c>
      <c r="D269" s="231">
        <v>5750.11</v>
      </c>
    </row>
    <row r="270" spans="1:4" s="84" customFormat="1" ht="13.5">
      <c r="A270" s="24">
        <v>8</v>
      </c>
      <c r="B270" s="174" t="s">
        <v>1660</v>
      </c>
      <c r="C270" s="24">
        <v>2021</v>
      </c>
      <c r="D270" s="231">
        <v>4748.99</v>
      </c>
    </row>
    <row r="271" spans="1:4" s="84" customFormat="1" ht="13.5">
      <c r="A271" s="24">
        <v>9</v>
      </c>
      <c r="B271" s="174" t="s">
        <v>1661</v>
      </c>
      <c r="C271" s="24">
        <v>2021</v>
      </c>
      <c r="D271" s="231">
        <v>1830</v>
      </c>
    </row>
    <row r="272" spans="1:4" s="84" customFormat="1" ht="13.5">
      <c r="A272" s="24">
        <v>10</v>
      </c>
      <c r="B272" s="174" t="s">
        <v>1662</v>
      </c>
      <c r="C272" s="24">
        <v>2021</v>
      </c>
      <c r="D272" s="231">
        <v>2054.45</v>
      </c>
    </row>
    <row r="273" spans="1:4" s="84" customFormat="1" ht="13.5">
      <c r="A273" s="24">
        <v>11</v>
      </c>
      <c r="B273" s="174" t="s">
        <v>1663</v>
      </c>
      <c r="C273" s="24">
        <v>2022</v>
      </c>
      <c r="D273" s="231">
        <v>7647.99</v>
      </c>
    </row>
    <row r="274" spans="1:4" s="84" customFormat="1" ht="13.5">
      <c r="A274" s="24">
        <v>12</v>
      </c>
      <c r="B274" s="174" t="s">
        <v>1664</v>
      </c>
      <c r="C274" s="24">
        <v>2022</v>
      </c>
      <c r="D274" s="231">
        <v>1018.38</v>
      </c>
    </row>
    <row r="275" spans="1:4" s="84" customFormat="1" ht="13.5">
      <c r="A275" s="24">
        <v>13</v>
      </c>
      <c r="B275" s="174" t="s">
        <v>1665</v>
      </c>
      <c r="C275" s="24">
        <v>2022</v>
      </c>
      <c r="D275" s="231">
        <v>1457.51</v>
      </c>
    </row>
    <row r="276" spans="1:4" s="84" customFormat="1" ht="13.5">
      <c r="A276" s="24">
        <v>14</v>
      </c>
      <c r="B276" s="174" t="s">
        <v>1665</v>
      </c>
      <c r="C276" s="24">
        <v>2022</v>
      </c>
      <c r="D276" s="231">
        <v>1457.51</v>
      </c>
    </row>
    <row r="277" spans="1:5" s="84" customFormat="1" ht="13.5">
      <c r="A277" s="24">
        <v>15</v>
      </c>
      <c r="B277" s="174" t="s">
        <v>1666</v>
      </c>
      <c r="C277" s="24">
        <v>2020</v>
      </c>
      <c r="D277" s="231">
        <v>1747.15</v>
      </c>
      <c r="E277" s="24" t="s">
        <v>1653</v>
      </c>
    </row>
    <row r="278" spans="1:5" s="84" customFormat="1" ht="13.5">
      <c r="A278" s="24">
        <v>16</v>
      </c>
      <c r="B278" s="174" t="s">
        <v>1666</v>
      </c>
      <c r="C278" s="24">
        <v>2020</v>
      </c>
      <c r="D278" s="231">
        <v>1747.15</v>
      </c>
      <c r="E278" s="24" t="s">
        <v>1653</v>
      </c>
    </row>
    <row r="279" spans="1:5" s="84" customFormat="1" ht="13.5">
      <c r="A279" s="24">
        <v>17</v>
      </c>
      <c r="B279" s="174" t="s">
        <v>1666</v>
      </c>
      <c r="C279" s="24">
        <v>2020</v>
      </c>
      <c r="D279" s="231">
        <v>1747.15</v>
      </c>
      <c r="E279" s="24" t="s">
        <v>1653</v>
      </c>
    </row>
    <row r="280" spans="1:4" s="84" customFormat="1" ht="16.5" customHeight="1">
      <c r="A280" s="24">
        <v>18</v>
      </c>
      <c r="B280" s="174" t="s">
        <v>1667</v>
      </c>
      <c r="C280" s="24">
        <v>2022</v>
      </c>
      <c r="D280" s="231">
        <v>1859.8</v>
      </c>
    </row>
    <row r="281" spans="1:4" s="84" customFormat="1" ht="14.25" customHeight="1">
      <c r="A281" s="24">
        <v>19</v>
      </c>
      <c r="B281" s="174" t="s">
        <v>1668</v>
      </c>
      <c r="C281" s="24">
        <v>2022</v>
      </c>
      <c r="D281" s="231">
        <v>1980.75</v>
      </c>
    </row>
    <row r="282" spans="1:5" s="84" customFormat="1" ht="13.5" customHeight="1">
      <c r="A282" s="24">
        <v>20</v>
      </c>
      <c r="B282" s="174" t="s">
        <v>1669</v>
      </c>
      <c r="C282" s="24">
        <v>2022</v>
      </c>
      <c r="D282" s="231">
        <v>2599</v>
      </c>
      <c r="E282" s="24" t="s">
        <v>1653</v>
      </c>
    </row>
    <row r="283" spans="1:4" s="84" customFormat="1" ht="13.5" customHeight="1">
      <c r="A283" s="24">
        <v>21</v>
      </c>
      <c r="B283" s="174" t="s">
        <v>1670</v>
      </c>
      <c r="C283" s="24">
        <v>2019</v>
      </c>
      <c r="D283" s="231">
        <v>5344.67</v>
      </c>
    </row>
    <row r="284" spans="1:4" s="84" customFormat="1" ht="13.5" customHeight="1">
      <c r="A284" s="24">
        <v>22</v>
      </c>
      <c r="B284" s="174" t="s">
        <v>1671</v>
      </c>
      <c r="C284" s="24">
        <v>2019</v>
      </c>
      <c r="D284" s="231">
        <v>2906.32</v>
      </c>
    </row>
    <row r="285" spans="1:4" s="84" customFormat="1" ht="13.5" customHeight="1">
      <c r="A285" s="24">
        <v>23</v>
      </c>
      <c r="B285" s="174" t="s">
        <v>1672</v>
      </c>
      <c r="C285" s="24">
        <v>2019</v>
      </c>
      <c r="D285" s="231">
        <v>1199.99</v>
      </c>
    </row>
    <row r="286" spans="1:4" s="84" customFormat="1" ht="13.5">
      <c r="A286" s="24">
        <v>24</v>
      </c>
      <c r="B286" s="174" t="s">
        <v>1673</v>
      </c>
      <c r="C286" s="24">
        <v>2019</v>
      </c>
      <c r="D286" s="231">
        <v>519</v>
      </c>
    </row>
    <row r="287" spans="1:4" s="84" customFormat="1" ht="13.5">
      <c r="A287" s="24">
        <v>25</v>
      </c>
      <c r="B287" s="174" t="s">
        <v>1674</v>
      </c>
      <c r="C287" s="24">
        <v>2019</v>
      </c>
      <c r="D287" s="231">
        <v>2099</v>
      </c>
    </row>
    <row r="288" spans="1:4" s="84" customFormat="1" ht="13.5">
      <c r="A288" s="24">
        <v>26</v>
      </c>
      <c r="B288" s="174" t="s">
        <v>1675</v>
      </c>
      <c r="C288" s="24">
        <v>2019</v>
      </c>
      <c r="D288" s="231">
        <v>2327</v>
      </c>
    </row>
    <row r="289" spans="1:4" s="84" customFormat="1" ht="16.5" customHeight="1">
      <c r="A289" s="24">
        <v>27</v>
      </c>
      <c r="B289" s="174" t="s">
        <v>1676</v>
      </c>
      <c r="C289" s="24">
        <v>2019</v>
      </c>
      <c r="D289" s="231">
        <v>949</v>
      </c>
    </row>
    <row r="290" spans="1:4" s="84" customFormat="1" ht="14.25" customHeight="1">
      <c r="A290" s="24">
        <v>28</v>
      </c>
      <c r="B290" s="174" t="s">
        <v>1677</v>
      </c>
      <c r="C290" s="24">
        <v>2019</v>
      </c>
      <c r="D290" s="231">
        <v>618</v>
      </c>
    </row>
    <row r="291" spans="1:4" s="84" customFormat="1" ht="13.5" customHeight="1">
      <c r="A291" s="24">
        <v>29</v>
      </c>
      <c r="B291" s="174" t="s">
        <v>1678</v>
      </c>
      <c r="C291" s="24">
        <v>2020</v>
      </c>
      <c r="D291" s="231">
        <v>810</v>
      </c>
    </row>
    <row r="292" spans="1:4" s="84" customFormat="1" ht="13.5" customHeight="1">
      <c r="A292" s="24">
        <v>30</v>
      </c>
      <c r="B292" s="174" t="s">
        <v>1679</v>
      </c>
      <c r="C292" s="24">
        <v>2018</v>
      </c>
      <c r="D292" s="231">
        <v>1074.94</v>
      </c>
    </row>
    <row r="293" spans="1:4" s="84" customFormat="1" ht="13.5" customHeight="1">
      <c r="A293" s="24">
        <v>31</v>
      </c>
      <c r="B293" s="174" t="s">
        <v>1680</v>
      </c>
      <c r="C293" s="24">
        <v>2017</v>
      </c>
      <c r="D293" s="231">
        <v>2845.52</v>
      </c>
    </row>
    <row r="294" spans="1:4" s="84" customFormat="1" ht="13.5" customHeight="1">
      <c r="A294" s="24">
        <v>32</v>
      </c>
      <c r="B294" s="174" t="s">
        <v>1681</v>
      </c>
      <c r="C294" s="24">
        <v>2017</v>
      </c>
      <c r="D294" s="231">
        <v>2013</v>
      </c>
    </row>
    <row r="295" spans="1:4" s="84" customFormat="1" ht="13.5">
      <c r="A295" s="24">
        <v>33</v>
      </c>
      <c r="B295" s="174" t="s">
        <v>1682</v>
      </c>
      <c r="C295" s="24">
        <v>2018</v>
      </c>
      <c r="D295" s="231">
        <v>3028.98</v>
      </c>
    </row>
    <row r="296" spans="1:4" s="84" customFormat="1" ht="13.5">
      <c r="A296" s="24">
        <v>34</v>
      </c>
      <c r="B296" s="174" t="s">
        <v>1683</v>
      </c>
      <c r="C296" s="24">
        <v>2022</v>
      </c>
      <c r="D296" s="231">
        <v>6100</v>
      </c>
    </row>
    <row r="297" spans="1:4" s="84" customFormat="1" ht="13.5">
      <c r="A297" s="24">
        <v>35</v>
      </c>
      <c r="B297" s="174" t="s">
        <v>1684</v>
      </c>
      <c r="C297" s="24">
        <v>2022</v>
      </c>
      <c r="D297" s="231">
        <v>9018.15</v>
      </c>
    </row>
    <row r="298" spans="1:5" s="84" customFormat="1" ht="13.5">
      <c r="A298" s="24">
        <v>36</v>
      </c>
      <c r="B298" s="174" t="s">
        <v>1685</v>
      </c>
      <c r="C298" s="24">
        <v>2021</v>
      </c>
      <c r="D298" s="231">
        <v>1599</v>
      </c>
      <c r="E298" s="24" t="s">
        <v>1653</v>
      </c>
    </row>
    <row r="299" spans="1:5" s="84" customFormat="1" ht="13.5">
      <c r="A299" s="24">
        <v>37</v>
      </c>
      <c r="B299" s="174" t="s">
        <v>1064</v>
      </c>
      <c r="C299" s="24" t="s">
        <v>1686</v>
      </c>
      <c r="D299" s="231">
        <v>136488.63</v>
      </c>
      <c r="E299" s="24" t="s">
        <v>1653</v>
      </c>
    </row>
    <row r="300" spans="1:5" s="16" customFormat="1" ht="13.5" customHeight="1">
      <c r="A300" s="11"/>
      <c r="B300" s="22" t="s">
        <v>0</v>
      </c>
      <c r="C300" s="11"/>
      <c r="D300" s="110">
        <f>SUM(D263:D299)</f>
        <v>231158.64</v>
      </c>
      <c r="E300" s="86"/>
    </row>
    <row r="301" spans="1:5" s="16" customFormat="1" ht="13.5">
      <c r="A301" s="349" t="s">
        <v>34</v>
      </c>
      <c r="B301" s="349"/>
      <c r="C301" s="349"/>
      <c r="D301" s="349"/>
      <c r="E301" s="86"/>
    </row>
    <row r="302" spans="1:4" ht="23.25" customHeight="1">
      <c r="A302" s="143" t="s">
        <v>17</v>
      </c>
      <c r="B302" s="143" t="s">
        <v>25</v>
      </c>
      <c r="C302" s="143" t="s">
        <v>26</v>
      </c>
      <c r="D302" s="37" t="s">
        <v>27</v>
      </c>
    </row>
    <row r="303" spans="1:4" s="84" customFormat="1" ht="13.5" customHeight="1">
      <c r="A303" s="24">
        <v>1</v>
      </c>
      <c r="B303" s="174" t="s">
        <v>1687</v>
      </c>
      <c r="C303" s="24">
        <v>2018</v>
      </c>
      <c r="D303" s="231">
        <v>4428</v>
      </c>
    </row>
    <row r="304" spans="1:4" s="84" customFormat="1" ht="16.5" customHeight="1">
      <c r="A304" s="24">
        <v>2</v>
      </c>
      <c r="B304" s="174" t="s">
        <v>1688</v>
      </c>
      <c r="C304" s="24">
        <v>2018</v>
      </c>
      <c r="D304" s="231">
        <v>4551</v>
      </c>
    </row>
    <row r="305" spans="1:4" s="84" customFormat="1" ht="14.25" customHeight="1">
      <c r="A305" s="24">
        <v>3</v>
      </c>
      <c r="B305" s="174" t="s">
        <v>1689</v>
      </c>
      <c r="C305" s="24">
        <v>2019</v>
      </c>
      <c r="D305" s="231">
        <v>4751</v>
      </c>
    </row>
    <row r="306" spans="1:5" s="16" customFormat="1" ht="13.5" customHeight="1">
      <c r="A306" s="11"/>
      <c r="B306" s="22" t="s">
        <v>0</v>
      </c>
      <c r="C306" s="11"/>
      <c r="D306" s="110">
        <f>SUM(D303:D305)</f>
        <v>13730</v>
      </c>
      <c r="E306" s="86"/>
    </row>
    <row r="307" spans="1:5" s="16" customFormat="1" ht="13.5">
      <c r="A307" s="28"/>
      <c r="B307" s="29"/>
      <c r="C307" s="30"/>
      <c r="D307" s="31"/>
      <c r="E307" s="86"/>
    </row>
    <row r="308" spans="1:5" s="16" customFormat="1" ht="13.5">
      <c r="A308" s="146"/>
      <c r="B308" s="33"/>
      <c r="C308" s="34"/>
      <c r="D308" s="35"/>
      <c r="E308" s="86"/>
    </row>
    <row r="309" spans="1:4" ht="12.75" customHeight="1">
      <c r="A309" s="352" t="s">
        <v>187</v>
      </c>
      <c r="B309" s="353"/>
      <c r="C309" s="353"/>
      <c r="D309" s="354"/>
    </row>
    <row r="310" spans="1:4" ht="13.5">
      <c r="A310" s="349" t="s">
        <v>89</v>
      </c>
      <c r="B310" s="349"/>
      <c r="C310" s="349"/>
      <c r="D310" s="349"/>
    </row>
    <row r="311" spans="1:4" ht="23.25" customHeight="1">
      <c r="A311" s="143" t="s">
        <v>17</v>
      </c>
      <c r="B311" s="143" t="s">
        <v>25</v>
      </c>
      <c r="C311" s="143" t="s">
        <v>26</v>
      </c>
      <c r="D311" s="37" t="s">
        <v>27</v>
      </c>
    </row>
    <row r="312" spans="1:5" ht="13.5">
      <c r="A312" s="24">
        <v>1</v>
      </c>
      <c r="B312" s="174" t="s">
        <v>1397</v>
      </c>
      <c r="C312" s="24">
        <v>2020</v>
      </c>
      <c r="D312" s="231">
        <v>760</v>
      </c>
      <c r="E312" s="2"/>
    </row>
    <row r="313" spans="1:5" ht="13.5">
      <c r="A313" s="24">
        <v>2</v>
      </c>
      <c r="B313" s="174" t="s">
        <v>1398</v>
      </c>
      <c r="C313" s="24">
        <v>2018</v>
      </c>
      <c r="D313" s="231">
        <v>3444</v>
      </c>
      <c r="E313" s="2"/>
    </row>
    <row r="314" spans="1:5" ht="13.5">
      <c r="A314" s="24">
        <v>3</v>
      </c>
      <c r="B314" s="174" t="s">
        <v>1399</v>
      </c>
      <c r="C314" s="24">
        <v>2021</v>
      </c>
      <c r="D314" s="231">
        <v>699</v>
      </c>
      <c r="E314" s="2"/>
    </row>
    <row r="315" spans="1:5" ht="13.5">
      <c r="A315" s="24">
        <v>4</v>
      </c>
      <c r="B315" s="174" t="s">
        <v>1400</v>
      </c>
      <c r="C315" s="24">
        <v>2020</v>
      </c>
      <c r="D315" s="231">
        <v>512.91</v>
      </c>
      <c r="E315" s="2"/>
    </row>
    <row r="316" spans="1:5" ht="13.5">
      <c r="A316" s="24">
        <v>5</v>
      </c>
      <c r="B316" s="174" t="s">
        <v>1401</v>
      </c>
      <c r="C316" s="24">
        <v>2010</v>
      </c>
      <c r="D316" s="231">
        <v>6824</v>
      </c>
      <c r="E316" s="2"/>
    </row>
    <row r="317" spans="1:5" ht="13.5">
      <c r="A317" s="24">
        <v>6</v>
      </c>
      <c r="B317" s="174" t="s">
        <v>1402</v>
      </c>
      <c r="C317" s="24">
        <v>2021</v>
      </c>
      <c r="D317" s="231">
        <v>3446.46</v>
      </c>
      <c r="E317" s="2"/>
    </row>
    <row r="318" spans="1:5" ht="13.5">
      <c r="A318" s="24">
        <v>7</v>
      </c>
      <c r="B318" s="174" t="s">
        <v>1403</v>
      </c>
      <c r="C318" s="24">
        <v>2018</v>
      </c>
      <c r="D318" s="231">
        <v>2713</v>
      </c>
      <c r="E318" s="2"/>
    </row>
    <row r="319" spans="1:5" ht="13.5">
      <c r="A319" s="24">
        <v>8</v>
      </c>
      <c r="B319" s="174" t="s">
        <v>1404</v>
      </c>
      <c r="C319" s="24">
        <v>2020</v>
      </c>
      <c r="D319" s="231">
        <v>3549.01</v>
      </c>
      <c r="E319" s="2"/>
    </row>
    <row r="320" spans="1:5" ht="13.5">
      <c r="A320" s="24">
        <v>9</v>
      </c>
      <c r="B320" s="174" t="s">
        <v>1405</v>
      </c>
      <c r="C320" s="24">
        <v>2020</v>
      </c>
      <c r="D320" s="231">
        <v>3918.78</v>
      </c>
      <c r="E320" s="2"/>
    </row>
    <row r="321" spans="1:5" ht="13.5">
      <c r="A321" s="24">
        <v>10</v>
      </c>
      <c r="B321" s="174" t="s">
        <v>1405</v>
      </c>
      <c r="C321" s="24">
        <v>2020</v>
      </c>
      <c r="D321" s="231">
        <v>3918.78</v>
      </c>
      <c r="E321" s="2"/>
    </row>
    <row r="322" spans="1:5" ht="13.5">
      <c r="A322" s="24">
        <v>11</v>
      </c>
      <c r="B322" s="174" t="s">
        <v>1406</v>
      </c>
      <c r="C322" s="24">
        <v>2020</v>
      </c>
      <c r="D322" s="231">
        <v>7769.91</v>
      </c>
      <c r="E322" s="2"/>
    </row>
    <row r="323" spans="1:5" ht="27">
      <c r="A323" s="24">
        <v>12</v>
      </c>
      <c r="B323" s="174" t="s">
        <v>1407</v>
      </c>
      <c r="C323" s="24">
        <v>2019</v>
      </c>
      <c r="D323" s="254">
        <v>4397</v>
      </c>
      <c r="E323" s="2"/>
    </row>
    <row r="324" spans="1:5" ht="13.5">
      <c r="A324" s="24">
        <v>13</v>
      </c>
      <c r="B324" s="174" t="s">
        <v>1408</v>
      </c>
      <c r="C324" s="24">
        <v>2019</v>
      </c>
      <c r="D324" s="231">
        <v>7579</v>
      </c>
      <c r="E324" s="2"/>
    </row>
    <row r="325" spans="1:5" ht="13.5">
      <c r="A325" s="24">
        <v>14</v>
      </c>
      <c r="B325" s="174" t="s">
        <v>1409</v>
      </c>
      <c r="C325" s="24">
        <v>2021</v>
      </c>
      <c r="D325" s="231">
        <v>1148.77</v>
      </c>
      <c r="E325" s="2"/>
    </row>
    <row r="326" spans="1:5" ht="13.5">
      <c r="A326" s="24">
        <v>15</v>
      </c>
      <c r="B326" s="174" t="s">
        <v>1410</v>
      </c>
      <c r="C326" s="24">
        <v>2021</v>
      </c>
      <c r="D326" s="231">
        <v>3088.83</v>
      </c>
      <c r="E326" s="2"/>
    </row>
    <row r="327" spans="1:5" ht="13.5">
      <c r="A327" s="24">
        <v>16</v>
      </c>
      <c r="B327" s="174" t="s">
        <v>1411</v>
      </c>
      <c r="C327" s="24">
        <v>2018</v>
      </c>
      <c r="D327" s="231">
        <v>3417.97</v>
      </c>
      <c r="E327" s="2"/>
    </row>
    <row r="328" spans="1:5" ht="13.5">
      <c r="A328" s="24">
        <v>17</v>
      </c>
      <c r="B328" s="174" t="s">
        <v>1412</v>
      </c>
      <c r="C328" s="24">
        <v>2016</v>
      </c>
      <c r="D328" s="231">
        <v>3506</v>
      </c>
      <c r="E328" s="2"/>
    </row>
    <row r="329" spans="1:5" ht="13.5">
      <c r="A329" s="24">
        <v>18</v>
      </c>
      <c r="B329" s="174" t="s">
        <v>1413</v>
      </c>
      <c r="C329" s="24">
        <v>2012</v>
      </c>
      <c r="D329" s="231">
        <v>15240</v>
      </c>
      <c r="E329" s="2"/>
    </row>
    <row r="330" spans="1:5" ht="13.5">
      <c r="A330" s="24">
        <v>19</v>
      </c>
      <c r="B330" s="174" t="s">
        <v>1414</v>
      </c>
      <c r="C330" s="24">
        <v>2014</v>
      </c>
      <c r="D330" s="231">
        <v>4022.1</v>
      </c>
      <c r="E330" s="2"/>
    </row>
    <row r="331" spans="1:5" s="16" customFormat="1" ht="13.5">
      <c r="A331" s="11"/>
      <c r="B331" s="22" t="s">
        <v>0</v>
      </c>
      <c r="C331" s="11"/>
      <c r="D331" s="52">
        <f>SUM(D312:D330)</f>
        <v>79955.51999999999</v>
      </c>
      <c r="E331" s="86"/>
    </row>
    <row r="332" spans="1:5" s="16" customFormat="1" ht="13.5">
      <c r="A332" s="349" t="s">
        <v>90</v>
      </c>
      <c r="B332" s="349"/>
      <c r="C332" s="349"/>
      <c r="D332" s="349"/>
      <c r="E332" s="86"/>
    </row>
    <row r="333" spans="1:4" ht="23.25" customHeight="1">
      <c r="A333" s="143" t="s">
        <v>17</v>
      </c>
      <c r="B333" s="143" t="s">
        <v>25</v>
      </c>
      <c r="C333" s="143" t="s">
        <v>26</v>
      </c>
      <c r="D333" s="37" t="s">
        <v>27</v>
      </c>
    </row>
    <row r="334" spans="1:4" s="84" customFormat="1" ht="13.5" customHeight="1">
      <c r="A334" s="24">
        <v>1</v>
      </c>
      <c r="B334" s="174" t="s">
        <v>1415</v>
      </c>
      <c r="C334" s="24">
        <v>2020</v>
      </c>
      <c r="D334" s="231">
        <v>7898</v>
      </c>
    </row>
    <row r="335" spans="1:4" s="84" customFormat="1" ht="16.5" customHeight="1">
      <c r="A335" s="24">
        <v>2</v>
      </c>
      <c r="B335" s="174" t="s">
        <v>1416</v>
      </c>
      <c r="C335" s="24">
        <v>2020</v>
      </c>
      <c r="D335" s="231">
        <v>1869</v>
      </c>
    </row>
    <row r="336" spans="1:4" s="84" customFormat="1" ht="14.25" customHeight="1">
      <c r="A336" s="24">
        <v>3</v>
      </c>
      <c r="B336" s="174" t="s">
        <v>1417</v>
      </c>
      <c r="C336" s="24">
        <v>2020</v>
      </c>
      <c r="D336" s="231">
        <v>29665.14</v>
      </c>
    </row>
    <row r="337" spans="1:4" s="84" customFormat="1" ht="13.5" customHeight="1">
      <c r="A337" s="24">
        <v>4</v>
      </c>
      <c r="B337" s="174" t="s">
        <v>1418</v>
      </c>
      <c r="C337" s="24">
        <v>2018</v>
      </c>
      <c r="D337" s="231">
        <v>2091</v>
      </c>
    </row>
    <row r="338" spans="1:4" s="84" customFormat="1" ht="13.5" customHeight="1">
      <c r="A338" s="24">
        <v>5</v>
      </c>
      <c r="B338" s="174" t="s">
        <v>1419</v>
      </c>
      <c r="C338" s="24">
        <v>2019</v>
      </c>
      <c r="D338" s="231">
        <v>2170</v>
      </c>
    </row>
    <row r="339" spans="1:4" s="84" customFormat="1" ht="13.5" customHeight="1">
      <c r="A339" s="24">
        <v>6</v>
      </c>
      <c r="B339" s="174" t="s">
        <v>1420</v>
      </c>
      <c r="C339" s="24">
        <v>2018</v>
      </c>
      <c r="D339" s="231">
        <v>18815.01</v>
      </c>
    </row>
    <row r="340" spans="1:4" s="84" customFormat="1" ht="13.5" customHeight="1">
      <c r="A340" s="24">
        <v>7</v>
      </c>
      <c r="B340" s="174" t="s">
        <v>1421</v>
      </c>
      <c r="C340" s="24">
        <v>2021</v>
      </c>
      <c r="D340" s="231">
        <v>2999</v>
      </c>
    </row>
    <row r="341" spans="1:4" s="84" customFormat="1" ht="13.5">
      <c r="A341" s="24">
        <v>8</v>
      </c>
      <c r="B341" s="174" t="s">
        <v>1422</v>
      </c>
      <c r="C341" s="24">
        <v>2018</v>
      </c>
      <c r="D341" s="231">
        <v>1589</v>
      </c>
    </row>
    <row r="342" spans="1:5" s="16" customFormat="1" ht="13.5" customHeight="1">
      <c r="A342" s="11"/>
      <c r="B342" s="22" t="s">
        <v>0</v>
      </c>
      <c r="C342" s="11"/>
      <c r="D342" s="110">
        <f>SUM(D334:D341)</f>
        <v>67096.15</v>
      </c>
      <c r="E342" s="86"/>
    </row>
    <row r="343" spans="1:5" s="16" customFormat="1" ht="13.5">
      <c r="A343" s="28"/>
      <c r="B343" s="29"/>
      <c r="C343" s="30"/>
      <c r="D343" s="31"/>
      <c r="E343" s="86"/>
    </row>
    <row r="344" spans="1:5" s="16" customFormat="1" ht="13.5">
      <c r="A344" s="146"/>
      <c r="B344" s="33"/>
      <c r="C344" s="34"/>
      <c r="D344" s="35"/>
      <c r="E344" s="86"/>
    </row>
    <row r="345" spans="1:4" ht="12.75" customHeight="1">
      <c r="A345" s="352" t="s">
        <v>188</v>
      </c>
      <c r="B345" s="353"/>
      <c r="C345" s="353"/>
      <c r="D345" s="354"/>
    </row>
    <row r="346" spans="1:4" ht="13.5">
      <c r="A346" s="349" t="s">
        <v>89</v>
      </c>
      <c r="B346" s="349"/>
      <c r="C346" s="349"/>
      <c r="D346" s="349"/>
    </row>
    <row r="347" spans="1:4" ht="23.25" customHeight="1">
      <c r="A347" s="143" t="s">
        <v>17</v>
      </c>
      <c r="B347" s="143" t="s">
        <v>25</v>
      </c>
      <c r="C347" s="143" t="s">
        <v>26</v>
      </c>
      <c r="D347" s="37" t="s">
        <v>27</v>
      </c>
    </row>
    <row r="348" spans="1:5" ht="13.5">
      <c r="A348" s="24">
        <v>1</v>
      </c>
      <c r="B348" s="68" t="s">
        <v>1310</v>
      </c>
      <c r="C348" s="69">
        <v>2017</v>
      </c>
      <c r="D348" s="87">
        <v>2264.09</v>
      </c>
      <c r="E348" s="2"/>
    </row>
    <row r="349" spans="1:5" ht="13.5">
      <c r="A349" s="24">
        <v>2</v>
      </c>
      <c r="B349" s="68" t="s">
        <v>1311</v>
      </c>
      <c r="C349" s="69">
        <v>2017</v>
      </c>
      <c r="D349" s="87">
        <v>799.98</v>
      </c>
      <c r="E349" s="2"/>
    </row>
    <row r="350" spans="1:5" ht="13.5">
      <c r="A350" s="24">
        <v>3</v>
      </c>
      <c r="B350" s="68" t="s">
        <v>1311</v>
      </c>
      <c r="C350" s="69">
        <v>2017</v>
      </c>
      <c r="D350" s="87">
        <v>369.99</v>
      </c>
      <c r="E350" s="2"/>
    </row>
    <row r="351" spans="1:5" ht="13.5">
      <c r="A351" s="24">
        <v>4</v>
      </c>
      <c r="B351" s="68" t="s">
        <v>1311</v>
      </c>
      <c r="C351" s="69">
        <v>2017</v>
      </c>
      <c r="D351" s="87">
        <v>369.99</v>
      </c>
      <c r="E351" s="2"/>
    </row>
    <row r="352" spans="1:5" ht="13.5">
      <c r="A352" s="24">
        <v>5</v>
      </c>
      <c r="B352" s="68" t="s">
        <v>1312</v>
      </c>
      <c r="C352" s="69">
        <v>2017</v>
      </c>
      <c r="D352" s="87">
        <v>419</v>
      </c>
      <c r="E352" s="2"/>
    </row>
    <row r="353" spans="1:5" ht="13.5">
      <c r="A353" s="24">
        <v>6</v>
      </c>
      <c r="B353" s="68" t="s">
        <v>1313</v>
      </c>
      <c r="C353" s="69">
        <v>2017</v>
      </c>
      <c r="D353" s="87">
        <v>349.99</v>
      </c>
      <c r="E353" s="2"/>
    </row>
    <row r="354" spans="1:5" ht="13.5">
      <c r="A354" s="24">
        <v>7</v>
      </c>
      <c r="B354" s="68" t="s">
        <v>1314</v>
      </c>
      <c r="C354" s="69">
        <v>2018</v>
      </c>
      <c r="D354" s="87">
        <v>19017.6</v>
      </c>
      <c r="E354" s="2"/>
    </row>
    <row r="355" spans="1:5" ht="13.5">
      <c r="A355" s="24">
        <v>8</v>
      </c>
      <c r="B355" s="68" t="s">
        <v>1314</v>
      </c>
      <c r="C355" s="69">
        <v>2018</v>
      </c>
      <c r="D355" s="87">
        <v>3169.5</v>
      </c>
      <c r="E355" s="2"/>
    </row>
    <row r="356" spans="1:5" ht="13.5">
      <c r="A356" s="24">
        <v>9</v>
      </c>
      <c r="B356" s="68" t="s">
        <v>1315</v>
      </c>
      <c r="C356" s="69">
        <v>2018</v>
      </c>
      <c r="D356" s="87">
        <v>2977</v>
      </c>
      <c r="E356" s="2"/>
    </row>
    <row r="357" spans="1:4" s="84" customFormat="1" ht="16.5" customHeight="1">
      <c r="A357" s="24">
        <v>10</v>
      </c>
      <c r="B357" s="68" t="s">
        <v>1316</v>
      </c>
      <c r="C357" s="69">
        <v>2018</v>
      </c>
      <c r="D357" s="87">
        <v>4904.01</v>
      </c>
    </row>
    <row r="358" spans="1:4" s="84" customFormat="1" ht="14.25" customHeight="1">
      <c r="A358" s="24">
        <v>11</v>
      </c>
      <c r="B358" s="68" t="s">
        <v>1316</v>
      </c>
      <c r="C358" s="69">
        <v>2018</v>
      </c>
      <c r="D358" s="87">
        <v>3468.6</v>
      </c>
    </row>
    <row r="359" spans="1:4" s="84" customFormat="1" ht="13.5" customHeight="1">
      <c r="A359" s="24">
        <v>12</v>
      </c>
      <c r="B359" s="68" t="s">
        <v>1316</v>
      </c>
      <c r="C359" s="69">
        <v>2018</v>
      </c>
      <c r="D359" s="87">
        <v>2089.77</v>
      </c>
    </row>
    <row r="360" spans="1:4" s="84" customFormat="1" ht="13.5" customHeight="1">
      <c r="A360" s="24">
        <v>13</v>
      </c>
      <c r="B360" s="68" t="s">
        <v>1317</v>
      </c>
      <c r="C360" s="69">
        <v>2018</v>
      </c>
      <c r="D360" s="87">
        <v>494.39</v>
      </c>
    </row>
    <row r="361" spans="1:4" s="84" customFormat="1" ht="13.5" customHeight="1">
      <c r="A361" s="24">
        <v>14</v>
      </c>
      <c r="B361" s="68" t="s">
        <v>1318</v>
      </c>
      <c r="C361" s="69">
        <v>2018</v>
      </c>
      <c r="D361" s="87">
        <v>1521.45</v>
      </c>
    </row>
    <row r="362" spans="1:4" s="84" customFormat="1" ht="13.5" customHeight="1">
      <c r="A362" s="24">
        <v>15</v>
      </c>
      <c r="B362" s="68" t="s">
        <v>1319</v>
      </c>
      <c r="C362" s="69">
        <v>2018</v>
      </c>
      <c r="D362" s="87">
        <v>1230</v>
      </c>
    </row>
    <row r="363" spans="1:4" s="84" customFormat="1" ht="13.5">
      <c r="A363" s="24">
        <v>16</v>
      </c>
      <c r="B363" s="68" t="s">
        <v>1320</v>
      </c>
      <c r="C363" s="69">
        <v>2018</v>
      </c>
      <c r="D363" s="87">
        <v>1837.2</v>
      </c>
    </row>
    <row r="364" spans="1:4" s="84" customFormat="1" ht="13.5">
      <c r="A364" s="24">
        <v>17</v>
      </c>
      <c r="B364" s="68" t="s">
        <v>1313</v>
      </c>
      <c r="C364" s="69">
        <v>2018</v>
      </c>
      <c r="D364" s="87">
        <v>1512.9</v>
      </c>
    </row>
    <row r="365" spans="1:4" s="84" customFormat="1" ht="13.5">
      <c r="A365" s="24">
        <v>18</v>
      </c>
      <c r="B365" s="68" t="s">
        <v>1317</v>
      </c>
      <c r="C365" s="69">
        <v>2018</v>
      </c>
      <c r="D365" s="87">
        <v>1977.48</v>
      </c>
    </row>
    <row r="366" spans="1:4" s="84" customFormat="1" ht="13.5">
      <c r="A366" s="24">
        <v>19</v>
      </c>
      <c r="B366" s="68" t="s">
        <v>1321</v>
      </c>
      <c r="C366" s="69">
        <v>2019</v>
      </c>
      <c r="D366" s="87">
        <v>959.4</v>
      </c>
    </row>
    <row r="367" spans="1:4" s="84" customFormat="1" ht="13.5">
      <c r="A367" s="24">
        <v>20</v>
      </c>
      <c r="B367" s="68" t="s">
        <v>1313</v>
      </c>
      <c r="C367" s="69">
        <v>2019</v>
      </c>
      <c r="D367" s="87">
        <v>959.4</v>
      </c>
    </row>
    <row r="368" spans="1:4" s="84" customFormat="1" ht="13.5">
      <c r="A368" s="24">
        <v>21</v>
      </c>
      <c r="B368" s="68" t="s">
        <v>1322</v>
      </c>
      <c r="C368" s="69">
        <v>2019</v>
      </c>
      <c r="D368" s="87">
        <v>1193.1</v>
      </c>
    </row>
    <row r="369" spans="1:4" s="84" customFormat="1" ht="13.5">
      <c r="A369" s="24">
        <v>22</v>
      </c>
      <c r="B369" s="68" t="s">
        <v>1313</v>
      </c>
      <c r="C369" s="69">
        <v>2020</v>
      </c>
      <c r="D369" s="87">
        <v>3690</v>
      </c>
    </row>
    <row r="370" spans="1:4" s="84" customFormat="1" ht="13.5">
      <c r="A370" s="24">
        <v>23</v>
      </c>
      <c r="B370" s="68" t="s">
        <v>1323</v>
      </c>
      <c r="C370" s="69">
        <v>2020</v>
      </c>
      <c r="D370" s="87">
        <v>4999</v>
      </c>
    </row>
    <row r="371" spans="1:4" s="84" customFormat="1" ht="13.5">
      <c r="A371" s="24">
        <v>24</v>
      </c>
      <c r="B371" s="68" t="s">
        <v>1324</v>
      </c>
      <c r="C371" s="69">
        <v>2020</v>
      </c>
      <c r="D371" s="87">
        <v>4920</v>
      </c>
    </row>
    <row r="372" spans="1:4" s="84" customFormat="1" ht="13.5">
      <c r="A372" s="24">
        <v>25</v>
      </c>
      <c r="B372" s="68" t="s">
        <v>1325</v>
      </c>
      <c r="C372" s="69">
        <v>2020</v>
      </c>
      <c r="D372" s="87">
        <v>4200</v>
      </c>
    </row>
    <row r="373" spans="1:4" s="84" customFormat="1" ht="13.5">
      <c r="A373" s="24">
        <v>26</v>
      </c>
      <c r="B373" s="68" t="s">
        <v>1326</v>
      </c>
      <c r="C373" s="69">
        <v>2022</v>
      </c>
      <c r="D373" s="87">
        <v>1049.97</v>
      </c>
    </row>
    <row r="374" spans="1:5" ht="13.5">
      <c r="A374" s="24">
        <v>27</v>
      </c>
      <c r="B374" s="68" t="s">
        <v>1314</v>
      </c>
      <c r="C374" s="69">
        <v>2022</v>
      </c>
      <c r="D374" s="87">
        <v>3319.77</v>
      </c>
      <c r="E374" s="2"/>
    </row>
    <row r="375" spans="1:5" ht="13.5">
      <c r="A375" s="24">
        <v>28</v>
      </c>
      <c r="B375" s="68" t="s">
        <v>1317</v>
      </c>
      <c r="C375" s="69">
        <v>2022</v>
      </c>
      <c r="D375" s="87">
        <v>762.6</v>
      </c>
      <c r="E375" s="2"/>
    </row>
    <row r="376" spans="1:5" ht="13.5">
      <c r="A376" s="24">
        <v>29</v>
      </c>
      <c r="B376" s="68" t="s">
        <v>1317</v>
      </c>
      <c r="C376" s="69">
        <v>2022</v>
      </c>
      <c r="D376" s="87">
        <v>719.99</v>
      </c>
      <c r="E376" s="2"/>
    </row>
    <row r="377" spans="1:5" ht="13.5">
      <c r="A377" s="24">
        <v>30</v>
      </c>
      <c r="B377" s="68" t="s">
        <v>1314</v>
      </c>
      <c r="C377" s="69">
        <v>2022</v>
      </c>
      <c r="D377" s="87">
        <v>15651.75</v>
      </c>
      <c r="E377" s="2"/>
    </row>
    <row r="378" spans="1:5" ht="13.5">
      <c r="A378" s="24">
        <v>31</v>
      </c>
      <c r="B378" s="68" t="s">
        <v>1327</v>
      </c>
      <c r="C378" s="69">
        <v>2022</v>
      </c>
      <c r="D378" s="87">
        <v>10196.7</v>
      </c>
      <c r="E378" s="2"/>
    </row>
    <row r="379" spans="1:5" s="16" customFormat="1" ht="13.5">
      <c r="A379" s="11"/>
      <c r="B379" s="22" t="s">
        <v>0</v>
      </c>
      <c r="C379" s="11"/>
      <c r="D379" s="52">
        <f>SUM(D348:D378)</f>
        <v>101394.62000000001</v>
      </c>
      <c r="E379" s="86"/>
    </row>
    <row r="380" spans="1:5" s="16" customFormat="1" ht="13.5">
      <c r="A380" s="349" t="s">
        <v>90</v>
      </c>
      <c r="B380" s="349"/>
      <c r="C380" s="349"/>
      <c r="D380" s="349"/>
      <c r="E380" s="86"/>
    </row>
    <row r="381" spans="1:4" ht="23.25" customHeight="1">
      <c r="A381" s="143" t="s">
        <v>17</v>
      </c>
      <c r="B381" s="143" t="s">
        <v>25</v>
      </c>
      <c r="C381" s="143" t="s">
        <v>26</v>
      </c>
      <c r="D381" s="37" t="s">
        <v>27</v>
      </c>
    </row>
    <row r="382" spans="1:4" s="84" customFormat="1" ht="13.5" customHeight="1">
      <c r="A382" s="24">
        <v>1</v>
      </c>
      <c r="B382" s="68" t="s">
        <v>1328</v>
      </c>
      <c r="C382" s="69">
        <v>2022</v>
      </c>
      <c r="D382" s="87">
        <v>4758.87</v>
      </c>
    </row>
    <row r="383" spans="1:5" s="16" customFormat="1" ht="13.5" customHeight="1">
      <c r="A383" s="11"/>
      <c r="B383" s="22" t="s">
        <v>0</v>
      </c>
      <c r="C383" s="11"/>
      <c r="D383" s="110">
        <f>SUM(D382)</f>
        <v>4758.87</v>
      </c>
      <c r="E383" s="86"/>
    </row>
    <row r="384" spans="1:5" s="16" customFormat="1" ht="13.5">
      <c r="A384" s="28"/>
      <c r="B384" s="29"/>
      <c r="C384" s="30"/>
      <c r="D384" s="31"/>
      <c r="E384" s="86"/>
    </row>
    <row r="385" spans="1:5" s="16" customFormat="1" ht="13.5">
      <c r="A385" s="146"/>
      <c r="B385" s="33"/>
      <c r="C385" s="34"/>
      <c r="D385" s="35"/>
      <c r="E385" s="86"/>
    </row>
    <row r="386" spans="1:4" ht="12.75" customHeight="1">
      <c r="A386" s="352" t="s">
        <v>189</v>
      </c>
      <c r="B386" s="353"/>
      <c r="C386" s="353"/>
      <c r="D386" s="354"/>
    </row>
    <row r="387" spans="1:4" ht="13.5">
      <c r="A387" s="349" t="s">
        <v>89</v>
      </c>
      <c r="B387" s="349"/>
      <c r="C387" s="349"/>
      <c r="D387" s="349"/>
    </row>
    <row r="388" spans="1:4" ht="23.25" customHeight="1">
      <c r="A388" s="143" t="s">
        <v>17</v>
      </c>
      <c r="B388" s="143" t="s">
        <v>25</v>
      </c>
      <c r="C388" s="143" t="s">
        <v>26</v>
      </c>
      <c r="D388" s="37" t="s">
        <v>27</v>
      </c>
    </row>
    <row r="389" spans="1:5" ht="27">
      <c r="A389" s="24">
        <v>1</v>
      </c>
      <c r="B389" s="68" t="s">
        <v>1293</v>
      </c>
      <c r="C389" s="69">
        <v>2020</v>
      </c>
      <c r="D389" s="87">
        <v>4113.26</v>
      </c>
      <c r="E389" s="2"/>
    </row>
    <row r="390" spans="1:5" ht="13.5">
      <c r="A390" s="24">
        <v>2</v>
      </c>
      <c r="B390" s="68" t="s">
        <v>1294</v>
      </c>
      <c r="C390" s="69">
        <v>2021</v>
      </c>
      <c r="D390" s="87">
        <v>299.99</v>
      </c>
      <c r="E390" s="2"/>
    </row>
    <row r="391" spans="1:5" s="16" customFormat="1" ht="13.5">
      <c r="A391" s="11"/>
      <c r="B391" s="22" t="s">
        <v>0</v>
      </c>
      <c r="C391" s="11"/>
      <c r="D391" s="52">
        <f>SUM(D389:D390)</f>
        <v>4413.25</v>
      </c>
      <c r="E391" s="86"/>
    </row>
    <row r="392" spans="1:5" s="16" customFormat="1" ht="13.5">
      <c r="A392" s="349" t="s">
        <v>90</v>
      </c>
      <c r="B392" s="349"/>
      <c r="C392" s="349"/>
      <c r="D392" s="349"/>
      <c r="E392" s="86"/>
    </row>
    <row r="393" spans="1:4" ht="23.25" customHeight="1">
      <c r="A393" s="143" t="s">
        <v>17</v>
      </c>
      <c r="B393" s="143" t="s">
        <v>25</v>
      </c>
      <c r="C393" s="143" t="s">
        <v>26</v>
      </c>
      <c r="D393" s="37" t="s">
        <v>27</v>
      </c>
    </row>
    <row r="394" spans="1:4" s="84" customFormat="1" ht="13.5" customHeight="1">
      <c r="A394" s="24">
        <v>1</v>
      </c>
      <c r="B394" s="68" t="s">
        <v>1295</v>
      </c>
      <c r="C394" s="69">
        <v>2017</v>
      </c>
      <c r="D394" s="87">
        <v>1050</v>
      </c>
    </row>
    <row r="395" spans="1:4" s="84" customFormat="1" ht="16.5" customHeight="1">
      <c r="A395" s="24">
        <v>2</v>
      </c>
      <c r="B395" s="68" t="s">
        <v>1296</v>
      </c>
      <c r="C395" s="69">
        <v>2017</v>
      </c>
      <c r="D395" s="87">
        <v>329</v>
      </c>
    </row>
    <row r="396" spans="1:4" s="84" customFormat="1" ht="14.25" customHeight="1">
      <c r="A396" s="24">
        <v>3</v>
      </c>
      <c r="B396" s="68" t="s">
        <v>1297</v>
      </c>
      <c r="C396" s="69">
        <v>2018</v>
      </c>
      <c r="D396" s="87">
        <v>343.32</v>
      </c>
    </row>
    <row r="397" spans="1:4" s="84" customFormat="1" ht="13.5" customHeight="1">
      <c r="A397" s="24">
        <v>4</v>
      </c>
      <c r="B397" s="68" t="s">
        <v>1298</v>
      </c>
      <c r="C397" s="69">
        <v>2019</v>
      </c>
      <c r="D397" s="87">
        <v>2000</v>
      </c>
    </row>
    <row r="398" spans="1:4" s="84" customFormat="1" ht="13.5" customHeight="1">
      <c r="A398" s="24">
        <v>5</v>
      </c>
      <c r="B398" s="68" t="s">
        <v>1299</v>
      </c>
      <c r="C398" s="69">
        <v>2019</v>
      </c>
      <c r="D398" s="87">
        <v>598</v>
      </c>
    </row>
    <row r="399" spans="1:4" s="84" customFormat="1" ht="13.5" customHeight="1">
      <c r="A399" s="24">
        <v>6</v>
      </c>
      <c r="B399" s="68" t="s">
        <v>1300</v>
      </c>
      <c r="C399" s="69">
        <v>2019</v>
      </c>
      <c r="D399" s="87">
        <v>399</v>
      </c>
    </row>
    <row r="400" spans="1:4" s="84" customFormat="1" ht="13.5" customHeight="1">
      <c r="A400" s="24">
        <v>7</v>
      </c>
      <c r="B400" s="68" t="s">
        <v>1301</v>
      </c>
      <c r="C400" s="69">
        <v>2020</v>
      </c>
      <c r="D400" s="87">
        <v>3538</v>
      </c>
    </row>
    <row r="401" spans="1:4" s="84" customFormat="1" ht="13.5">
      <c r="A401" s="24">
        <v>8</v>
      </c>
      <c r="B401" s="68" t="s">
        <v>1302</v>
      </c>
      <c r="C401" s="69">
        <v>2019</v>
      </c>
      <c r="D401" s="87">
        <v>9837.54</v>
      </c>
    </row>
    <row r="402" spans="1:4" s="84" customFormat="1" ht="13.5">
      <c r="A402" s="24">
        <v>9</v>
      </c>
      <c r="B402" s="68" t="s">
        <v>1303</v>
      </c>
      <c r="C402" s="69">
        <v>2020</v>
      </c>
      <c r="D402" s="87">
        <v>6000</v>
      </c>
    </row>
    <row r="403" spans="1:4" s="84" customFormat="1" ht="13.5">
      <c r="A403" s="24">
        <v>10</v>
      </c>
      <c r="B403" s="68" t="s">
        <v>1304</v>
      </c>
      <c r="C403" s="69">
        <v>2021</v>
      </c>
      <c r="D403" s="87">
        <v>8999</v>
      </c>
    </row>
    <row r="404" spans="1:4" s="84" customFormat="1" ht="27">
      <c r="A404" s="24">
        <v>11</v>
      </c>
      <c r="B404" s="68" t="s">
        <v>1305</v>
      </c>
      <c r="C404" s="69">
        <v>2021</v>
      </c>
      <c r="D404" s="87">
        <v>899.99</v>
      </c>
    </row>
    <row r="405" spans="1:5" s="16" customFormat="1" ht="13.5" customHeight="1">
      <c r="A405" s="11"/>
      <c r="B405" s="22" t="s">
        <v>0</v>
      </c>
      <c r="C405" s="11"/>
      <c r="D405" s="110">
        <f>SUM(D394:D404)</f>
        <v>33993.85</v>
      </c>
      <c r="E405" s="86"/>
    </row>
    <row r="406" spans="1:5" s="16" customFormat="1" ht="13.5">
      <c r="A406" s="28"/>
      <c r="B406" s="29"/>
      <c r="C406" s="30"/>
      <c r="D406" s="31"/>
      <c r="E406" s="86"/>
    </row>
    <row r="407" spans="1:5" s="16" customFormat="1" ht="13.5">
      <c r="A407" s="146"/>
      <c r="B407" s="33"/>
      <c r="C407" s="34"/>
      <c r="D407" s="35"/>
      <c r="E407" s="86"/>
    </row>
    <row r="408" spans="1:4" ht="12.75" customHeight="1">
      <c r="A408" s="352" t="s">
        <v>190</v>
      </c>
      <c r="B408" s="353"/>
      <c r="C408" s="353"/>
      <c r="D408" s="354"/>
    </row>
    <row r="409" spans="1:4" ht="13.5">
      <c r="A409" s="349" t="s">
        <v>89</v>
      </c>
      <c r="B409" s="349"/>
      <c r="C409" s="349"/>
      <c r="D409" s="349"/>
    </row>
    <row r="410" spans="1:4" ht="23.25" customHeight="1">
      <c r="A410" s="143" t="s">
        <v>17</v>
      </c>
      <c r="B410" s="143" t="s">
        <v>25</v>
      </c>
      <c r="C410" s="143" t="s">
        <v>26</v>
      </c>
      <c r="D410" s="37" t="s">
        <v>27</v>
      </c>
    </row>
    <row r="411" spans="1:5" ht="13.5">
      <c r="A411" s="24" t="s">
        <v>74</v>
      </c>
      <c r="B411" s="68" t="s">
        <v>1016</v>
      </c>
      <c r="C411" s="69">
        <v>2017</v>
      </c>
      <c r="D411" s="87">
        <v>2299.99</v>
      </c>
      <c r="E411" s="2"/>
    </row>
    <row r="412" spans="1:5" ht="13.5">
      <c r="A412" s="24" t="s">
        <v>75</v>
      </c>
      <c r="B412" s="70" t="s">
        <v>1017</v>
      </c>
      <c r="C412" s="24">
        <v>2017</v>
      </c>
      <c r="D412" s="71">
        <v>9500</v>
      </c>
      <c r="E412" s="2"/>
    </row>
    <row r="413" spans="1:5" ht="13.5">
      <c r="A413" s="24" t="s">
        <v>76</v>
      </c>
      <c r="B413" s="70" t="s">
        <v>1018</v>
      </c>
      <c r="C413" s="24">
        <v>2017</v>
      </c>
      <c r="D413" s="71">
        <v>2169</v>
      </c>
      <c r="E413" s="2"/>
    </row>
    <row r="414" spans="1:5" ht="13.5">
      <c r="A414" s="24" t="s">
        <v>77</v>
      </c>
      <c r="B414" s="70" t="s">
        <v>1019</v>
      </c>
      <c r="C414" s="24">
        <v>2018</v>
      </c>
      <c r="D414" s="71">
        <v>5199</v>
      </c>
      <c r="E414" s="2"/>
    </row>
    <row r="415" spans="1:5" ht="13.5">
      <c r="A415" s="24" t="s">
        <v>78</v>
      </c>
      <c r="B415" s="70" t="s">
        <v>1020</v>
      </c>
      <c r="C415" s="24">
        <v>2019</v>
      </c>
      <c r="D415" s="71">
        <v>1499</v>
      </c>
      <c r="E415" s="2"/>
    </row>
    <row r="416" spans="1:5" ht="13.5">
      <c r="A416" s="24" t="s">
        <v>79</v>
      </c>
      <c r="B416" s="70" t="s">
        <v>1021</v>
      </c>
      <c r="C416" s="24">
        <v>2019</v>
      </c>
      <c r="D416" s="71">
        <v>1133.91</v>
      </c>
      <c r="E416" s="2"/>
    </row>
    <row r="417" spans="1:5" ht="13.5">
      <c r="A417" s="24" t="s">
        <v>80</v>
      </c>
      <c r="B417" s="70" t="s">
        <v>1022</v>
      </c>
      <c r="C417" s="24">
        <v>2019</v>
      </c>
      <c r="D417" s="71">
        <v>2720</v>
      </c>
      <c r="E417" s="2"/>
    </row>
    <row r="418" spans="1:5" ht="13.5">
      <c r="A418" s="24" t="s">
        <v>81</v>
      </c>
      <c r="B418" s="70" t="s">
        <v>1023</v>
      </c>
      <c r="C418" s="24">
        <v>2021</v>
      </c>
      <c r="D418" s="71">
        <v>25200</v>
      </c>
      <c r="E418" s="2"/>
    </row>
    <row r="419" spans="1:5" ht="13.5">
      <c r="A419" s="24" t="s">
        <v>82</v>
      </c>
      <c r="B419" s="70" t="s">
        <v>1024</v>
      </c>
      <c r="C419" s="24">
        <v>2021</v>
      </c>
      <c r="D419" s="71">
        <v>1278</v>
      </c>
      <c r="E419" s="2"/>
    </row>
    <row r="420" spans="1:5" ht="13.5">
      <c r="A420" s="24" t="s">
        <v>83</v>
      </c>
      <c r="B420" s="70" t="s">
        <v>1024</v>
      </c>
      <c r="C420" s="24">
        <v>2021</v>
      </c>
      <c r="D420" s="71">
        <v>1348</v>
      </c>
      <c r="E420" s="2"/>
    </row>
    <row r="421" spans="1:5" s="16" customFormat="1" ht="13.5">
      <c r="A421" s="11"/>
      <c r="B421" s="22" t="s">
        <v>0</v>
      </c>
      <c r="C421" s="11"/>
      <c r="D421" s="52">
        <f>SUM(D411:D420)</f>
        <v>52346.899999999994</v>
      </c>
      <c r="E421" s="86"/>
    </row>
    <row r="422" spans="1:5" s="16" customFormat="1" ht="13.5">
      <c r="A422" s="349" t="s">
        <v>90</v>
      </c>
      <c r="B422" s="349"/>
      <c r="C422" s="349"/>
      <c r="D422" s="349"/>
      <c r="E422" s="86"/>
    </row>
    <row r="423" spans="1:4" ht="23.25" customHeight="1">
      <c r="A423" s="143" t="s">
        <v>17</v>
      </c>
      <c r="B423" s="143" t="s">
        <v>25</v>
      </c>
      <c r="C423" s="143" t="s">
        <v>26</v>
      </c>
      <c r="D423" s="37" t="s">
        <v>27</v>
      </c>
    </row>
    <row r="424" spans="1:4" s="84" customFormat="1" ht="13.5" customHeight="1">
      <c r="A424" s="24" t="s">
        <v>74</v>
      </c>
      <c r="B424" s="70" t="s">
        <v>1025</v>
      </c>
      <c r="C424" s="24">
        <v>2017</v>
      </c>
      <c r="D424" s="71">
        <v>4596</v>
      </c>
    </row>
    <row r="425" spans="1:4" s="84" customFormat="1" ht="16.5" customHeight="1">
      <c r="A425" s="24" t="s">
        <v>75</v>
      </c>
      <c r="B425" s="70" t="s">
        <v>1026</v>
      </c>
      <c r="C425" s="24">
        <v>2017</v>
      </c>
      <c r="D425" s="71">
        <v>2358</v>
      </c>
    </row>
    <row r="426" spans="1:4" s="84" customFormat="1" ht="14.25" customHeight="1">
      <c r="A426" s="24" t="s">
        <v>76</v>
      </c>
      <c r="B426" s="70" t="s">
        <v>1027</v>
      </c>
      <c r="C426" s="24">
        <v>2021</v>
      </c>
      <c r="D426" s="71">
        <v>4250</v>
      </c>
    </row>
    <row r="427" spans="1:4" s="84" customFormat="1" ht="13.5" customHeight="1">
      <c r="A427" s="24" t="s">
        <v>77</v>
      </c>
      <c r="B427" s="70" t="s">
        <v>1028</v>
      </c>
      <c r="C427" s="24">
        <v>2021</v>
      </c>
      <c r="D427" s="71">
        <v>4998</v>
      </c>
    </row>
    <row r="428" spans="1:4" s="84" customFormat="1" ht="13.5" customHeight="1">
      <c r="A428" s="24" t="s">
        <v>78</v>
      </c>
      <c r="B428" s="70" t="s">
        <v>1029</v>
      </c>
      <c r="C428" s="24">
        <v>2021</v>
      </c>
      <c r="D428" s="71">
        <v>21489.99</v>
      </c>
    </row>
    <row r="429" spans="1:4" s="84" customFormat="1" ht="13.5" customHeight="1">
      <c r="A429" s="24" t="s">
        <v>79</v>
      </c>
      <c r="B429" s="70" t="s">
        <v>1030</v>
      </c>
      <c r="C429" s="24">
        <v>2021</v>
      </c>
      <c r="D429" s="71">
        <v>12490</v>
      </c>
    </row>
    <row r="430" spans="1:4" s="84" customFormat="1" ht="13.5" customHeight="1">
      <c r="A430" s="24" t="s">
        <v>80</v>
      </c>
      <c r="B430" s="70" t="s">
        <v>1031</v>
      </c>
      <c r="C430" s="24">
        <v>2021</v>
      </c>
      <c r="D430" s="71">
        <v>2550</v>
      </c>
    </row>
    <row r="431" spans="1:4" s="84" customFormat="1" ht="13.5">
      <c r="A431" s="24" t="s">
        <v>81</v>
      </c>
      <c r="B431" s="70" t="s">
        <v>1032</v>
      </c>
      <c r="C431" s="24">
        <v>2021</v>
      </c>
      <c r="D431" s="71">
        <v>13798</v>
      </c>
    </row>
    <row r="432" spans="1:4" s="84" customFormat="1" ht="13.5">
      <c r="A432" s="24" t="s">
        <v>82</v>
      </c>
      <c r="B432" s="70" t="s">
        <v>1033</v>
      </c>
      <c r="C432" s="24">
        <v>2021</v>
      </c>
      <c r="D432" s="71">
        <v>4808.42</v>
      </c>
    </row>
    <row r="433" spans="1:4" s="84" customFormat="1" ht="13.5">
      <c r="A433" s="24" t="s">
        <v>83</v>
      </c>
      <c r="B433" s="70" t="s">
        <v>1034</v>
      </c>
      <c r="C433" s="24">
        <v>2021</v>
      </c>
      <c r="D433" s="71">
        <v>3399</v>
      </c>
    </row>
    <row r="434" spans="1:4" s="84" customFormat="1" ht="13.5">
      <c r="A434" s="24" t="s">
        <v>84</v>
      </c>
      <c r="B434" s="70" t="s">
        <v>1035</v>
      </c>
      <c r="C434" s="24">
        <v>2021</v>
      </c>
      <c r="D434" s="71">
        <v>12024</v>
      </c>
    </row>
    <row r="435" spans="1:4" s="84" customFormat="1" ht="13.5">
      <c r="A435" s="24" t="s">
        <v>85</v>
      </c>
      <c r="B435" s="70" t="s">
        <v>1036</v>
      </c>
      <c r="C435" s="24">
        <v>2021</v>
      </c>
      <c r="D435" s="71">
        <v>4356</v>
      </c>
    </row>
    <row r="436" spans="1:4" s="84" customFormat="1" ht="13.5">
      <c r="A436" s="24" t="s">
        <v>86</v>
      </c>
      <c r="B436" s="70" t="s">
        <v>1037</v>
      </c>
      <c r="C436" s="24">
        <v>2021</v>
      </c>
      <c r="D436" s="71">
        <v>7080</v>
      </c>
    </row>
    <row r="437" spans="1:5" s="16" customFormat="1" ht="13.5" customHeight="1">
      <c r="A437" s="11"/>
      <c r="B437" s="22" t="s">
        <v>0</v>
      </c>
      <c r="C437" s="11"/>
      <c r="D437" s="110">
        <f>SUM(D424:D436)</f>
        <v>98197.41</v>
      </c>
      <c r="E437" s="86"/>
    </row>
    <row r="438" spans="1:5" s="16" customFormat="1" ht="13.5">
      <c r="A438" s="28"/>
      <c r="B438" s="29"/>
      <c r="C438" s="30"/>
      <c r="D438" s="31"/>
      <c r="E438" s="86"/>
    </row>
    <row r="439" spans="1:5" s="16" customFormat="1" ht="13.5">
      <c r="A439" s="146"/>
      <c r="B439" s="33"/>
      <c r="C439" s="34"/>
      <c r="D439" s="35"/>
      <c r="E439" s="86"/>
    </row>
    <row r="440" spans="1:4" ht="12.75" customHeight="1">
      <c r="A440" s="352" t="s">
        <v>191</v>
      </c>
      <c r="B440" s="353"/>
      <c r="C440" s="353"/>
      <c r="D440" s="354"/>
    </row>
    <row r="441" spans="1:4" ht="13.5">
      <c r="A441" s="349" t="s">
        <v>89</v>
      </c>
      <c r="B441" s="349"/>
      <c r="C441" s="349"/>
      <c r="D441" s="349"/>
    </row>
    <row r="442" spans="1:4" ht="23.25" customHeight="1">
      <c r="A442" s="143" t="s">
        <v>17</v>
      </c>
      <c r="B442" s="143" t="s">
        <v>25</v>
      </c>
      <c r="C442" s="143" t="s">
        <v>26</v>
      </c>
      <c r="D442" s="37" t="s">
        <v>27</v>
      </c>
    </row>
    <row r="443" spans="1:5" ht="13.5">
      <c r="A443" s="24" t="s">
        <v>74</v>
      </c>
      <c r="B443" s="70" t="s">
        <v>1042</v>
      </c>
      <c r="C443" s="24">
        <v>2017</v>
      </c>
      <c r="D443" s="71">
        <v>3500</v>
      </c>
      <c r="E443" s="2"/>
    </row>
    <row r="444" spans="1:5" ht="13.5">
      <c r="A444" s="24" t="s">
        <v>75</v>
      </c>
      <c r="B444" s="70" t="s">
        <v>1043</v>
      </c>
      <c r="C444" s="24">
        <v>2017</v>
      </c>
      <c r="D444" s="71">
        <v>14000</v>
      </c>
      <c r="E444" s="2"/>
    </row>
    <row r="445" spans="1:5" ht="13.5">
      <c r="A445" s="24" t="s">
        <v>76</v>
      </c>
      <c r="B445" s="70" t="s">
        <v>1044</v>
      </c>
      <c r="C445" s="24">
        <v>2019</v>
      </c>
      <c r="D445" s="71">
        <v>4498.11</v>
      </c>
      <c r="E445" s="2"/>
    </row>
    <row r="446" spans="1:5" ht="13.5">
      <c r="A446" s="24" t="s">
        <v>77</v>
      </c>
      <c r="B446" s="70" t="s">
        <v>1045</v>
      </c>
      <c r="C446" s="24">
        <v>2019</v>
      </c>
      <c r="D446" s="71">
        <v>1999.8</v>
      </c>
      <c r="E446" s="2"/>
    </row>
    <row r="447" spans="1:5" ht="13.5">
      <c r="A447" s="24" t="s">
        <v>78</v>
      </c>
      <c r="B447" s="70" t="s">
        <v>1046</v>
      </c>
      <c r="C447" s="24">
        <v>2020</v>
      </c>
      <c r="D447" s="71">
        <v>2280</v>
      </c>
      <c r="E447" s="2"/>
    </row>
    <row r="448" spans="1:5" ht="13.5">
      <c r="A448" s="24" t="s">
        <v>79</v>
      </c>
      <c r="B448" s="70" t="s">
        <v>1046</v>
      </c>
      <c r="C448" s="24">
        <v>2020</v>
      </c>
      <c r="D448" s="71">
        <v>2280</v>
      </c>
      <c r="E448" s="2"/>
    </row>
    <row r="449" spans="1:5" ht="13.5">
      <c r="A449" s="24" t="s">
        <v>80</v>
      </c>
      <c r="B449" s="70" t="s">
        <v>1046</v>
      </c>
      <c r="C449" s="24">
        <v>2020</v>
      </c>
      <c r="D449" s="71">
        <v>2280</v>
      </c>
      <c r="E449" s="2"/>
    </row>
    <row r="450" spans="1:5" ht="13.5">
      <c r="A450" s="24" t="s">
        <v>81</v>
      </c>
      <c r="B450" s="70" t="s">
        <v>1046</v>
      </c>
      <c r="C450" s="24">
        <v>2020</v>
      </c>
      <c r="D450" s="71">
        <v>2280</v>
      </c>
      <c r="E450" s="2"/>
    </row>
    <row r="451" spans="1:5" ht="13.5">
      <c r="A451" s="24" t="s">
        <v>82</v>
      </c>
      <c r="B451" s="70" t="s">
        <v>1047</v>
      </c>
      <c r="C451" s="24">
        <v>2022</v>
      </c>
      <c r="D451" s="71">
        <v>6400</v>
      </c>
      <c r="E451" s="2"/>
    </row>
    <row r="452" spans="1:5" ht="13.5">
      <c r="A452" s="24" t="s">
        <v>83</v>
      </c>
      <c r="B452" s="70" t="s">
        <v>1048</v>
      </c>
      <c r="C452" s="24">
        <v>2022</v>
      </c>
      <c r="D452" s="71">
        <v>6490</v>
      </c>
      <c r="E452" s="2"/>
    </row>
    <row r="453" spans="1:5" ht="13.5">
      <c r="A453" s="24" t="s">
        <v>84</v>
      </c>
      <c r="B453" s="70" t="s">
        <v>1049</v>
      </c>
      <c r="C453" s="24">
        <v>2022</v>
      </c>
      <c r="D453" s="71">
        <v>4490</v>
      </c>
      <c r="E453" s="2"/>
    </row>
    <row r="454" spans="1:5" ht="13.5">
      <c r="A454" s="24" t="s">
        <v>85</v>
      </c>
      <c r="B454" s="70" t="s">
        <v>1050</v>
      </c>
      <c r="C454" s="24">
        <v>2022</v>
      </c>
      <c r="D454" s="71">
        <v>2639</v>
      </c>
      <c r="E454" s="2"/>
    </row>
    <row r="455" spans="1:5" ht="13.5">
      <c r="A455" s="24" t="s">
        <v>86</v>
      </c>
      <c r="B455" s="70" t="s">
        <v>1051</v>
      </c>
      <c r="C455" s="24">
        <v>2022</v>
      </c>
      <c r="D455" s="71">
        <v>6988</v>
      </c>
      <c r="E455" s="2"/>
    </row>
    <row r="456" spans="1:5" ht="13.5">
      <c r="A456" s="24" t="s">
        <v>87</v>
      </c>
      <c r="B456" s="70" t="s">
        <v>1052</v>
      </c>
      <c r="C456" s="24">
        <v>2021</v>
      </c>
      <c r="D456" s="71">
        <v>2230</v>
      </c>
      <c r="E456" s="2"/>
    </row>
    <row r="457" spans="1:5" s="16" customFormat="1" ht="13.5">
      <c r="A457" s="11"/>
      <c r="B457" s="22" t="s">
        <v>0</v>
      </c>
      <c r="C457" s="11"/>
      <c r="D457" s="52">
        <f>SUM(D443:D456)</f>
        <v>62354.91</v>
      </c>
      <c r="E457" s="86"/>
    </row>
    <row r="458" spans="1:5" s="16" customFormat="1" ht="13.5">
      <c r="A458" s="349" t="s">
        <v>90</v>
      </c>
      <c r="B458" s="349"/>
      <c r="C458" s="349"/>
      <c r="D458" s="349"/>
      <c r="E458" s="86"/>
    </row>
    <row r="459" spans="1:4" ht="23.25" customHeight="1">
      <c r="A459" s="143" t="s">
        <v>17</v>
      </c>
      <c r="B459" s="143" t="s">
        <v>25</v>
      </c>
      <c r="C459" s="143" t="s">
        <v>26</v>
      </c>
      <c r="D459" s="37" t="s">
        <v>27</v>
      </c>
    </row>
    <row r="460" spans="1:4" s="84" customFormat="1" ht="13.5" customHeight="1">
      <c r="A460" s="24" t="s">
        <v>74</v>
      </c>
      <c r="B460" s="70" t="s">
        <v>1053</v>
      </c>
      <c r="C460" s="24">
        <v>2017</v>
      </c>
      <c r="D460" s="71">
        <v>2799</v>
      </c>
    </row>
    <row r="461" spans="1:4" s="84" customFormat="1" ht="16.5" customHeight="1">
      <c r="A461" s="24" t="s">
        <v>75</v>
      </c>
      <c r="B461" s="70" t="s">
        <v>1054</v>
      </c>
      <c r="C461" s="24">
        <v>2017</v>
      </c>
      <c r="D461" s="71">
        <v>1896.8</v>
      </c>
    </row>
    <row r="462" spans="1:4" s="84" customFormat="1" ht="14.25" customHeight="1">
      <c r="A462" s="24" t="s">
        <v>76</v>
      </c>
      <c r="B462" s="70" t="s">
        <v>1055</v>
      </c>
      <c r="C462" s="24">
        <v>2019</v>
      </c>
      <c r="D462" s="71">
        <v>1399</v>
      </c>
    </row>
    <row r="463" spans="1:4" s="84" customFormat="1" ht="13.5" customHeight="1">
      <c r="A463" s="24" t="s">
        <v>77</v>
      </c>
      <c r="B463" s="70" t="s">
        <v>1056</v>
      </c>
      <c r="C463" s="24">
        <v>2019</v>
      </c>
      <c r="D463" s="71">
        <v>1849.99</v>
      </c>
    </row>
    <row r="464" spans="1:4" s="84" customFormat="1" ht="13.5" customHeight="1">
      <c r="A464" s="24" t="s">
        <v>78</v>
      </c>
      <c r="B464" s="70" t="s">
        <v>1057</v>
      </c>
      <c r="C464" s="24">
        <v>2019</v>
      </c>
      <c r="D464" s="71">
        <v>1999.98</v>
      </c>
    </row>
    <row r="465" spans="1:4" s="84" customFormat="1" ht="13.5" customHeight="1">
      <c r="A465" s="24" t="s">
        <v>79</v>
      </c>
      <c r="B465" s="70" t="s">
        <v>1058</v>
      </c>
      <c r="C465" s="24">
        <v>2019</v>
      </c>
      <c r="D465" s="71">
        <v>429.01</v>
      </c>
    </row>
    <row r="466" spans="1:4" s="84" customFormat="1" ht="13.5" customHeight="1">
      <c r="A466" s="24" t="s">
        <v>80</v>
      </c>
      <c r="B466" s="70" t="s">
        <v>1059</v>
      </c>
      <c r="C466" s="24">
        <v>2019</v>
      </c>
      <c r="D466" s="71">
        <v>719.91</v>
      </c>
    </row>
    <row r="467" spans="1:4" s="84" customFormat="1" ht="13.5">
      <c r="A467" s="24" t="s">
        <v>81</v>
      </c>
      <c r="B467" s="70" t="s">
        <v>1060</v>
      </c>
      <c r="C467" s="24">
        <v>2020</v>
      </c>
      <c r="D467" s="71">
        <v>4250</v>
      </c>
    </row>
    <row r="468" spans="1:4" s="84" customFormat="1" ht="13.5">
      <c r="A468" s="24" t="s">
        <v>82</v>
      </c>
      <c r="B468" s="70" t="s">
        <v>1061</v>
      </c>
      <c r="C468" s="24">
        <v>2022</v>
      </c>
      <c r="D468" s="71">
        <v>2890</v>
      </c>
    </row>
    <row r="469" spans="1:4" s="84" customFormat="1" ht="13.5">
      <c r="A469" s="24" t="s">
        <v>83</v>
      </c>
      <c r="B469" s="70" t="s">
        <v>1062</v>
      </c>
      <c r="C469" s="24">
        <v>2022</v>
      </c>
      <c r="D469" s="71">
        <v>25779</v>
      </c>
    </row>
    <row r="470" spans="1:4" s="84" customFormat="1" ht="13.5">
      <c r="A470" s="24" t="s">
        <v>84</v>
      </c>
      <c r="B470" s="70" t="s">
        <v>1063</v>
      </c>
      <c r="C470" s="24">
        <v>2022</v>
      </c>
      <c r="D470" s="71">
        <v>4350</v>
      </c>
    </row>
    <row r="471" spans="1:4" s="84" customFormat="1" ht="13.5">
      <c r="A471" s="24" t="s">
        <v>85</v>
      </c>
      <c r="B471" s="70" t="s">
        <v>1064</v>
      </c>
      <c r="C471" s="24">
        <v>2022</v>
      </c>
      <c r="D471" s="71">
        <v>7000</v>
      </c>
    </row>
    <row r="472" spans="1:4" s="84" customFormat="1" ht="13.5">
      <c r="A472" s="24" t="s">
        <v>86</v>
      </c>
      <c r="B472" s="70" t="s">
        <v>1065</v>
      </c>
      <c r="C472" s="24">
        <v>2022</v>
      </c>
      <c r="D472" s="71">
        <v>2499</v>
      </c>
    </row>
    <row r="473" spans="1:4" s="84" customFormat="1" ht="13.5">
      <c r="A473" s="24" t="s">
        <v>87</v>
      </c>
      <c r="B473" s="70" t="s">
        <v>1066</v>
      </c>
      <c r="C473" s="24">
        <v>2020</v>
      </c>
      <c r="D473" s="71">
        <v>2767.5</v>
      </c>
    </row>
    <row r="474" spans="1:4" s="84" customFormat="1" ht="13.5">
      <c r="A474" s="24" t="s">
        <v>88</v>
      </c>
      <c r="B474" s="70" t="s">
        <v>1067</v>
      </c>
      <c r="C474" s="24">
        <v>2020</v>
      </c>
      <c r="D474" s="71">
        <v>15842.4</v>
      </c>
    </row>
    <row r="475" spans="1:4" s="84" customFormat="1" ht="13.5">
      <c r="A475" s="24" t="s">
        <v>232</v>
      </c>
      <c r="B475" s="70" t="s">
        <v>1068</v>
      </c>
      <c r="C475" s="24">
        <v>2020</v>
      </c>
      <c r="D475" s="71">
        <v>15424.2</v>
      </c>
    </row>
    <row r="476" spans="1:4" s="84" customFormat="1" ht="13.5">
      <c r="A476" s="24" t="s">
        <v>233</v>
      </c>
      <c r="B476" s="70" t="s">
        <v>1069</v>
      </c>
      <c r="C476" s="24">
        <v>2020</v>
      </c>
      <c r="D476" s="71">
        <v>7647.6</v>
      </c>
    </row>
    <row r="477" spans="1:5" s="16" customFormat="1" ht="13.5" customHeight="1">
      <c r="A477" s="11"/>
      <c r="B477" s="22" t="s">
        <v>0</v>
      </c>
      <c r="C477" s="11"/>
      <c r="D477" s="110">
        <f>SUM(D460:D476)</f>
        <v>99543.39</v>
      </c>
      <c r="E477" s="86"/>
    </row>
    <row r="478" spans="1:5" s="16" customFormat="1" ht="13.5">
      <c r="A478" s="28"/>
      <c r="B478" s="29"/>
      <c r="C478" s="30"/>
      <c r="D478" s="31"/>
      <c r="E478" s="86"/>
    </row>
    <row r="479" spans="1:5" s="16" customFormat="1" ht="13.5">
      <c r="A479" s="146"/>
      <c r="B479" s="33"/>
      <c r="C479" s="34"/>
      <c r="D479" s="35"/>
      <c r="E479" s="86"/>
    </row>
    <row r="480" spans="1:4" ht="12.75" customHeight="1">
      <c r="A480" s="352" t="s">
        <v>192</v>
      </c>
      <c r="B480" s="353"/>
      <c r="C480" s="353"/>
      <c r="D480" s="354"/>
    </row>
    <row r="481" spans="1:4" ht="13.5">
      <c r="A481" s="349" t="s">
        <v>89</v>
      </c>
      <c r="B481" s="349"/>
      <c r="C481" s="349"/>
      <c r="D481" s="349"/>
    </row>
    <row r="482" spans="1:4" ht="23.25" customHeight="1">
      <c r="A482" s="143" t="s">
        <v>17</v>
      </c>
      <c r="B482" s="143" t="s">
        <v>25</v>
      </c>
      <c r="C482" s="143" t="s">
        <v>26</v>
      </c>
      <c r="D482" s="37" t="s">
        <v>27</v>
      </c>
    </row>
    <row r="483" spans="1:5" ht="13.5">
      <c r="A483" s="24" t="s">
        <v>74</v>
      </c>
      <c r="B483" s="70" t="s">
        <v>1075</v>
      </c>
      <c r="C483" s="24">
        <v>2017</v>
      </c>
      <c r="D483" s="71">
        <v>850</v>
      </c>
      <c r="E483" s="2"/>
    </row>
    <row r="484" spans="1:5" ht="13.5">
      <c r="A484" s="24" t="s">
        <v>75</v>
      </c>
      <c r="B484" s="70" t="s">
        <v>1076</v>
      </c>
      <c r="C484" s="24">
        <v>2022</v>
      </c>
      <c r="D484" s="71">
        <v>6299</v>
      </c>
      <c r="E484" s="2"/>
    </row>
    <row r="485" spans="1:5" ht="13.5">
      <c r="A485" s="24" t="s">
        <v>76</v>
      </c>
      <c r="B485" s="70" t="s">
        <v>1077</v>
      </c>
      <c r="C485" s="24">
        <v>2017</v>
      </c>
      <c r="D485" s="71">
        <v>299</v>
      </c>
      <c r="E485" s="2"/>
    </row>
    <row r="486" spans="1:5" ht="13.5">
      <c r="A486" s="24" t="s">
        <v>77</v>
      </c>
      <c r="B486" s="70" t="s">
        <v>1078</v>
      </c>
      <c r="C486" s="24">
        <v>2021</v>
      </c>
      <c r="D486" s="71">
        <v>930.2</v>
      </c>
      <c r="E486" s="2"/>
    </row>
    <row r="487" spans="1:5" ht="13.5">
      <c r="A487" s="24" t="s">
        <v>78</v>
      </c>
      <c r="B487" s="70" t="s">
        <v>1079</v>
      </c>
      <c r="C487" s="24">
        <v>2021</v>
      </c>
      <c r="D487" s="71">
        <v>850</v>
      </c>
      <c r="E487" s="2"/>
    </row>
    <row r="488" spans="1:5" ht="13.5">
      <c r="A488" s="24" t="s">
        <v>79</v>
      </c>
      <c r="B488" s="70" t="s">
        <v>1079</v>
      </c>
      <c r="C488" s="24">
        <v>2017</v>
      </c>
      <c r="D488" s="71">
        <v>750</v>
      </c>
      <c r="E488" s="2"/>
    </row>
    <row r="489" spans="1:5" ht="13.5">
      <c r="A489" s="24" t="s">
        <v>80</v>
      </c>
      <c r="B489" s="70" t="s">
        <v>1080</v>
      </c>
      <c r="C489" s="24">
        <v>2020</v>
      </c>
      <c r="D489" s="71">
        <v>10910.1</v>
      </c>
      <c r="E489" s="2"/>
    </row>
    <row r="490" spans="1:5" ht="13.5">
      <c r="A490" s="24" t="s">
        <v>81</v>
      </c>
      <c r="B490" s="70" t="s">
        <v>967</v>
      </c>
      <c r="C490" s="24">
        <v>2017</v>
      </c>
      <c r="D490" s="71">
        <v>1090</v>
      </c>
      <c r="E490" s="2"/>
    </row>
    <row r="491" spans="1:5" ht="13.5">
      <c r="A491" s="24" t="s">
        <v>82</v>
      </c>
      <c r="B491" s="70" t="s">
        <v>1081</v>
      </c>
      <c r="C491" s="24">
        <v>2017</v>
      </c>
      <c r="D491" s="71">
        <v>2600</v>
      </c>
      <c r="E491" s="2"/>
    </row>
    <row r="492" spans="1:5" ht="13.5">
      <c r="A492" s="24" t="s">
        <v>83</v>
      </c>
      <c r="B492" s="70" t="s">
        <v>1082</v>
      </c>
      <c r="C492" s="24">
        <v>2022</v>
      </c>
      <c r="D492" s="71">
        <v>2999</v>
      </c>
      <c r="E492" s="2"/>
    </row>
    <row r="493" spans="1:5" ht="13.5">
      <c r="A493" s="24" t="s">
        <v>84</v>
      </c>
      <c r="B493" s="70" t="s">
        <v>1083</v>
      </c>
      <c r="C493" s="24">
        <v>2020</v>
      </c>
      <c r="D493" s="71">
        <v>4782</v>
      </c>
      <c r="E493" s="2"/>
    </row>
    <row r="494" spans="1:5" ht="13.5">
      <c r="A494" s="24" t="s">
        <v>85</v>
      </c>
      <c r="B494" s="70" t="s">
        <v>1084</v>
      </c>
      <c r="C494" s="24">
        <v>2019</v>
      </c>
      <c r="D494" s="71">
        <v>7441.5</v>
      </c>
      <c r="E494" s="2"/>
    </row>
    <row r="495" spans="1:5" ht="13.5">
      <c r="A495" s="24" t="s">
        <v>86</v>
      </c>
      <c r="B495" s="70" t="s">
        <v>1085</v>
      </c>
      <c r="C495" s="24">
        <v>2020</v>
      </c>
      <c r="D495" s="71">
        <v>4842</v>
      </c>
      <c r="E495" s="2"/>
    </row>
    <row r="496" spans="1:5" ht="13.5">
      <c r="A496" s="24" t="s">
        <v>87</v>
      </c>
      <c r="B496" s="70" t="s">
        <v>1086</v>
      </c>
      <c r="C496" s="24">
        <v>2020</v>
      </c>
      <c r="D496" s="71">
        <v>22899</v>
      </c>
      <c r="E496" s="2"/>
    </row>
    <row r="497" spans="1:5" ht="13.5">
      <c r="A497" s="24" t="s">
        <v>88</v>
      </c>
      <c r="B497" s="70" t="s">
        <v>1087</v>
      </c>
      <c r="C497" s="24">
        <v>2020</v>
      </c>
      <c r="D497" s="71">
        <v>2260</v>
      </c>
      <c r="E497" s="2"/>
    </row>
    <row r="498" spans="1:5" ht="13.5">
      <c r="A498" s="24" t="s">
        <v>232</v>
      </c>
      <c r="B498" s="70" t="s">
        <v>968</v>
      </c>
      <c r="C498" s="24">
        <v>2020</v>
      </c>
      <c r="D498" s="71">
        <v>9674</v>
      </c>
      <c r="E498" s="2"/>
    </row>
    <row r="499" spans="1:5" ht="13.5">
      <c r="A499" s="24" t="s">
        <v>233</v>
      </c>
      <c r="B499" s="70" t="s">
        <v>1088</v>
      </c>
      <c r="C499" s="24">
        <v>2019</v>
      </c>
      <c r="D499" s="71">
        <v>739</v>
      </c>
      <c r="E499" s="2"/>
    </row>
    <row r="500" spans="1:5" ht="13.5">
      <c r="A500" s="24" t="s">
        <v>234</v>
      </c>
      <c r="B500" s="70" t="s">
        <v>1089</v>
      </c>
      <c r="C500" s="24">
        <v>2021</v>
      </c>
      <c r="D500" s="71">
        <v>6083</v>
      </c>
      <c r="E500" s="2"/>
    </row>
    <row r="501" spans="1:5" ht="13.5">
      <c r="A501" s="24" t="s">
        <v>235</v>
      </c>
      <c r="B501" s="70" t="s">
        <v>1090</v>
      </c>
      <c r="C501" s="24">
        <v>2017</v>
      </c>
      <c r="D501" s="71">
        <v>550</v>
      </c>
      <c r="E501" s="2"/>
    </row>
    <row r="502" spans="1:5" ht="13.5">
      <c r="A502" s="24" t="s">
        <v>236</v>
      </c>
      <c r="B502" s="70" t="s">
        <v>1091</v>
      </c>
      <c r="C502" s="24">
        <v>2017</v>
      </c>
      <c r="D502" s="71">
        <v>1095</v>
      </c>
      <c r="E502" s="2"/>
    </row>
    <row r="503" spans="1:5" ht="13.5">
      <c r="A503" s="24" t="s">
        <v>237</v>
      </c>
      <c r="B503" s="70" t="s">
        <v>1092</v>
      </c>
      <c r="C503" s="24">
        <v>2017</v>
      </c>
      <c r="D503" s="71">
        <v>6953.19</v>
      </c>
      <c r="E503" s="2"/>
    </row>
    <row r="504" spans="1:5" s="16" customFormat="1" ht="13.5">
      <c r="A504" s="11"/>
      <c r="B504" s="22" t="s">
        <v>0</v>
      </c>
      <c r="C504" s="11"/>
      <c r="D504" s="52">
        <f>SUM(D483:D503)</f>
        <v>94895.99</v>
      </c>
      <c r="E504" s="86"/>
    </row>
    <row r="505" spans="1:5" s="16" customFormat="1" ht="13.5">
      <c r="A505" s="349" t="s">
        <v>90</v>
      </c>
      <c r="B505" s="349"/>
      <c r="C505" s="349"/>
      <c r="D505" s="349"/>
      <c r="E505" s="86"/>
    </row>
    <row r="506" spans="1:4" ht="23.25" customHeight="1">
      <c r="A506" s="143" t="s">
        <v>17</v>
      </c>
      <c r="B506" s="143" t="s">
        <v>25</v>
      </c>
      <c r="C506" s="143" t="s">
        <v>26</v>
      </c>
      <c r="D506" s="37" t="s">
        <v>27</v>
      </c>
    </row>
    <row r="507" spans="1:4" s="84" customFormat="1" ht="13.5" customHeight="1">
      <c r="A507" s="24" t="s">
        <v>74</v>
      </c>
      <c r="B507" s="70" t="s">
        <v>1093</v>
      </c>
      <c r="C507" s="24">
        <v>2017</v>
      </c>
      <c r="D507" s="71">
        <v>2550</v>
      </c>
    </row>
    <row r="508" spans="1:4" s="84" customFormat="1" ht="16.5" customHeight="1">
      <c r="A508" s="24" t="s">
        <v>75</v>
      </c>
      <c r="B508" s="70" t="s">
        <v>1094</v>
      </c>
      <c r="C508" s="24">
        <v>2017</v>
      </c>
      <c r="D508" s="71">
        <v>600</v>
      </c>
    </row>
    <row r="509" spans="1:4" s="84" customFormat="1" ht="14.25" customHeight="1">
      <c r="A509" s="24" t="s">
        <v>76</v>
      </c>
      <c r="B509" s="70" t="s">
        <v>1095</v>
      </c>
      <c r="C509" s="24">
        <v>2019</v>
      </c>
      <c r="D509" s="71">
        <v>364</v>
      </c>
    </row>
    <row r="510" spans="1:4" s="84" customFormat="1" ht="13.5" customHeight="1">
      <c r="A510" s="24" t="s">
        <v>77</v>
      </c>
      <c r="B510" s="70" t="s">
        <v>1096</v>
      </c>
      <c r="C510" s="24">
        <v>2022</v>
      </c>
      <c r="D510" s="71">
        <v>4843</v>
      </c>
    </row>
    <row r="511" spans="1:4" s="84" customFormat="1" ht="13.5" customHeight="1">
      <c r="A511" s="24" t="s">
        <v>78</v>
      </c>
      <c r="B511" s="70" t="s">
        <v>1097</v>
      </c>
      <c r="C511" s="24">
        <v>2020</v>
      </c>
      <c r="D511" s="71">
        <v>7940.88</v>
      </c>
    </row>
    <row r="512" spans="1:4" s="84" customFormat="1" ht="13.5" customHeight="1">
      <c r="A512" s="24" t="s">
        <v>79</v>
      </c>
      <c r="B512" s="70" t="s">
        <v>1098</v>
      </c>
      <c r="C512" s="24">
        <v>2021</v>
      </c>
      <c r="D512" s="71">
        <v>15842.4</v>
      </c>
    </row>
    <row r="513" spans="1:4" s="84" customFormat="1" ht="13.5" customHeight="1">
      <c r="A513" s="24" t="s">
        <v>80</v>
      </c>
      <c r="B513" s="70" t="s">
        <v>1099</v>
      </c>
      <c r="C513" s="24">
        <v>2021</v>
      </c>
      <c r="D513" s="71">
        <v>11568.15</v>
      </c>
    </row>
    <row r="514" spans="1:4" s="84" customFormat="1" ht="13.5">
      <c r="A514" s="24" t="s">
        <v>81</v>
      </c>
      <c r="B514" s="70" t="s">
        <v>1100</v>
      </c>
      <c r="C514" s="24">
        <v>2021</v>
      </c>
      <c r="D514" s="71">
        <v>3823.8</v>
      </c>
    </row>
    <row r="515" spans="1:4" s="84" customFormat="1" ht="13.5">
      <c r="A515" s="24" t="s">
        <v>82</v>
      </c>
      <c r="B515" s="70" t="s">
        <v>1101</v>
      </c>
      <c r="C515" s="24">
        <v>2021</v>
      </c>
      <c r="D515" s="71">
        <v>6598</v>
      </c>
    </row>
    <row r="516" spans="1:4" s="84" customFormat="1" ht="13.5">
      <c r="A516" s="24" t="s">
        <v>83</v>
      </c>
      <c r="B516" s="70" t="s">
        <v>1102</v>
      </c>
      <c r="C516" s="24">
        <v>2022</v>
      </c>
      <c r="D516" s="71">
        <v>2499</v>
      </c>
    </row>
    <row r="517" spans="1:4" s="84" customFormat="1" ht="13.5">
      <c r="A517" s="24" t="s">
        <v>84</v>
      </c>
      <c r="B517" s="70" t="s">
        <v>1102</v>
      </c>
      <c r="C517" s="24">
        <v>2022</v>
      </c>
      <c r="D517" s="71">
        <v>1899</v>
      </c>
    </row>
    <row r="518" spans="1:4" s="84" customFormat="1" ht="13.5">
      <c r="A518" s="24" t="s">
        <v>85</v>
      </c>
      <c r="B518" s="70" t="s">
        <v>1103</v>
      </c>
      <c r="C518" s="24">
        <v>2022</v>
      </c>
      <c r="D518" s="71">
        <v>5977.8</v>
      </c>
    </row>
    <row r="519" spans="1:4" s="84" customFormat="1" ht="13.5">
      <c r="A519" s="24" t="s">
        <v>86</v>
      </c>
      <c r="B519" s="70" t="s">
        <v>1104</v>
      </c>
      <c r="C519" s="24">
        <v>2022</v>
      </c>
      <c r="D519" s="71">
        <v>11070</v>
      </c>
    </row>
    <row r="520" spans="1:4" s="84" customFormat="1" ht="13.5">
      <c r="A520" s="24" t="s">
        <v>87</v>
      </c>
      <c r="B520" s="70" t="s">
        <v>1105</v>
      </c>
      <c r="C520" s="24">
        <v>2022</v>
      </c>
      <c r="D520" s="71">
        <v>698.99</v>
      </c>
    </row>
    <row r="521" spans="1:4" s="84" customFormat="1" ht="13.5">
      <c r="A521" s="24" t="s">
        <v>88</v>
      </c>
      <c r="B521" s="70" t="s">
        <v>1106</v>
      </c>
      <c r="C521" s="24">
        <v>2021</v>
      </c>
      <c r="D521" s="71">
        <v>947.1</v>
      </c>
    </row>
    <row r="522" spans="1:4" s="84" customFormat="1" ht="13.5">
      <c r="A522" s="24" t="s">
        <v>232</v>
      </c>
      <c r="B522" s="70" t="s">
        <v>1107</v>
      </c>
      <c r="C522" s="24">
        <v>2020</v>
      </c>
      <c r="D522" s="71">
        <v>1230</v>
      </c>
    </row>
    <row r="523" spans="1:4" s="84" customFormat="1" ht="13.5">
      <c r="A523" s="24" t="s">
        <v>233</v>
      </c>
      <c r="B523" s="70" t="s">
        <v>1108</v>
      </c>
      <c r="C523" s="24">
        <v>2021</v>
      </c>
      <c r="D523" s="71">
        <v>1335.41</v>
      </c>
    </row>
    <row r="524" spans="1:5" s="16" customFormat="1" ht="13.5" customHeight="1">
      <c r="A524" s="11"/>
      <c r="B524" s="22" t="s">
        <v>0</v>
      </c>
      <c r="C524" s="11"/>
      <c r="D524" s="110">
        <f>SUM(D507:D523)</f>
        <v>79787.53000000001</v>
      </c>
      <c r="E524" s="86"/>
    </row>
    <row r="525" spans="1:5" s="16" customFormat="1" ht="13.5">
      <c r="A525" s="349" t="s">
        <v>34</v>
      </c>
      <c r="B525" s="349"/>
      <c r="C525" s="349"/>
      <c r="D525" s="349"/>
      <c r="E525" s="86"/>
    </row>
    <row r="526" spans="1:4" ht="23.25" customHeight="1">
      <c r="A526" s="143" t="s">
        <v>17</v>
      </c>
      <c r="B526" s="143" t="s">
        <v>25</v>
      </c>
      <c r="C526" s="143" t="s">
        <v>26</v>
      </c>
      <c r="D526" s="37" t="s">
        <v>27</v>
      </c>
    </row>
    <row r="527" spans="1:4" s="84" customFormat="1" ht="13.5" customHeight="1">
      <c r="A527" s="24">
        <v>1</v>
      </c>
      <c r="B527" s="70" t="s">
        <v>1109</v>
      </c>
      <c r="C527" s="24">
        <v>2018</v>
      </c>
      <c r="D527" s="71">
        <v>1050</v>
      </c>
    </row>
    <row r="528" spans="1:5" s="16" customFormat="1" ht="13.5" customHeight="1">
      <c r="A528" s="11"/>
      <c r="B528" s="22" t="s">
        <v>0</v>
      </c>
      <c r="C528" s="11"/>
      <c r="D528" s="110">
        <f>SUM(D527:D527)</f>
        <v>1050</v>
      </c>
      <c r="E528" s="86"/>
    </row>
    <row r="529" spans="1:5" s="16" customFormat="1" ht="13.5">
      <c r="A529" s="28"/>
      <c r="B529" s="29"/>
      <c r="C529" s="30"/>
      <c r="D529" s="31"/>
      <c r="E529" s="86"/>
    </row>
    <row r="530" spans="1:5" s="16" customFormat="1" ht="13.5">
      <c r="A530" s="146"/>
      <c r="B530" s="33"/>
      <c r="C530" s="34"/>
      <c r="D530" s="35"/>
      <c r="E530" s="86"/>
    </row>
    <row r="531" spans="1:4" ht="12.75" customHeight="1">
      <c r="A531" s="352" t="s">
        <v>193</v>
      </c>
      <c r="B531" s="353"/>
      <c r="C531" s="353"/>
      <c r="D531" s="354"/>
    </row>
    <row r="532" spans="1:4" ht="13.5">
      <c r="A532" s="349" t="s">
        <v>89</v>
      </c>
      <c r="B532" s="349"/>
      <c r="C532" s="349"/>
      <c r="D532" s="349"/>
    </row>
    <row r="533" spans="1:4" ht="23.25" customHeight="1">
      <c r="A533" s="143" t="s">
        <v>17</v>
      </c>
      <c r="B533" s="143" t="s">
        <v>25</v>
      </c>
      <c r="C533" s="143" t="s">
        <v>26</v>
      </c>
      <c r="D533" s="37" t="s">
        <v>27</v>
      </c>
    </row>
    <row r="534" spans="1:5" ht="13.5">
      <c r="A534" s="24" t="s">
        <v>74</v>
      </c>
      <c r="B534" s="70" t="s">
        <v>1116</v>
      </c>
      <c r="C534" s="24">
        <v>2017</v>
      </c>
      <c r="D534" s="71">
        <v>686.57</v>
      </c>
      <c r="E534" s="2"/>
    </row>
    <row r="535" spans="1:5" ht="13.5">
      <c r="A535" s="24" t="s">
        <v>75</v>
      </c>
      <c r="B535" s="70" t="s">
        <v>1117</v>
      </c>
      <c r="C535" s="24">
        <v>2018</v>
      </c>
      <c r="D535" s="71">
        <v>350</v>
      </c>
      <c r="E535" s="2"/>
    </row>
    <row r="536" spans="1:5" ht="13.5">
      <c r="A536" s="24" t="s">
        <v>76</v>
      </c>
      <c r="B536" s="70" t="s">
        <v>1118</v>
      </c>
      <c r="C536" s="24">
        <v>2018</v>
      </c>
      <c r="D536" s="71">
        <v>350</v>
      </c>
      <c r="E536" s="2"/>
    </row>
    <row r="537" spans="1:5" ht="13.5">
      <c r="A537" s="24" t="s">
        <v>77</v>
      </c>
      <c r="B537" s="70" t="s">
        <v>1119</v>
      </c>
      <c r="C537" s="24">
        <v>2018</v>
      </c>
      <c r="D537" s="71">
        <v>4500</v>
      </c>
      <c r="E537" s="2"/>
    </row>
    <row r="538" spans="1:5" ht="13.5">
      <c r="A538" s="24" t="s">
        <v>78</v>
      </c>
      <c r="B538" s="70" t="s">
        <v>1120</v>
      </c>
      <c r="C538" s="24">
        <v>2018</v>
      </c>
      <c r="D538" s="71">
        <v>4500</v>
      </c>
      <c r="E538" s="2"/>
    </row>
    <row r="539" spans="1:5" ht="13.5">
      <c r="A539" s="24" t="s">
        <v>79</v>
      </c>
      <c r="B539" s="70" t="s">
        <v>1121</v>
      </c>
      <c r="C539" s="24">
        <v>2018</v>
      </c>
      <c r="D539" s="71">
        <v>3633.42</v>
      </c>
      <c r="E539" s="2"/>
    </row>
    <row r="540" spans="1:5" ht="13.5">
      <c r="A540" s="24" t="s">
        <v>80</v>
      </c>
      <c r="B540" s="70" t="s">
        <v>1122</v>
      </c>
      <c r="C540" s="24">
        <v>2018</v>
      </c>
      <c r="D540" s="71">
        <v>1999</v>
      </c>
      <c r="E540" s="2"/>
    </row>
    <row r="541" spans="1:5" ht="13.5">
      <c r="A541" s="24" t="s">
        <v>81</v>
      </c>
      <c r="B541" s="70" t="s">
        <v>1123</v>
      </c>
      <c r="C541" s="24">
        <v>2020</v>
      </c>
      <c r="D541" s="71">
        <v>2320</v>
      </c>
      <c r="E541" s="2"/>
    </row>
    <row r="542" spans="1:5" ht="13.5">
      <c r="A542" s="24" t="s">
        <v>82</v>
      </c>
      <c r="B542" s="70" t="s">
        <v>1124</v>
      </c>
      <c r="C542" s="24">
        <v>2020</v>
      </c>
      <c r="D542" s="71">
        <v>497.57</v>
      </c>
      <c r="E542" s="2"/>
    </row>
    <row r="543" spans="1:5" ht="13.5">
      <c r="A543" s="24" t="s">
        <v>83</v>
      </c>
      <c r="B543" s="70" t="s">
        <v>1042</v>
      </c>
      <c r="C543" s="24">
        <v>2020</v>
      </c>
      <c r="D543" s="71">
        <v>4452.6</v>
      </c>
      <c r="E543" s="2"/>
    </row>
    <row r="544" spans="1:5" ht="13.5">
      <c r="A544" s="24" t="s">
        <v>84</v>
      </c>
      <c r="B544" s="70" t="s">
        <v>1125</v>
      </c>
      <c r="C544" s="24">
        <v>2021</v>
      </c>
      <c r="D544" s="71">
        <v>2199</v>
      </c>
      <c r="E544" s="2"/>
    </row>
    <row r="545" spans="1:5" ht="27">
      <c r="A545" s="24" t="s">
        <v>85</v>
      </c>
      <c r="B545" s="70" t="s">
        <v>1126</v>
      </c>
      <c r="C545" s="24">
        <v>2021</v>
      </c>
      <c r="D545" s="71">
        <v>833</v>
      </c>
      <c r="E545" s="2"/>
    </row>
    <row r="546" spans="1:5" ht="13.5">
      <c r="A546" s="24" t="s">
        <v>86</v>
      </c>
      <c r="B546" s="70" t="s">
        <v>1127</v>
      </c>
      <c r="C546" s="24">
        <v>2021</v>
      </c>
      <c r="D546" s="71">
        <v>819</v>
      </c>
      <c r="E546" s="2"/>
    </row>
    <row r="547" spans="1:5" ht="13.5">
      <c r="A547" s="24" t="s">
        <v>87</v>
      </c>
      <c r="B547" s="70" t="s">
        <v>1128</v>
      </c>
      <c r="C547" s="24">
        <v>2022</v>
      </c>
      <c r="D547" s="71">
        <v>7700</v>
      </c>
      <c r="E547" s="2"/>
    </row>
    <row r="548" spans="1:5" ht="13.5">
      <c r="A548" s="24" t="s">
        <v>88</v>
      </c>
      <c r="B548" s="70" t="s">
        <v>1129</v>
      </c>
      <c r="C548" s="24">
        <v>2022</v>
      </c>
      <c r="D548" s="71">
        <v>7700</v>
      </c>
      <c r="E548" s="2"/>
    </row>
    <row r="549" spans="1:5" ht="13.5">
      <c r="A549" s="24" t="s">
        <v>232</v>
      </c>
      <c r="B549" s="70" t="s">
        <v>1130</v>
      </c>
      <c r="C549" s="24">
        <v>2022</v>
      </c>
      <c r="D549" s="71">
        <v>7700</v>
      </c>
      <c r="E549" s="2"/>
    </row>
    <row r="550" spans="1:5" s="16" customFormat="1" ht="13.5">
      <c r="A550" s="11"/>
      <c r="B550" s="22" t="s">
        <v>0</v>
      </c>
      <c r="C550" s="11"/>
      <c r="D550" s="52">
        <f>SUM(D534:D549)</f>
        <v>50240.159999999996</v>
      </c>
      <c r="E550" s="86"/>
    </row>
    <row r="551" spans="1:5" s="16" customFormat="1" ht="13.5">
      <c r="A551" s="349" t="s">
        <v>90</v>
      </c>
      <c r="B551" s="349"/>
      <c r="C551" s="349"/>
      <c r="D551" s="349"/>
      <c r="E551" s="86"/>
    </row>
    <row r="552" spans="1:4" ht="23.25" customHeight="1">
      <c r="A552" s="143" t="s">
        <v>17</v>
      </c>
      <c r="B552" s="143" t="s">
        <v>25</v>
      </c>
      <c r="C552" s="143" t="s">
        <v>26</v>
      </c>
      <c r="D552" s="37" t="s">
        <v>27</v>
      </c>
    </row>
    <row r="553" spans="1:4" s="84" customFormat="1" ht="13.5" customHeight="1">
      <c r="A553" s="24" t="s">
        <v>74</v>
      </c>
      <c r="B553" s="70" t="s">
        <v>1131</v>
      </c>
      <c r="C553" s="24">
        <v>2017</v>
      </c>
      <c r="D553" s="71">
        <v>256.79</v>
      </c>
    </row>
    <row r="554" spans="1:4" s="84" customFormat="1" ht="16.5" customHeight="1">
      <c r="A554" s="24" t="s">
        <v>75</v>
      </c>
      <c r="B554" s="70" t="s">
        <v>1132</v>
      </c>
      <c r="C554" s="24">
        <v>2017</v>
      </c>
      <c r="D554" s="71">
        <v>1199</v>
      </c>
    </row>
    <row r="555" spans="1:4" s="84" customFormat="1" ht="14.25" customHeight="1">
      <c r="A555" s="24" t="s">
        <v>76</v>
      </c>
      <c r="B555" s="70" t="s">
        <v>1133</v>
      </c>
      <c r="C555" s="24">
        <v>2017</v>
      </c>
      <c r="D555" s="71">
        <v>3000</v>
      </c>
    </row>
    <row r="556" spans="1:4" s="84" customFormat="1" ht="13.5" customHeight="1">
      <c r="A556" s="24" t="s">
        <v>77</v>
      </c>
      <c r="B556" s="70" t="s">
        <v>1134</v>
      </c>
      <c r="C556" s="24">
        <v>2017</v>
      </c>
      <c r="D556" s="71">
        <v>1880</v>
      </c>
    </row>
    <row r="557" spans="1:4" s="84" customFormat="1" ht="13.5" customHeight="1">
      <c r="A557" s="24" t="s">
        <v>78</v>
      </c>
      <c r="B557" s="70" t="s">
        <v>1135</v>
      </c>
      <c r="C557" s="24">
        <v>2017</v>
      </c>
      <c r="D557" s="71">
        <v>1538.09</v>
      </c>
    </row>
    <row r="558" spans="1:4" s="84" customFormat="1" ht="13.5" customHeight="1">
      <c r="A558" s="24" t="s">
        <v>79</v>
      </c>
      <c r="B558" s="70" t="s">
        <v>1136</v>
      </c>
      <c r="C558" s="24">
        <v>2017</v>
      </c>
      <c r="D558" s="71">
        <v>3096</v>
      </c>
    </row>
    <row r="559" spans="1:4" s="84" customFormat="1" ht="13.5" customHeight="1">
      <c r="A559" s="24" t="s">
        <v>80</v>
      </c>
      <c r="B559" s="70" t="s">
        <v>1137</v>
      </c>
      <c r="C559" s="24">
        <v>2017</v>
      </c>
      <c r="D559" s="71">
        <v>249</v>
      </c>
    </row>
    <row r="560" spans="1:4" s="84" customFormat="1" ht="13.5">
      <c r="A560" s="24" t="s">
        <v>81</v>
      </c>
      <c r="B560" s="70" t="s">
        <v>1138</v>
      </c>
      <c r="C560" s="24">
        <v>2017</v>
      </c>
      <c r="D560" s="71">
        <v>2999</v>
      </c>
    </row>
    <row r="561" spans="1:4" s="84" customFormat="1" ht="13.5">
      <c r="A561" s="24" t="s">
        <v>82</v>
      </c>
      <c r="B561" s="70" t="s">
        <v>1139</v>
      </c>
      <c r="C561" s="24">
        <v>2017</v>
      </c>
      <c r="D561" s="71">
        <v>219</v>
      </c>
    </row>
    <row r="562" spans="1:4" s="84" customFormat="1" ht="13.5">
      <c r="A562" s="24" t="s">
        <v>83</v>
      </c>
      <c r="B562" s="70" t="s">
        <v>1140</v>
      </c>
      <c r="C562" s="24">
        <v>2019</v>
      </c>
      <c r="D562" s="71">
        <v>319.99</v>
      </c>
    </row>
    <row r="563" spans="1:4" s="84" customFormat="1" ht="13.5">
      <c r="A563" s="24" t="s">
        <v>84</v>
      </c>
      <c r="B563" s="70" t="s">
        <v>1141</v>
      </c>
      <c r="C563" s="24">
        <v>2017</v>
      </c>
      <c r="D563" s="71">
        <v>408.95</v>
      </c>
    </row>
    <row r="564" spans="1:4" s="84" customFormat="1" ht="13.5">
      <c r="A564" s="24" t="s">
        <v>85</v>
      </c>
      <c r="B564" s="70" t="s">
        <v>1142</v>
      </c>
      <c r="C564" s="24">
        <v>2017</v>
      </c>
      <c r="D564" s="71">
        <v>408.95</v>
      </c>
    </row>
    <row r="565" spans="1:4" s="84" customFormat="1" ht="13.5">
      <c r="A565" s="24" t="s">
        <v>86</v>
      </c>
      <c r="B565" s="70" t="s">
        <v>1143</v>
      </c>
      <c r="C565" s="24">
        <v>2017</v>
      </c>
      <c r="D565" s="71">
        <v>1850.78</v>
      </c>
    </row>
    <row r="566" spans="1:4" s="84" customFormat="1" ht="13.5">
      <c r="A566" s="24" t="s">
        <v>87</v>
      </c>
      <c r="B566" s="70" t="s">
        <v>1144</v>
      </c>
      <c r="C566" s="24">
        <v>2017</v>
      </c>
      <c r="D566" s="71">
        <v>1549</v>
      </c>
    </row>
    <row r="567" spans="1:4" s="84" customFormat="1" ht="13.5">
      <c r="A567" s="24" t="s">
        <v>88</v>
      </c>
      <c r="B567" s="70" t="s">
        <v>1145</v>
      </c>
      <c r="C567" s="24">
        <v>2017</v>
      </c>
      <c r="D567" s="71">
        <v>1549</v>
      </c>
    </row>
    <row r="568" spans="1:4" s="84" customFormat="1" ht="13.5">
      <c r="A568" s="24" t="s">
        <v>232</v>
      </c>
      <c r="B568" s="70" t="s">
        <v>1146</v>
      </c>
      <c r="C568" s="24">
        <v>2017</v>
      </c>
      <c r="D568" s="71">
        <v>1549</v>
      </c>
    </row>
    <row r="569" spans="1:4" s="84" customFormat="1" ht="13.5">
      <c r="A569" s="24" t="s">
        <v>233</v>
      </c>
      <c r="B569" s="70" t="s">
        <v>1147</v>
      </c>
      <c r="C569" s="24">
        <v>2017</v>
      </c>
      <c r="D569" s="71">
        <v>1549</v>
      </c>
    </row>
    <row r="570" spans="1:4" s="84" customFormat="1" ht="16.5" customHeight="1">
      <c r="A570" s="24" t="s">
        <v>234</v>
      </c>
      <c r="B570" s="70" t="s">
        <v>1148</v>
      </c>
      <c r="C570" s="24">
        <v>2017</v>
      </c>
      <c r="D570" s="71">
        <v>1549</v>
      </c>
    </row>
    <row r="571" spans="1:4" s="84" customFormat="1" ht="14.25" customHeight="1">
      <c r="A571" s="24" t="s">
        <v>235</v>
      </c>
      <c r="B571" s="70" t="s">
        <v>1149</v>
      </c>
      <c r="C571" s="24">
        <v>2017</v>
      </c>
      <c r="D571" s="71">
        <v>1547.99</v>
      </c>
    </row>
    <row r="572" spans="1:4" s="84" customFormat="1" ht="13.5" customHeight="1">
      <c r="A572" s="24" t="s">
        <v>236</v>
      </c>
      <c r="B572" s="70" t="s">
        <v>1150</v>
      </c>
      <c r="C572" s="24">
        <v>2017</v>
      </c>
      <c r="D572" s="71">
        <v>1835.69</v>
      </c>
    </row>
    <row r="573" spans="1:4" s="84" customFormat="1" ht="13.5" customHeight="1">
      <c r="A573" s="24" t="s">
        <v>237</v>
      </c>
      <c r="B573" s="70" t="s">
        <v>1150</v>
      </c>
      <c r="C573" s="24">
        <v>2017</v>
      </c>
      <c r="D573" s="71">
        <v>1880</v>
      </c>
    </row>
    <row r="574" spans="1:4" s="84" customFormat="1" ht="13.5" customHeight="1">
      <c r="A574" s="24" t="s">
        <v>238</v>
      </c>
      <c r="B574" s="70" t="s">
        <v>1151</v>
      </c>
      <c r="C574" s="24">
        <v>2017</v>
      </c>
      <c r="D574" s="71">
        <v>229.99</v>
      </c>
    </row>
    <row r="575" spans="1:4" s="84" customFormat="1" ht="13.5" customHeight="1">
      <c r="A575" s="24" t="s">
        <v>239</v>
      </c>
      <c r="B575" s="70" t="s">
        <v>1152</v>
      </c>
      <c r="C575" s="24">
        <v>2017</v>
      </c>
      <c r="D575" s="71">
        <v>2999.99</v>
      </c>
    </row>
    <row r="576" spans="1:4" s="84" customFormat="1" ht="13.5">
      <c r="A576" s="24" t="s">
        <v>240</v>
      </c>
      <c r="B576" s="70" t="s">
        <v>1153</v>
      </c>
      <c r="C576" s="24">
        <v>2018</v>
      </c>
      <c r="D576" s="71">
        <v>3900</v>
      </c>
    </row>
    <row r="577" spans="1:4" s="84" customFormat="1" ht="13.5">
      <c r="A577" s="24" t="s">
        <v>241</v>
      </c>
      <c r="B577" s="70" t="s">
        <v>1154</v>
      </c>
      <c r="C577" s="24">
        <v>2018</v>
      </c>
      <c r="D577" s="71">
        <v>3900</v>
      </c>
    </row>
    <row r="578" spans="1:4" s="84" customFormat="1" ht="13.5">
      <c r="A578" s="24" t="s">
        <v>242</v>
      </c>
      <c r="B578" s="70" t="s">
        <v>1155</v>
      </c>
      <c r="C578" s="24">
        <v>2018</v>
      </c>
      <c r="D578" s="71">
        <v>339.98</v>
      </c>
    </row>
    <row r="579" spans="1:4" s="84" customFormat="1" ht="13.5">
      <c r="A579" s="24" t="s">
        <v>243</v>
      </c>
      <c r="B579" s="70" t="s">
        <v>1156</v>
      </c>
      <c r="C579" s="24">
        <v>2019</v>
      </c>
      <c r="D579" s="71">
        <v>2199.99</v>
      </c>
    </row>
    <row r="580" spans="1:4" s="84" customFormat="1" ht="13.5">
      <c r="A580" s="24" t="s">
        <v>244</v>
      </c>
      <c r="B580" s="70" t="s">
        <v>1157</v>
      </c>
      <c r="C580" s="24">
        <v>2019</v>
      </c>
      <c r="D580" s="71">
        <v>1333.32</v>
      </c>
    </row>
    <row r="581" spans="1:4" s="84" customFormat="1" ht="13.5">
      <c r="A581" s="24" t="s">
        <v>245</v>
      </c>
      <c r="B581" s="70" t="s">
        <v>1158</v>
      </c>
      <c r="C581" s="24">
        <v>2019</v>
      </c>
      <c r="D581" s="71">
        <v>666.67</v>
      </c>
    </row>
    <row r="582" spans="1:4" s="84" customFormat="1" ht="13.5">
      <c r="A582" s="24" t="s">
        <v>246</v>
      </c>
      <c r="B582" s="70" t="s">
        <v>1159</v>
      </c>
      <c r="C582" s="24">
        <v>2019</v>
      </c>
      <c r="D582" s="71">
        <v>499.99</v>
      </c>
    </row>
    <row r="583" spans="1:4" s="84" customFormat="1" ht="13.5">
      <c r="A583" s="24" t="s">
        <v>247</v>
      </c>
      <c r="B583" s="70" t="s">
        <v>1160</v>
      </c>
      <c r="C583" s="24">
        <v>2019</v>
      </c>
      <c r="D583" s="71">
        <v>429.01</v>
      </c>
    </row>
    <row r="584" spans="1:4" s="84" customFormat="1" ht="13.5">
      <c r="A584" s="24" t="s">
        <v>248</v>
      </c>
      <c r="B584" s="70" t="s">
        <v>1161</v>
      </c>
      <c r="C584" s="24">
        <v>2019</v>
      </c>
      <c r="D584" s="71">
        <v>719.91</v>
      </c>
    </row>
    <row r="585" spans="1:4" s="84" customFormat="1" ht="13.5">
      <c r="A585" s="24" t="s">
        <v>249</v>
      </c>
      <c r="B585" s="70" t="s">
        <v>1162</v>
      </c>
      <c r="C585" s="24">
        <v>2020</v>
      </c>
      <c r="D585" s="71">
        <v>2127.9</v>
      </c>
    </row>
    <row r="586" spans="1:4" s="84" customFormat="1" ht="16.5" customHeight="1">
      <c r="A586" s="24" t="s">
        <v>250</v>
      </c>
      <c r="B586" s="70" t="s">
        <v>1163</v>
      </c>
      <c r="C586" s="24">
        <v>2020</v>
      </c>
      <c r="D586" s="71">
        <v>850</v>
      </c>
    </row>
    <row r="587" spans="1:4" s="84" customFormat="1" ht="14.25" customHeight="1">
      <c r="A587" s="24" t="s">
        <v>251</v>
      </c>
      <c r="B587" s="70" t="s">
        <v>1164</v>
      </c>
      <c r="C587" s="24">
        <v>2020</v>
      </c>
      <c r="D587" s="71">
        <v>850</v>
      </c>
    </row>
    <row r="588" spans="1:4" s="84" customFormat="1" ht="13.5" customHeight="1">
      <c r="A588" s="24" t="s">
        <v>252</v>
      </c>
      <c r="B588" s="70" t="s">
        <v>1165</v>
      </c>
      <c r="C588" s="24">
        <v>2020</v>
      </c>
      <c r="D588" s="71">
        <v>850</v>
      </c>
    </row>
    <row r="589" spans="1:4" s="84" customFormat="1" ht="13.5" customHeight="1">
      <c r="A589" s="24" t="s">
        <v>253</v>
      </c>
      <c r="B589" s="70" t="s">
        <v>1166</v>
      </c>
      <c r="C589" s="24">
        <v>2020</v>
      </c>
      <c r="D589" s="71">
        <v>850</v>
      </c>
    </row>
    <row r="590" spans="1:4" s="84" customFormat="1" ht="13.5" customHeight="1">
      <c r="A590" s="24" t="s">
        <v>254</v>
      </c>
      <c r="B590" s="70" t="s">
        <v>1167</v>
      </c>
      <c r="C590" s="24">
        <v>2020</v>
      </c>
      <c r="D590" s="71">
        <v>850</v>
      </c>
    </row>
    <row r="591" spans="1:4" s="84" customFormat="1" ht="13.5" customHeight="1">
      <c r="A591" s="24" t="s">
        <v>255</v>
      </c>
      <c r="B591" s="70" t="s">
        <v>1168</v>
      </c>
      <c r="C591" s="24">
        <v>2022</v>
      </c>
      <c r="D591" s="71">
        <v>2500</v>
      </c>
    </row>
    <row r="592" spans="1:4" s="84" customFormat="1" ht="41.25">
      <c r="A592" s="24" t="s">
        <v>256</v>
      </c>
      <c r="B592" s="70" t="s">
        <v>1169</v>
      </c>
      <c r="C592" s="24">
        <v>2020</v>
      </c>
      <c r="D592" s="71">
        <v>19280.25</v>
      </c>
    </row>
    <row r="593" spans="1:4" s="84" customFormat="1" ht="41.25">
      <c r="A593" s="24" t="s">
        <v>257</v>
      </c>
      <c r="B593" s="70" t="s">
        <v>1170</v>
      </c>
      <c r="C593" s="24">
        <v>2020</v>
      </c>
      <c r="D593" s="71">
        <v>7647.6</v>
      </c>
    </row>
    <row r="594" spans="1:4" s="84" customFormat="1" ht="41.25">
      <c r="A594" s="24" t="s">
        <v>258</v>
      </c>
      <c r="B594" s="70" t="s">
        <v>1171</v>
      </c>
      <c r="C594" s="24">
        <v>2020</v>
      </c>
      <c r="D594" s="71">
        <v>23763.6</v>
      </c>
    </row>
    <row r="595" spans="1:4" s="84" customFormat="1" ht="13.5">
      <c r="A595" s="24" t="s">
        <v>259</v>
      </c>
      <c r="B595" s="70" t="s">
        <v>1172</v>
      </c>
      <c r="C595" s="24">
        <v>2021</v>
      </c>
      <c r="D595" s="71">
        <v>2500</v>
      </c>
    </row>
    <row r="596" spans="1:4" s="84" customFormat="1" ht="13.5">
      <c r="A596" s="24" t="s">
        <v>260</v>
      </c>
      <c r="B596" s="70" t="s">
        <v>1173</v>
      </c>
      <c r="C596" s="24">
        <v>2021</v>
      </c>
      <c r="D596" s="71">
        <v>2299</v>
      </c>
    </row>
    <row r="597" spans="1:4" s="84" customFormat="1" ht="13.5">
      <c r="A597" s="24" t="s">
        <v>261</v>
      </c>
      <c r="B597" s="70" t="s">
        <v>1174</v>
      </c>
      <c r="C597" s="24">
        <v>2021</v>
      </c>
      <c r="D597" s="71">
        <v>2299</v>
      </c>
    </row>
    <row r="598" spans="1:4" s="84" customFormat="1" ht="13.5">
      <c r="A598" s="24" t="s">
        <v>262</v>
      </c>
      <c r="B598" s="70" t="s">
        <v>1175</v>
      </c>
      <c r="C598" s="24">
        <v>2021</v>
      </c>
      <c r="D598" s="71">
        <v>2299</v>
      </c>
    </row>
    <row r="599" spans="1:4" s="84" customFormat="1" ht="13.5">
      <c r="A599" s="24" t="s">
        <v>263</v>
      </c>
      <c r="B599" s="70" t="s">
        <v>1176</v>
      </c>
      <c r="C599" s="24">
        <v>2021</v>
      </c>
      <c r="D599" s="71">
        <v>2299</v>
      </c>
    </row>
    <row r="600" spans="1:4" s="84" customFormat="1" ht="13.5">
      <c r="A600" s="24" t="s">
        <v>264</v>
      </c>
      <c r="B600" s="70" t="s">
        <v>1177</v>
      </c>
      <c r="C600" s="24">
        <v>2021</v>
      </c>
      <c r="D600" s="71">
        <v>2791</v>
      </c>
    </row>
    <row r="601" spans="1:4" s="84" customFormat="1" ht="13.5">
      <c r="A601" s="24" t="s">
        <v>265</v>
      </c>
      <c r="B601" s="70" t="s">
        <v>1178</v>
      </c>
      <c r="C601" s="24">
        <v>2022</v>
      </c>
      <c r="D601" s="71">
        <v>639.6</v>
      </c>
    </row>
    <row r="602" spans="1:4" s="84" customFormat="1" ht="16.5" customHeight="1">
      <c r="A602" s="24" t="s">
        <v>266</v>
      </c>
      <c r="B602" s="70" t="s">
        <v>1179</v>
      </c>
      <c r="C602" s="24">
        <v>2022</v>
      </c>
      <c r="D602" s="71">
        <v>1655.58</v>
      </c>
    </row>
    <row r="603" spans="1:4" s="84" customFormat="1" ht="14.25" customHeight="1">
      <c r="A603" s="24" t="s">
        <v>267</v>
      </c>
      <c r="B603" s="70" t="s">
        <v>1180</v>
      </c>
      <c r="C603" s="24">
        <v>2022</v>
      </c>
      <c r="D603" s="71">
        <v>398.52</v>
      </c>
    </row>
    <row r="604" spans="1:4" s="84" customFormat="1" ht="26.25" customHeight="1">
      <c r="A604" s="24" t="s">
        <v>268</v>
      </c>
      <c r="B604" s="70" t="s">
        <v>1181</v>
      </c>
      <c r="C604" s="24">
        <v>2022</v>
      </c>
      <c r="D604" s="71">
        <v>44399.94</v>
      </c>
    </row>
    <row r="605" spans="1:4" s="84" customFormat="1" ht="14.25" customHeight="1">
      <c r="A605" s="24" t="s">
        <v>269</v>
      </c>
      <c r="B605" s="70" t="s">
        <v>1182</v>
      </c>
      <c r="C605" s="24">
        <v>2022</v>
      </c>
      <c r="D605" s="71">
        <v>7340.64</v>
      </c>
    </row>
    <row r="606" spans="1:4" s="84" customFormat="1" ht="13.5" customHeight="1">
      <c r="A606" s="24" t="s">
        <v>270</v>
      </c>
      <c r="B606" s="70" t="s">
        <v>1183</v>
      </c>
      <c r="C606" s="24">
        <v>2022</v>
      </c>
      <c r="D606" s="71">
        <v>11500.5</v>
      </c>
    </row>
    <row r="607" spans="1:4" s="84" customFormat="1" ht="13.5" customHeight="1">
      <c r="A607" s="24" t="s">
        <v>271</v>
      </c>
      <c r="B607" s="70" t="s">
        <v>1184</v>
      </c>
      <c r="C607" s="24">
        <v>2022</v>
      </c>
      <c r="D607" s="71">
        <v>8639.52</v>
      </c>
    </row>
    <row r="608" spans="1:4" s="84" customFormat="1" ht="13.5" customHeight="1">
      <c r="A608" s="24" t="s">
        <v>272</v>
      </c>
      <c r="B608" s="70" t="s">
        <v>1185</v>
      </c>
      <c r="C608" s="24">
        <v>2022</v>
      </c>
      <c r="D608" s="71">
        <v>3645.72</v>
      </c>
    </row>
    <row r="609" spans="1:4" s="84" customFormat="1" ht="13.5" customHeight="1">
      <c r="A609" s="24" t="s">
        <v>273</v>
      </c>
      <c r="B609" s="70" t="s">
        <v>1186</v>
      </c>
      <c r="C609" s="24">
        <v>2022</v>
      </c>
      <c r="D609" s="71">
        <v>2075.01</v>
      </c>
    </row>
    <row r="610" spans="1:4" s="84" customFormat="1" ht="13.5">
      <c r="A610" s="24" t="s">
        <v>274</v>
      </c>
      <c r="B610" s="70" t="s">
        <v>1187</v>
      </c>
      <c r="C610" s="24">
        <v>2022</v>
      </c>
      <c r="D610" s="71">
        <v>2075.01</v>
      </c>
    </row>
    <row r="611" spans="1:4" s="84" customFormat="1" ht="13.5">
      <c r="A611" s="24" t="s">
        <v>275</v>
      </c>
      <c r="B611" s="70" t="s">
        <v>1188</v>
      </c>
      <c r="C611" s="24">
        <v>2022</v>
      </c>
      <c r="D611" s="71">
        <v>2075.01</v>
      </c>
    </row>
    <row r="612" spans="1:4" s="84" customFormat="1" ht="13.5">
      <c r="A612" s="24" t="s">
        <v>276</v>
      </c>
      <c r="B612" s="70" t="s">
        <v>1189</v>
      </c>
      <c r="C612" s="24">
        <v>2022</v>
      </c>
      <c r="D612" s="71">
        <v>270</v>
      </c>
    </row>
    <row r="613" spans="1:4" s="84" customFormat="1" ht="13.5">
      <c r="A613" s="24" t="s">
        <v>277</v>
      </c>
      <c r="B613" s="70" t="s">
        <v>1190</v>
      </c>
      <c r="C613" s="24">
        <v>2022</v>
      </c>
      <c r="D613" s="71">
        <v>2460</v>
      </c>
    </row>
    <row r="614" spans="1:4" s="84" customFormat="1" ht="13.5">
      <c r="A614" s="24" t="s">
        <v>278</v>
      </c>
      <c r="B614" s="70" t="s">
        <v>1191</v>
      </c>
      <c r="C614" s="24">
        <v>2022</v>
      </c>
      <c r="D614" s="71">
        <v>2460</v>
      </c>
    </row>
    <row r="615" spans="1:4" s="84" customFormat="1" ht="13.5">
      <c r="A615" s="24" t="s">
        <v>279</v>
      </c>
      <c r="B615" s="70" t="s">
        <v>1192</v>
      </c>
      <c r="C615" s="24">
        <v>2022</v>
      </c>
      <c r="D615" s="71">
        <v>4215.95</v>
      </c>
    </row>
    <row r="616" spans="1:4" s="84" customFormat="1" ht="13.5">
      <c r="A616" s="24" t="s">
        <v>280</v>
      </c>
      <c r="B616" s="70" t="s">
        <v>1193</v>
      </c>
      <c r="C616" s="24">
        <v>2022</v>
      </c>
      <c r="D616" s="71">
        <v>258.3</v>
      </c>
    </row>
    <row r="617" spans="1:4" s="84" customFormat="1" ht="13.5">
      <c r="A617" s="24" t="s">
        <v>281</v>
      </c>
      <c r="B617" s="70" t="s">
        <v>1194</v>
      </c>
      <c r="C617" s="24">
        <v>2022</v>
      </c>
      <c r="D617" s="71">
        <v>258.3</v>
      </c>
    </row>
    <row r="618" spans="1:4" s="84" customFormat="1" ht="13.5">
      <c r="A618" s="24" t="s">
        <v>282</v>
      </c>
      <c r="B618" s="70" t="s">
        <v>1195</v>
      </c>
      <c r="C618" s="24">
        <v>2022</v>
      </c>
      <c r="D618" s="71">
        <v>249</v>
      </c>
    </row>
    <row r="619" spans="1:4" s="84" customFormat="1" ht="13.5">
      <c r="A619" s="24" t="s">
        <v>283</v>
      </c>
      <c r="B619" s="70" t="s">
        <v>1196</v>
      </c>
      <c r="C619" s="24">
        <v>2022</v>
      </c>
      <c r="D619" s="71">
        <v>3249</v>
      </c>
    </row>
    <row r="620" spans="1:4" s="84" customFormat="1" ht="16.5" customHeight="1">
      <c r="A620" s="24" t="s">
        <v>284</v>
      </c>
      <c r="B620" s="70" t="s">
        <v>1197</v>
      </c>
      <c r="C620" s="24">
        <v>2022</v>
      </c>
      <c r="D620" s="71">
        <v>2413</v>
      </c>
    </row>
    <row r="621" spans="1:4" s="84" customFormat="1" ht="14.25" customHeight="1">
      <c r="A621" s="24" t="s">
        <v>285</v>
      </c>
      <c r="B621" s="70" t="s">
        <v>1198</v>
      </c>
      <c r="C621" s="24">
        <v>2022</v>
      </c>
      <c r="D621" s="71">
        <v>209</v>
      </c>
    </row>
    <row r="622" spans="1:5" s="16" customFormat="1" ht="13.5" customHeight="1">
      <c r="A622" s="11"/>
      <c r="B622" s="22" t="s">
        <v>0</v>
      </c>
      <c r="C622" s="11"/>
      <c r="D622" s="110">
        <f>SUM(D553:D621)</f>
        <v>222197.03000000006</v>
      </c>
      <c r="E622" s="86"/>
    </row>
    <row r="623" spans="1:5" s="16" customFormat="1" ht="13.5">
      <c r="A623" s="349" t="s">
        <v>34</v>
      </c>
      <c r="B623" s="349"/>
      <c r="C623" s="349"/>
      <c r="D623" s="349"/>
      <c r="E623" s="86"/>
    </row>
    <row r="624" spans="1:4" ht="23.25" customHeight="1">
      <c r="A624" s="143" t="s">
        <v>17</v>
      </c>
      <c r="B624" s="143" t="s">
        <v>25</v>
      </c>
      <c r="C624" s="143" t="s">
        <v>26</v>
      </c>
      <c r="D624" s="37" t="s">
        <v>27</v>
      </c>
    </row>
    <row r="625" spans="1:4" s="84" customFormat="1" ht="13.5" customHeight="1">
      <c r="A625" s="24" t="s">
        <v>74</v>
      </c>
      <c r="B625" s="70" t="s">
        <v>1199</v>
      </c>
      <c r="C625" s="24">
        <v>2021</v>
      </c>
      <c r="D625" s="71">
        <v>2000</v>
      </c>
    </row>
    <row r="626" spans="1:5" s="16" customFormat="1" ht="13.5" customHeight="1">
      <c r="A626" s="11"/>
      <c r="B626" s="22" t="s">
        <v>0</v>
      </c>
      <c r="C626" s="11"/>
      <c r="D626" s="110">
        <f>SUM(D625:D625)</f>
        <v>2000</v>
      </c>
      <c r="E626" s="86"/>
    </row>
    <row r="627" spans="1:5" s="16" customFormat="1" ht="13.5">
      <c r="A627" s="28"/>
      <c r="B627" s="29"/>
      <c r="C627" s="30"/>
      <c r="D627" s="31"/>
      <c r="E627" s="86"/>
    </row>
    <row r="628" spans="1:5" s="16" customFormat="1" ht="13.5">
      <c r="A628" s="146"/>
      <c r="B628" s="33"/>
      <c r="C628" s="34"/>
      <c r="D628" s="35"/>
      <c r="E628" s="86"/>
    </row>
    <row r="629" spans="1:4" ht="12.75" customHeight="1">
      <c r="A629" s="352" t="s">
        <v>194</v>
      </c>
      <c r="B629" s="353"/>
      <c r="C629" s="353"/>
      <c r="D629" s="354"/>
    </row>
    <row r="630" spans="1:4" ht="13.5">
      <c r="A630" s="349" t="s">
        <v>89</v>
      </c>
      <c r="B630" s="349"/>
      <c r="C630" s="349"/>
      <c r="D630" s="349"/>
    </row>
    <row r="631" spans="1:4" ht="23.25" customHeight="1">
      <c r="A631" s="143" t="s">
        <v>17</v>
      </c>
      <c r="B631" s="143" t="s">
        <v>25</v>
      </c>
      <c r="C631" s="143" t="s">
        <v>26</v>
      </c>
      <c r="D631" s="37" t="s">
        <v>27</v>
      </c>
    </row>
    <row r="632" spans="1:5" ht="13.5">
      <c r="A632" s="24">
        <v>1</v>
      </c>
      <c r="B632" s="70" t="s">
        <v>1215</v>
      </c>
      <c r="C632" s="24">
        <v>2017</v>
      </c>
      <c r="D632" s="71">
        <v>3660</v>
      </c>
      <c r="E632" s="2"/>
    </row>
    <row r="633" spans="1:5" ht="13.5">
      <c r="A633" s="24">
        <v>2</v>
      </c>
      <c r="B633" s="70" t="s">
        <v>1216</v>
      </c>
      <c r="C633" s="24">
        <v>2017</v>
      </c>
      <c r="D633" s="71">
        <v>725.7</v>
      </c>
      <c r="E633" s="2"/>
    </row>
    <row r="634" spans="1:5" ht="13.5">
      <c r="A634" s="24">
        <v>3</v>
      </c>
      <c r="B634" s="70" t="s">
        <v>1217</v>
      </c>
      <c r="C634" s="24">
        <v>2017</v>
      </c>
      <c r="D634" s="71">
        <v>2033.19</v>
      </c>
      <c r="E634" s="2"/>
    </row>
    <row r="635" spans="1:5" ht="13.5">
      <c r="A635" s="24">
        <v>4</v>
      </c>
      <c r="B635" s="70" t="s">
        <v>1218</v>
      </c>
      <c r="C635" s="24">
        <v>2018</v>
      </c>
      <c r="D635" s="71">
        <v>2389.99</v>
      </c>
      <c r="E635" s="2"/>
    </row>
    <row r="636" spans="1:5" ht="13.5">
      <c r="A636" s="24">
        <v>5</v>
      </c>
      <c r="B636" s="70" t="s">
        <v>1219</v>
      </c>
      <c r="C636" s="24">
        <v>2020</v>
      </c>
      <c r="D636" s="71">
        <v>5830.2</v>
      </c>
      <c r="E636" s="2"/>
    </row>
    <row r="637" spans="1:5" ht="13.5">
      <c r="A637" s="24">
        <v>6</v>
      </c>
      <c r="B637" s="70" t="s">
        <v>1220</v>
      </c>
      <c r="C637" s="24">
        <v>2017</v>
      </c>
      <c r="D637" s="71">
        <v>1161</v>
      </c>
      <c r="E637" s="2"/>
    </row>
    <row r="638" spans="1:5" ht="13.5">
      <c r="A638" s="24">
        <v>7</v>
      </c>
      <c r="B638" s="70" t="s">
        <v>1221</v>
      </c>
      <c r="C638" s="24">
        <v>2020</v>
      </c>
      <c r="D638" s="71">
        <v>9840</v>
      </c>
      <c r="E638" s="2"/>
    </row>
    <row r="639" spans="1:5" ht="13.5">
      <c r="A639" s="24">
        <v>8</v>
      </c>
      <c r="B639" s="70" t="s">
        <v>1222</v>
      </c>
      <c r="C639" s="24">
        <v>2020</v>
      </c>
      <c r="D639" s="71">
        <v>8118</v>
      </c>
      <c r="E639" s="2"/>
    </row>
    <row r="640" spans="1:5" ht="13.5">
      <c r="A640" s="24">
        <v>9</v>
      </c>
      <c r="B640" s="70" t="s">
        <v>1223</v>
      </c>
      <c r="C640" s="24">
        <v>2020</v>
      </c>
      <c r="D640" s="71">
        <v>7257</v>
      </c>
      <c r="E640" s="2"/>
    </row>
    <row r="641" spans="1:5" ht="13.5">
      <c r="A641" s="24">
        <v>10</v>
      </c>
      <c r="B641" s="70" t="s">
        <v>1224</v>
      </c>
      <c r="C641" s="24">
        <v>2019</v>
      </c>
      <c r="D641" s="71">
        <v>6000</v>
      </c>
      <c r="E641" s="2"/>
    </row>
    <row r="642" spans="1:5" ht="13.5">
      <c r="A642" s="24">
        <v>11</v>
      </c>
      <c r="B642" s="70" t="s">
        <v>1225</v>
      </c>
      <c r="C642" s="24">
        <v>2020</v>
      </c>
      <c r="D642" s="71">
        <v>14000</v>
      </c>
      <c r="E642" s="2"/>
    </row>
    <row r="643" spans="1:5" ht="13.5">
      <c r="A643" s="24">
        <v>12</v>
      </c>
      <c r="B643" s="70" t="s">
        <v>1225</v>
      </c>
      <c r="C643" s="24">
        <v>2021</v>
      </c>
      <c r="D643" s="71">
        <v>11944</v>
      </c>
      <c r="E643" s="2"/>
    </row>
    <row r="644" spans="1:5" ht="13.5">
      <c r="A644" s="24">
        <v>13</v>
      </c>
      <c r="B644" s="70" t="s">
        <v>1226</v>
      </c>
      <c r="C644" s="24">
        <v>2018</v>
      </c>
      <c r="D644" s="71">
        <v>1399</v>
      </c>
      <c r="E644" s="2"/>
    </row>
    <row r="645" spans="1:5" ht="13.5">
      <c r="A645" s="24">
        <v>14</v>
      </c>
      <c r="B645" s="70" t="s">
        <v>1227</v>
      </c>
      <c r="C645" s="24">
        <v>2017</v>
      </c>
      <c r="D645" s="71">
        <v>1199</v>
      </c>
      <c r="E645" s="2"/>
    </row>
    <row r="646" spans="1:5" ht="13.5">
      <c r="A646" s="24">
        <v>15</v>
      </c>
      <c r="B646" s="70" t="s">
        <v>1228</v>
      </c>
      <c r="C646" s="24">
        <v>2017</v>
      </c>
      <c r="D646" s="71">
        <v>4399.98</v>
      </c>
      <c r="E646" s="2"/>
    </row>
    <row r="647" spans="1:5" ht="13.5">
      <c r="A647" s="24">
        <v>16</v>
      </c>
      <c r="B647" s="70" t="s">
        <v>1229</v>
      </c>
      <c r="C647" s="24">
        <v>2018</v>
      </c>
      <c r="D647" s="71">
        <v>1219.97</v>
      </c>
      <c r="E647" s="2"/>
    </row>
    <row r="648" spans="1:5" ht="13.5">
      <c r="A648" s="24">
        <v>17</v>
      </c>
      <c r="B648" s="70" t="s">
        <v>1230</v>
      </c>
      <c r="C648" s="24">
        <v>2017</v>
      </c>
      <c r="D648" s="71">
        <v>3999.98</v>
      </c>
      <c r="E648" s="2"/>
    </row>
    <row r="649" spans="1:5" ht="13.5">
      <c r="A649" s="24">
        <v>18</v>
      </c>
      <c r="B649" s="70" t="s">
        <v>1231</v>
      </c>
      <c r="C649" s="24">
        <v>2020</v>
      </c>
      <c r="D649" s="71">
        <v>12452.6</v>
      </c>
      <c r="E649" s="2"/>
    </row>
    <row r="650" spans="1:5" ht="13.5">
      <c r="A650" s="24">
        <v>19</v>
      </c>
      <c r="B650" s="70" t="s">
        <v>1232</v>
      </c>
      <c r="C650" s="24">
        <v>2019</v>
      </c>
      <c r="D650" s="71">
        <v>1749.16</v>
      </c>
      <c r="E650" s="2"/>
    </row>
    <row r="651" spans="1:5" ht="13.5">
      <c r="A651" s="24">
        <v>20</v>
      </c>
      <c r="B651" s="70" t="s">
        <v>1233</v>
      </c>
      <c r="C651" s="24">
        <v>2017</v>
      </c>
      <c r="D651" s="71">
        <v>16760</v>
      </c>
      <c r="E651" s="2"/>
    </row>
    <row r="652" spans="1:5" ht="13.5">
      <c r="A652" s="24">
        <v>21</v>
      </c>
      <c r="B652" s="70" t="s">
        <v>1234</v>
      </c>
      <c r="C652" s="24">
        <v>2021</v>
      </c>
      <c r="D652" s="71">
        <v>179</v>
      </c>
      <c r="E652" s="2"/>
    </row>
    <row r="653" spans="1:5" ht="13.5">
      <c r="A653" s="24">
        <v>22</v>
      </c>
      <c r="B653" s="70" t="s">
        <v>1235</v>
      </c>
      <c r="C653" s="24">
        <v>2020</v>
      </c>
      <c r="D653" s="71">
        <v>969.98</v>
      </c>
      <c r="E653" s="2"/>
    </row>
    <row r="654" spans="1:5" ht="13.5">
      <c r="A654" s="24">
        <v>23</v>
      </c>
      <c r="B654" s="70" t="s">
        <v>1236</v>
      </c>
      <c r="C654" s="24">
        <v>2022</v>
      </c>
      <c r="D654" s="71">
        <v>3199</v>
      </c>
      <c r="E654" s="2"/>
    </row>
    <row r="655" spans="1:5" ht="13.5">
      <c r="A655" s="24">
        <v>24</v>
      </c>
      <c r="B655" s="70" t="s">
        <v>1236</v>
      </c>
      <c r="C655" s="24">
        <v>2022</v>
      </c>
      <c r="D655" s="71">
        <v>2749</v>
      </c>
      <c r="E655" s="2"/>
    </row>
    <row r="656" spans="1:5" ht="13.5">
      <c r="A656" s="24">
        <v>25</v>
      </c>
      <c r="B656" s="70" t="s">
        <v>1237</v>
      </c>
      <c r="C656" s="24">
        <v>2022</v>
      </c>
      <c r="D656" s="71">
        <v>4200</v>
      </c>
      <c r="E656" s="2"/>
    </row>
    <row r="657" spans="1:5" ht="13.5">
      <c r="A657" s="24">
        <v>26</v>
      </c>
      <c r="B657" s="70" t="s">
        <v>1238</v>
      </c>
      <c r="C657" s="24">
        <v>2022</v>
      </c>
      <c r="D657" s="71">
        <v>2198</v>
      </c>
      <c r="E657" s="2"/>
    </row>
    <row r="658" spans="1:5" ht="13.5">
      <c r="A658" s="24">
        <v>27</v>
      </c>
      <c r="B658" s="70" t="s">
        <v>1239</v>
      </c>
      <c r="C658" s="24">
        <v>2022</v>
      </c>
      <c r="D658" s="71">
        <v>27200</v>
      </c>
      <c r="E658" s="2"/>
    </row>
    <row r="659" spans="1:5" ht="13.5">
      <c r="A659" s="24">
        <v>28</v>
      </c>
      <c r="B659" s="70" t="s">
        <v>1240</v>
      </c>
      <c r="C659" s="24">
        <v>2022</v>
      </c>
      <c r="D659" s="71">
        <v>17800</v>
      </c>
      <c r="E659" s="2"/>
    </row>
    <row r="660" spans="1:5" ht="13.5">
      <c r="A660" s="24">
        <v>29</v>
      </c>
      <c r="B660" s="70" t="s">
        <v>1241</v>
      </c>
      <c r="C660" s="24">
        <v>2022</v>
      </c>
      <c r="D660" s="71">
        <v>9500</v>
      </c>
      <c r="E660" s="2"/>
    </row>
    <row r="661" spans="1:5" ht="13.5">
      <c r="A661" s="24">
        <v>30</v>
      </c>
      <c r="B661" s="70" t="s">
        <v>1242</v>
      </c>
      <c r="C661" s="24">
        <v>2022</v>
      </c>
      <c r="D661" s="71">
        <v>6549</v>
      </c>
      <c r="E661" s="2"/>
    </row>
    <row r="662" spans="1:5" ht="13.5">
      <c r="A662" s="24">
        <v>31</v>
      </c>
      <c r="B662" s="70" t="s">
        <v>1243</v>
      </c>
      <c r="C662" s="24">
        <v>2022</v>
      </c>
      <c r="D662" s="71">
        <v>199.99</v>
      </c>
      <c r="E662" s="2"/>
    </row>
    <row r="663" spans="1:5" ht="13.5">
      <c r="A663" s="24">
        <v>32</v>
      </c>
      <c r="B663" s="70" t="s">
        <v>1244</v>
      </c>
      <c r="C663" s="24">
        <v>2022</v>
      </c>
      <c r="D663" s="71">
        <v>279.98</v>
      </c>
      <c r="E663" s="2"/>
    </row>
    <row r="664" spans="1:5" ht="13.5">
      <c r="A664" s="24">
        <v>33</v>
      </c>
      <c r="B664" s="70" t="s">
        <v>1245</v>
      </c>
      <c r="C664" s="24">
        <v>2017</v>
      </c>
      <c r="D664" s="71">
        <v>1198</v>
      </c>
      <c r="E664" s="2"/>
    </row>
    <row r="665" spans="1:5" s="16" customFormat="1" ht="13.5">
      <c r="A665" s="11"/>
      <c r="B665" s="22" t="s">
        <v>0</v>
      </c>
      <c r="C665" s="11"/>
      <c r="D665" s="52">
        <f>SUM(D632:D664)</f>
        <v>192360.72</v>
      </c>
      <c r="E665" s="86"/>
    </row>
    <row r="666" spans="1:5" s="16" customFormat="1" ht="13.5">
      <c r="A666" s="349" t="s">
        <v>90</v>
      </c>
      <c r="B666" s="349"/>
      <c r="C666" s="349"/>
      <c r="D666" s="349"/>
      <c r="E666" s="86"/>
    </row>
    <row r="667" spans="1:4" ht="23.25" customHeight="1">
      <c r="A667" s="143" t="s">
        <v>17</v>
      </c>
      <c r="B667" s="143" t="s">
        <v>25</v>
      </c>
      <c r="C667" s="143" t="s">
        <v>26</v>
      </c>
      <c r="D667" s="37" t="s">
        <v>27</v>
      </c>
    </row>
    <row r="668" spans="1:4" s="84" customFormat="1" ht="13.5" customHeight="1">
      <c r="A668" s="24">
        <v>1</v>
      </c>
      <c r="B668" s="70" t="s">
        <v>1246</v>
      </c>
      <c r="C668" s="24">
        <v>2017</v>
      </c>
      <c r="D668" s="71">
        <v>3184.65</v>
      </c>
    </row>
    <row r="669" spans="1:4" s="84" customFormat="1" ht="16.5" customHeight="1">
      <c r="A669" s="24">
        <v>2</v>
      </c>
      <c r="B669" s="70" t="s">
        <v>1247</v>
      </c>
      <c r="C669" s="24">
        <v>2017</v>
      </c>
      <c r="D669" s="71">
        <v>2099</v>
      </c>
    </row>
    <row r="670" spans="1:4" s="84" customFormat="1" ht="14.25" customHeight="1">
      <c r="A670" s="24">
        <v>3</v>
      </c>
      <c r="B670" s="70" t="s">
        <v>1248</v>
      </c>
      <c r="C670" s="24">
        <v>2020</v>
      </c>
      <c r="D670" s="71">
        <v>3254.07</v>
      </c>
    </row>
    <row r="671" spans="1:4" s="84" customFormat="1" ht="13.5" customHeight="1">
      <c r="A671" s="24">
        <v>4</v>
      </c>
      <c r="B671" s="70" t="s">
        <v>1249</v>
      </c>
      <c r="C671" s="24">
        <v>2017</v>
      </c>
      <c r="D671" s="71">
        <v>4019</v>
      </c>
    </row>
    <row r="672" spans="1:4" s="84" customFormat="1" ht="13.5" customHeight="1">
      <c r="A672" s="24">
        <v>5</v>
      </c>
      <c r="B672" s="70" t="s">
        <v>1250</v>
      </c>
      <c r="C672" s="24">
        <v>2017</v>
      </c>
      <c r="D672" s="71">
        <v>139.99</v>
      </c>
    </row>
    <row r="673" spans="1:4" s="84" customFormat="1" ht="13.5" customHeight="1">
      <c r="A673" s="24">
        <v>6</v>
      </c>
      <c r="B673" s="70" t="s">
        <v>1251</v>
      </c>
      <c r="C673" s="24">
        <v>2018</v>
      </c>
      <c r="D673" s="71">
        <v>219.99</v>
      </c>
    </row>
    <row r="674" spans="1:4" s="84" customFormat="1" ht="13.5" customHeight="1">
      <c r="A674" s="24">
        <v>7</v>
      </c>
      <c r="B674" s="70" t="s">
        <v>1252</v>
      </c>
      <c r="C674" s="24">
        <v>2017</v>
      </c>
      <c r="D674" s="71">
        <v>229</v>
      </c>
    </row>
    <row r="675" spans="1:4" s="84" customFormat="1" ht="13.5">
      <c r="A675" s="24">
        <v>8</v>
      </c>
      <c r="B675" s="70" t="s">
        <v>1253</v>
      </c>
      <c r="C675" s="24">
        <v>2017</v>
      </c>
      <c r="D675" s="71">
        <v>3295</v>
      </c>
    </row>
    <row r="676" spans="1:4" s="84" customFormat="1" ht="13.5">
      <c r="A676" s="24">
        <v>9</v>
      </c>
      <c r="B676" s="70" t="s">
        <v>1254</v>
      </c>
      <c r="C676" s="24">
        <v>2017</v>
      </c>
      <c r="D676" s="71">
        <v>900</v>
      </c>
    </row>
    <row r="677" spans="1:4" s="84" customFormat="1" ht="13.5">
      <c r="A677" s="24">
        <v>10</v>
      </c>
      <c r="B677" s="70" t="s">
        <v>1255</v>
      </c>
      <c r="C677" s="24">
        <v>2017</v>
      </c>
      <c r="D677" s="71">
        <v>399</v>
      </c>
    </row>
    <row r="678" spans="1:4" s="84" customFormat="1" ht="13.5">
      <c r="A678" s="24">
        <v>11</v>
      </c>
      <c r="B678" s="70" t="s">
        <v>1255</v>
      </c>
      <c r="C678" s="24">
        <v>2021</v>
      </c>
      <c r="D678" s="71">
        <v>1649</v>
      </c>
    </row>
    <row r="679" spans="1:4" s="84" customFormat="1" ht="13.5">
      <c r="A679" s="24">
        <v>12</v>
      </c>
      <c r="B679" s="70" t="s">
        <v>1246</v>
      </c>
      <c r="C679" s="24">
        <v>2019</v>
      </c>
      <c r="D679" s="71">
        <v>1799.99</v>
      </c>
    </row>
    <row r="680" spans="1:4" s="84" customFormat="1" ht="13.5">
      <c r="A680" s="24">
        <v>13</v>
      </c>
      <c r="B680" s="70" t="s">
        <v>1066</v>
      </c>
      <c r="C680" s="24">
        <v>2020</v>
      </c>
      <c r="D680" s="71">
        <v>2767.5</v>
      </c>
    </row>
    <row r="681" spans="1:4" s="84" customFormat="1" ht="13.5">
      <c r="A681" s="24">
        <v>14</v>
      </c>
      <c r="B681" s="70" t="s">
        <v>1256</v>
      </c>
      <c r="C681" s="24">
        <v>2021</v>
      </c>
      <c r="D681" s="71">
        <v>2500</v>
      </c>
    </row>
    <row r="682" spans="1:4" s="84" customFormat="1" ht="13.5">
      <c r="A682" s="24">
        <v>15</v>
      </c>
      <c r="B682" s="70" t="s">
        <v>1247</v>
      </c>
      <c r="C682" s="24">
        <v>2021</v>
      </c>
      <c r="D682" s="71">
        <v>3924.96</v>
      </c>
    </row>
    <row r="683" spans="1:4" s="84" customFormat="1" ht="13.5">
      <c r="A683" s="24">
        <v>16</v>
      </c>
      <c r="B683" s="70" t="s">
        <v>1257</v>
      </c>
      <c r="C683" s="24">
        <v>2017</v>
      </c>
      <c r="D683" s="71">
        <v>2098.99</v>
      </c>
    </row>
    <row r="684" spans="1:4" s="84" customFormat="1" ht="13.5">
      <c r="A684" s="24">
        <v>17</v>
      </c>
      <c r="B684" s="70" t="s">
        <v>1258</v>
      </c>
      <c r="C684" s="24">
        <v>2017</v>
      </c>
      <c r="D684" s="71">
        <v>1898</v>
      </c>
    </row>
    <row r="685" spans="1:4" s="84" customFormat="1" ht="13.5" customHeight="1">
      <c r="A685" s="24">
        <v>18</v>
      </c>
      <c r="B685" s="70" t="s">
        <v>1259</v>
      </c>
      <c r="C685" s="24">
        <v>2017</v>
      </c>
      <c r="D685" s="71">
        <v>299.99</v>
      </c>
    </row>
    <row r="686" spans="1:4" s="84" customFormat="1" ht="16.5" customHeight="1">
      <c r="A686" s="24">
        <v>19</v>
      </c>
      <c r="B686" s="70" t="s">
        <v>1260</v>
      </c>
      <c r="C686" s="24">
        <v>2017</v>
      </c>
      <c r="D686" s="71">
        <v>338.99</v>
      </c>
    </row>
    <row r="687" spans="1:4" s="84" customFormat="1" ht="14.25" customHeight="1">
      <c r="A687" s="24">
        <v>20</v>
      </c>
      <c r="B687" s="70" t="s">
        <v>1261</v>
      </c>
      <c r="C687" s="24">
        <v>2017</v>
      </c>
      <c r="D687" s="71">
        <v>179.98</v>
      </c>
    </row>
    <row r="688" spans="1:4" s="84" customFormat="1" ht="13.5" customHeight="1">
      <c r="A688" s="24">
        <v>21</v>
      </c>
      <c r="B688" s="70" t="s">
        <v>1262</v>
      </c>
      <c r="C688" s="24">
        <v>2020</v>
      </c>
      <c r="D688" s="71">
        <v>2400</v>
      </c>
    </row>
    <row r="689" spans="1:4" s="84" customFormat="1" ht="13.5" customHeight="1">
      <c r="A689" s="24">
        <v>22</v>
      </c>
      <c r="B689" s="70" t="s">
        <v>1263</v>
      </c>
      <c r="C689" s="24">
        <v>2017</v>
      </c>
      <c r="D689" s="71">
        <v>271.59</v>
      </c>
    </row>
    <row r="690" spans="1:4" s="84" customFormat="1" ht="13.5" customHeight="1">
      <c r="A690" s="24">
        <v>23</v>
      </c>
      <c r="B690" s="70" t="s">
        <v>1264</v>
      </c>
      <c r="C690" s="24">
        <v>2017</v>
      </c>
      <c r="D690" s="71">
        <v>739.98</v>
      </c>
    </row>
    <row r="691" spans="1:4" s="84" customFormat="1" ht="13.5" customHeight="1">
      <c r="A691" s="24">
        <v>24</v>
      </c>
      <c r="B691" s="70" t="s">
        <v>1265</v>
      </c>
      <c r="C691" s="24">
        <v>2020</v>
      </c>
      <c r="D691" s="71">
        <v>999.99</v>
      </c>
    </row>
    <row r="692" spans="1:4" s="84" customFormat="1" ht="13.5">
      <c r="A692" s="24">
        <v>25</v>
      </c>
      <c r="B692" s="70" t="s">
        <v>1266</v>
      </c>
      <c r="C692" s="24">
        <v>2020</v>
      </c>
      <c r="D692" s="71">
        <v>4250</v>
      </c>
    </row>
    <row r="693" spans="1:4" s="84" customFormat="1" ht="13.5">
      <c r="A693" s="24">
        <v>26</v>
      </c>
      <c r="B693" s="70" t="s">
        <v>1267</v>
      </c>
      <c r="C693" s="24">
        <v>2018</v>
      </c>
      <c r="D693" s="71">
        <v>3588</v>
      </c>
    </row>
    <row r="694" spans="1:4" s="84" customFormat="1" ht="13.5">
      <c r="A694" s="24">
        <v>27</v>
      </c>
      <c r="B694" s="70" t="s">
        <v>1268</v>
      </c>
      <c r="C694" s="24">
        <v>2017</v>
      </c>
      <c r="D694" s="71">
        <v>649</v>
      </c>
    </row>
    <row r="695" spans="1:4" s="84" customFormat="1" ht="13.5">
      <c r="A695" s="24">
        <v>28</v>
      </c>
      <c r="B695" s="70" t="s">
        <v>1269</v>
      </c>
      <c r="C695" s="24">
        <v>2021</v>
      </c>
      <c r="D695" s="71">
        <v>6000</v>
      </c>
    </row>
    <row r="696" spans="1:4" s="84" customFormat="1" ht="13.5">
      <c r="A696" s="24">
        <v>29</v>
      </c>
      <c r="B696" s="70" t="s">
        <v>1270</v>
      </c>
      <c r="C696" s="24">
        <v>2017</v>
      </c>
      <c r="D696" s="71">
        <v>619</v>
      </c>
    </row>
    <row r="697" spans="1:4" s="84" customFormat="1" ht="13.5">
      <c r="A697" s="24">
        <v>30</v>
      </c>
      <c r="B697" s="70" t="s">
        <v>1271</v>
      </c>
      <c r="C697" s="24">
        <v>2017</v>
      </c>
      <c r="D697" s="71">
        <v>298.89</v>
      </c>
    </row>
    <row r="698" spans="1:4" s="84" customFormat="1" ht="13.5">
      <c r="A698" s="24">
        <v>31</v>
      </c>
      <c r="B698" s="70" t="s">
        <v>1272</v>
      </c>
      <c r="C698" s="24">
        <v>2017</v>
      </c>
      <c r="D698" s="71">
        <v>1399</v>
      </c>
    </row>
    <row r="699" spans="1:4" s="84" customFormat="1" ht="13.5" customHeight="1">
      <c r="A699" s="24">
        <v>32</v>
      </c>
      <c r="B699" s="70" t="s">
        <v>1273</v>
      </c>
      <c r="C699" s="24">
        <v>2017</v>
      </c>
      <c r="D699" s="71">
        <v>899</v>
      </c>
    </row>
    <row r="700" spans="1:4" s="84" customFormat="1" ht="16.5" customHeight="1">
      <c r="A700" s="24">
        <v>33</v>
      </c>
      <c r="B700" s="70" t="s">
        <v>1274</v>
      </c>
      <c r="C700" s="24">
        <v>2021</v>
      </c>
      <c r="D700" s="71">
        <v>450</v>
      </c>
    </row>
    <row r="701" spans="1:4" s="84" customFormat="1" ht="14.25" customHeight="1">
      <c r="A701" s="24">
        <v>34</v>
      </c>
      <c r="B701" s="70" t="s">
        <v>1275</v>
      </c>
      <c r="C701" s="24">
        <v>2021</v>
      </c>
      <c r="D701" s="71">
        <v>537</v>
      </c>
    </row>
    <row r="702" spans="1:4" s="84" customFormat="1" ht="13.5" customHeight="1">
      <c r="A702" s="24">
        <v>35</v>
      </c>
      <c r="B702" s="70" t="s">
        <v>1276</v>
      </c>
      <c r="C702" s="24">
        <v>2021</v>
      </c>
      <c r="D702" s="71">
        <v>549</v>
      </c>
    </row>
    <row r="703" spans="1:4" s="84" customFormat="1" ht="13.5" customHeight="1">
      <c r="A703" s="24">
        <v>36</v>
      </c>
      <c r="B703" s="70" t="s">
        <v>1277</v>
      </c>
      <c r="C703" s="24">
        <v>2020</v>
      </c>
      <c r="D703" s="71">
        <v>2025</v>
      </c>
    </row>
    <row r="704" spans="1:4" s="84" customFormat="1" ht="13.5" customHeight="1">
      <c r="A704" s="24">
        <v>37</v>
      </c>
      <c r="B704" s="70" t="s">
        <v>1278</v>
      </c>
      <c r="C704" s="24">
        <v>2020</v>
      </c>
      <c r="D704" s="71">
        <v>2099</v>
      </c>
    </row>
    <row r="705" spans="1:4" s="84" customFormat="1" ht="13.5" customHeight="1">
      <c r="A705" s="24">
        <v>38</v>
      </c>
      <c r="B705" s="70" t="s">
        <v>1279</v>
      </c>
      <c r="C705" s="24">
        <v>2022</v>
      </c>
      <c r="D705" s="71">
        <v>1275</v>
      </c>
    </row>
    <row r="706" spans="1:4" s="84" customFormat="1" ht="13.5">
      <c r="A706" s="24">
        <v>39</v>
      </c>
      <c r="B706" s="70" t="s">
        <v>1280</v>
      </c>
      <c r="C706" s="24">
        <v>2022</v>
      </c>
      <c r="D706" s="71">
        <v>16135.53</v>
      </c>
    </row>
    <row r="707" spans="1:4" s="84" customFormat="1" ht="41.25">
      <c r="A707" s="24">
        <v>40</v>
      </c>
      <c r="B707" s="70" t="s">
        <v>1281</v>
      </c>
      <c r="C707" s="24">
        <v>2022</v>
      </c>
      <c r="D707" s="71">
        <v>12999.96</v>
      </c>
    </row>
    <row r="708" spans="1:4" s="84" customFormat="1" ht="13.5">
      <c r="A708" s="24">
        <v>41</v>
      </c>
      <c r="B708" s="70" t="s">
        <v>1282</v>
      </c>
      <c r="C708" s="24">
        <v>2022</v>
      </c>
      <c r="D708" s="71">
        <v>32200</v>
      </c>
    </row>
    <row r="709" spans="1:4" s="84" customFormat="1" ht="13.5">
      <c r="A709" s="24">
        <v>42</v>
      </c>
      <c r="B709" s="70" t="s">
        <v>1283</v>
      </c>
      <c r="C709" s="24">
        <v>2022</v>
      </c>
      <c r="D709" s="71">
        <v>469.99</v>
      </c>
    </row>
    <row r="710" spans="1:4" s="84" customFormat="1" ht="13.5">
      <c r="A710" s="24">
        <v>43</v>
      </c>
      <c r="B710" s="70" t="s">
        <v>1284</v>
      </c>
      <c r="C710" s="24">
        <v>2022</v>
      </c>
      <c r="D710" s="71">
        <v>269</v>
      </c>
    </row>
    <row r="711" spans="1:5" s="16" customFormat="1" ht="13.5" customHeight="1">
      <c r="A711" s="11"/>
      <c r="B711" s="22" t="s">
        <v>0</v>
      </c>
      <c r="C711" s="11"/>
      <c r="D711" s="110">
        <f>SUM(D668:D710)</f>
        <v>126321.03000000001</v>
      </c>
      <c r="E711" s="86"/>
    </row>
    <row r="712" spans="1:5" s="16" customFormat="1" ht="13.5">
      <c r="A712" s="28"/>
      <c r="B712" s="29"/>
      <c r="C712" s="30"/>
      <c r="D712" s="31"/>
      <c r="E712" s="86"/>
    </row>
    <row r="713" spans="1:5" s="16" customFormat="1" ht="13.5">
      <c r="A713" s="146"/>
      <c r="B713" s="33"/>
      <c r="C713" s="34"/>
      <c r="D713" s="35"/>
      <c r="E713" s="86"/>
    </row>
    <row r="714" spans="1:4" ht="12.75" customHeight="1">
      <c r="A714" s="352" t="s">
        <v>195</v>
      </c>
      <c r="B714" s="353"/>
      <c r="C714" s="353"/>
      <c r="D714" s="354"/>
    </row>
    <row r="715" spans="1:4" ht="13.5">
      <c r="A715" s="349" t="s">
        <v>89</v>
      </c>
      <c r="B715" s="349"/>
      <c r="C715" s="349"/>
      <c r="D715" s="349"/>
    </row>
    <row r="716" spans="1:4" ht="23.25" customHeight="1">
      <c r="A716" s="143" t="s">
        <v>17</v>
      </c>
      <c r="B716" s="143" t="s">
        <v>25</v>
      </c>
      <c r="C716" s="143" t="s">
        <v>26</v>
      </c>
      <c r="D716" s="37" t="s">
        <v>27</v>
      </c>
    </row>
    <row r="717" spans="1:5" ht="13.5">
      <c r="A717" s="24" t="s">
        <v>74</v>
      </c>
      <c r="B717" s="6" t="s">
        <v>306</v>
      </c>
      <c r="C717" s="79">
        <v>2017</v>
      </c>
      <c r="D717" s="160">
        <v>5046.85</v>
      </c>
      <c r="E717" s="2"/>
    </row>
    <row r="718" spans="1:5" ht="13.5">
      <c r="A718" s="24" t="s">
        <v>75</v>
      </c>
      <c r="B718" s="6" t="s">
        <v>307</v>
      </c>
      <c r="C718" s="79">
        <v>2017</v>
      </c>
      <c r="D718" s="160">
        <v>5046.85</v>
      </c>
      <c r="E718" s="2"/>
    </row>
    <row r="719" spans="1:6" ht="13.5">
      <c r="A719" s="24" t="s">
        <v>76</v>
      </c>
      <c r="B719" s="6" t="s">
        <v>368</v>
      </c>
      <c r="C719" s="79">
        <v>2017</v>
      </c>
      <c r="D719" s="160">
        <v>3616.42</v>
      </c>
      <c r="E719" s="2"/>
      <c r="F719" s="41"/>
    </row>
    <row r="720" spans="1:5" ht="13.5">
      <c r="A720" s="24" t="s">
        <v>77</v>
      </c>
      <c r="B720" s="6" t="s">
        <v>308</v>
      </c>
      <c r="C720" s="79">
        <v>2017</v>
      </c>
      <c r="D720" s="160">
        <v>3616.42</v>
      </c>
      <c r="E720" s="2"/>
    </row>
    <row r="721" spans="1:5" ht="13.5">
      <c r="A721" s="24" t="s">
        <v>78</v>
      </c>
      <c r="B721" s="6" t="s">
        <v>308</v>
      </c>
      <c r="C721" s="79">
        <v>2017</v>
      </c>
      <c r="D721" s="160">
        <v>3616.42</v>
      </c>
      <c r="E721" s="2"/>
    </row>
    <row r="722" spans="1:5" ht="13.5">
      <c r="A722" s="24" t="s">
        <v>79</v>
      </c>
      <c r="B722" s="6" t="s">
        <v>309</v>
      </c>
      <c r="C722" s="79">
        <v>2017</v>
      </c>
      <c r="D722" s="160">
        <v>897.04</v>
      </c>
      <c r="E722" s="2"/>
    </row>
    <row r="723" spans="1:5" ht="13.5">
      <c r="A723" s="24" t="s">
        <v>80</v>
      </c>
      <c r="B723" s="6" t="s">
        <v>310</v>
      </c>
      <c r="C723" s="79">
        <v>2017</v>
      </c>
      <c r="D723" s="160">
        <v>32103</v>
      </c>
      <c r="E723" s="2"/>
    </row>
    <row r="724" spans="1:5" ht="13.5">
      <c r="A724" s="24" t="s">
        <v>81</v>
      </c>
      <c r="B724" s="6" t="s">
        <v>311</v>
      </c>
      <c r="C724" s="79">
        <v>2017</v>
      </c>
      <c r="D724" s="160">
        <v>3109.2</v>
      </c>
      <c r="E724" s="2"/>
    </row>
    <row r="725" spans="1:5" ht="13.5">
      <c r="A725" s="24" t="s">
        <v>82</v>
      </c>
      <c r="B725" s="6" t="s">
        <v>311</v>
      </c>
      <c r="C725" s="79">
        <v>2017</v>
      </c>
      <c r="D725" s="160">
        <v>3109.2</v>
      </c>
      <c r="E725" s="2"/>
    </row>
    <row r="726" spans="1:5" ht="13.5">
      <c r="A726" s="24" t="s">
        <v>83</v>
      </c>
      <c r="B726" s="6" t="s">
        <v>311</v>
      </c>
      <c r="C726" s="79">
        <v>2017</v>
      </c>
      <c r="D726" s="160">
        <v>3109.2</v>
      </c>
      <c r="E726" s="2"/>
    </row>
    <row r="727" spans="1:5" ht="13.5">
      <c r="A727" s="24" t="s">
        <v>84</v>
      </c>
      <c r="B727" s="6" t="s">
        <v>311</v>
      </c>
      <c r="C727" s="79">
        <v>2017</v>
      </c>
      <c r="D727" s="160">
        <v>3109.25</v>
      </c>
      <c r="E727" s="2"/>
    </row>
    <row r="728" spans="1:5" ht="13.5">
      <c r="A728" s="24" t="s">
        <v>85</v>
      </c>
      <c r="B728" s="6" t="s">
        <v>312</v>
      </c>
      <c r="C728" s="79">
        <v>2017</v>
      </c>
      <c r="D728" s="160">
        <v>946.75</v>
      </c>
      <c r="E728" s="2"/>
    </row>
    <row r="729" spans="1:5" ht="13.5">
      <c r="A729" s="24" t="s">
        <v>86</v>
      </c>
      <c r="B729" s="6" t="s">
        <v>313</v>
      </c>
      <c r="C729" s="79">
        <v>2017</v>
      </c>
      <c r="D729" s="160">
        <v>1703.61</v>
      </c>
      <c r="E729" s="2"/>
    </row>
    <row r="730" spans="1:5" ht="13.5">
      <c r="A730" s="24" t="s">
        <v>87</v>
      </c>
      <c r="B730" s="6" t="s">
        <v>314</v>
      </c>
      <c r="C730" s="79">
        <v>2017</v>
      </c>
      <c r="D730" s="160">
        <v>1690.34</v>
      </c>
      <c r="E730" s="2"/>
    </row>
    <row r="731" spans="1:5" ht="13.5">
      <c r="A731" s="24" t="s">
        <v>88</v>
      </c>
      <c r="B731" s="6" t="s">
        <v>314</v>
      </c>
      <c r="C731" s="79">
        <v>2017</v>
      </c>
      <c r="D731" s="160">
        <v>1690.34</v>
      </c>
      <c r="E731" s="2"/>
    </row>
    <row r="732" spans="1:5" ht="13.5">
      <c r="A732" s="24" t="s">
        <v>232</v>
      </c>
      <c r="B732" s="6" t="s">
        <v>314</v>
      </c>
      <c r="C732" s="79">
        <v>2017</v>
      </c>
      <c r="D732" s="160">
        <v>1690.34</v>
      </c>
      <c r="E732" s="2"/>
    </row>
    <row r="733" spans="1:5" ht="13.5">
      <c r="A733" s="24" t="s">
        <v>233</v>
      </c>
      <c r="B733" s="6" t="s">
        <v>315</v>
      </c>
      <c r="C733" s="79">
        <v>2017</v>
      </c>
      <c r="D733" s="160">
        <v>1198</v>
      </c>
      <c r="E733" s="2"/>
    </row>
    <row r="734" spans="1:5" ht="13.5">
      <c r="A734" s="24" t="s">
        <v>234</v>
      </c>
      <c r="B734" s="6" t="s">
        <v>316</v>
      </c>
      <c r="C734" s="79">
        <v>2017</v>
      </c>
      <c r="D734" s="160">
        <v>387.45</v>
      </c>
      <c r="E734" s="2"/>
    </row>
    <row r="735" spans="1:5" ht="13.5">
      <c r="A735" s="24" t="s">
        <v>235</v>
      </c>
      <c r="B735" s="6" t="s">
        <v>317</v>
      </c>
      <c r="C735" s="79">
        <v>2017</v>
      </c>
      <c r="D735" s="160">
        <v>896.67</v>
      </c>
      <c r="E735" s="2"/>
    </row>
    <row r="736" spans="1:5" ht="13.5">
      <c r="A736" s="24" t="s">
        <v>236</v>
      </c>
      <c r="B736" s="6" t="s">
        <v>317</v>
      </c>
      <c r="C736" s="79">
        <v>2017</v>
      </c>
      <c r="D736" s="160">
        <v>896.67</v>
      </c>
      <c r="E736" s="2"/>
    </row>
    <row r="737" spans="1:5" ht="13.5">
      <c r="A737" s="24" t="s">
        <v>237</v>
      </c>
      <c r="B737" s="6" t="s">
        <v>317</v>
      </c>
      <c r="C737" s="79">
        <v>2017</v>
      </c>
      <c r="D737" s="160">
        <v>896.67</v>
      </c>
      <c r="E737" s="2"/>
    </row>
    <row r="738" spans="1:5" ht="13.5">
      <c r="A738" s="24" t="s">
        <v>238</v>
      </c>
      <c r="B738" s="6" t="s">
        <v>317</v>
      </c>
      <c r="C738" s="79">
        <v>2017</v>
      </c>
      <c r="D738" s="160">
        <v>896.67</v>
      </c>
      <c r="E738" s="2"/>
    </row>
    <row r="739" spans="1:5" ht="13.5">
      <c r="A739" s="24" t="s">
        <v>239</v>
      </c>
      <c r="B739" s="6" t="s">
        <v>317</v>
      </c>
      <c r="C739" s="79">
        <v>2017</v>
      </c>
      <c r="D739" s="160">
        <v>896.67</v>
      </c>
      <c r="E739" s="2"/>
    </row>
    <row r="740" spans="1:5" ht="69">
      <c r="A740" s="24" t="s">
        <v>240</v>
      </c>
      <c r="B740" s="6" t="s">
        <v>318</v>
      </c>
      <c r="C740" s="79">
        <v>2018</v>
      </c>
      <c r="D740" s="160">
        <v>3435.39</v>
      </c>
      <c r="E740" s="2"/>
    </row>
    <row r="741" spans="1:5" ht="69">
      <c r="A741" s="24" t="s">
        <v>241</v>
      </c>
      <c r="B741" s="6" t="s">
        <v>318</v>
      </c>
      <c r="C741" s="79">
        <v>2018</v>
      </c>
      <c r="D741" s="160">
        <v>3435.39</v>
      </c>
      <c r="E741" s="2"/>
    </row>
    <row r="742" spans="1:5" ht="69">
      <c r="A742" s="24" t="s">
        <v>242</v>
      </c>
      <c r="B742" s="6" t="s">
        <v>318</v>
      </c>
      <c r="C742" s="79">
        <v>2018</v>
      </c>
      <c r="D742" s="160">
        <v>3435.39</v>
      </c>
      <c r="E742" s="2"/>
    </row>
    <row r="743" spans="1:5" ht="69">
      <c r="A743" s="24" t="s">
        <v>243</v>
      </c>
      <c r="B743" s="6" t="s">
        <v>318</v>
      </c>
      <c r="C743" s="79">
        <v>2018</v>
      </c>
      <c r="D743" s="160">
        <v>3435.39</v>
      </c>
      <c r="E743" s="2"/>
    </row>
    <row r="744" spans="1:5" ht="69">
      <c r="A744" s="24" t="s">
        <v>244</v>
      </c>
      <c r="B744" s="6" t="s">
        <v>318</v>
      </c>
      <c r="C744" s="79">
        <v>2018</v>
      </c>
      <c r="D744" s="160">
        <v>3435.39</v>
      </c>
      <c r="E744" s="2"/>
    </row>
    <row r="745" spans="1:5" ht="69">
      <c r="A745" s="24" t="s">
        <v>245</v>
      </c>
      <c r="B745" s="6" t="s">
        <v>319</v>
      </c>
      <c r="C745" s="79">
        <v>2018</v>
      </c>
      <c r="D745" s="160">
        <v>3435.39</v>
      </c>
      <c r="E745" s="2"/>
    </row>
    <row r="746" spans="1:5" ht="69">
      <c r="A746" s="24" t="s">
        <v>246</v>
      </c>
      <c r="B746" s="6" t="s">
        <v>319</v>
      </c>
      <c r="C746" s="79">
        <v>2018</v>
      </c>
      <c r="D746" s="160">
        <v>3435.39</v>
      </c>
      <c r="E746" s="2"/>
    </row>
    <row r="747" spans="1:5" ht="13.5">
      <c r="A747" s="24" t="s">
        <v>247</v>
      </c>
      <c r="B747" s="6" t="s">
        <v>320</v>
      </c>
      <c r="C747" s="79" t="s">
        <v>321</v>
      </c>
      <c r="D747" s="160">
        <v>4303.77</v>
      </c>
      <c r="E747" s="2"/>
    </row>
    <row r="748" spans="1:5" ht="13.5">
      <c r="A748" s="24" t="s">
        <v>248</v>
      </c>
      <c r="B748" s="6" t="s">
        <v>320</v>
      </c>
      <c r="C748" s="79" t="s">
        <v>321</v>
      </c>
      <c r="D748" s="160">
        <v>4303.77</v>
      </c>
      <c r="E748" s="2"/>
    </row>
    <row r="749" spans="1:5" ht="13.5">
      <c r="A749" s="24" t="s">
        <v>249</v>
      </c>
      <c r="B749" s="6" t="s">
        <v>322</v>
      </c>
      <c r="C749" s="79">
        <v>2018</v>
      </c>
      <c r="D749" s="160">
        <v>10256.97</v>
      </c>
      <c r="E749" s="2"/>
    </row>
    <row r="750" spans="1:5" ht="13.5">
      <c r="A750" s="24" t="s">
        <v>250</v>
      </c>
      <c r="B750" s="6" t="s">
        <v>323</v>
      </c>
      <c r="C750" s="79">
        <v>2018</v>
      </c>
      <c r="D750" s="160">
        <v>6666.6</v>
      </c>
      <c r="E750" s="2"/>
    </row>
    <row r="751" spans="1:5" ht="13.5">
      <c r="A751" s="24" t="s">
        <v>251</v>
      </c>
      <c r="B751" s="6" t="s">
        <v>324</v>
      </c>
      <c r="C751" s="79">
        <v>2018</v>
      </c>
      <c r="D751" s="160">
        <v>808.11</v>
      </c>
      <c r="E751" s="2"/>
    </row>
    <row r="752" spans="1:5" ht="41.25">
      <c r="A752" s="24" t="s">
        <v>252</v>
      </c>
      <c r="B752" s="6" t="s">
        <v>325</v>
      </c>
      <c r="C752" s="79">
        <v>2018</v>
      </c>
      <c r="D752" s="160">
        <v>3474.75</v>
      </c>
      <c r="E752" s="2"/>
    </row>
    <row r="753" spans="1:5" ht="41.25">
      <c r="A753" s="24" t="s">
        <v>253</v>
      </c>
      <c r="B753" s="6" t="s">
        <v>325</v>
      </c>
      <c r="C753" s="79">
        <v>2018</v>
      </c>
      <c r="D753" s="160">
        <v>3474.75</v>
      </c>
      <c r="E753" s="2"/>
    </row>
    <row r="754" spans="1:5" ht="41.25">
      <c r="A754" s="24" t="s">
        <v>254</v>
      </c>
      <c r="B754" s="6" t="s">
        <v>325</v>
      </c>
      <c r="C754" s="79">
        <v>2018</v>
      </c>
      <c r="D754" s="160">
        <v>3474.75</v>
      </c>
      <c r="E754" s="2"/>
    </row>
    <row r="755" spans="1:5" ht="13.5">
      <c r="A755" s="24" t="s">
        <v>255</v>
      </c>
      <c r="B755" s="6" t="s">
        <v>326</v>
      </c>
      <c r="C755" s="79">
        <v>2018</v>
      </c>
      <c r="D755" s="160">
        <v>2161.11</v>
      </c>
      <c r="E755" s="2"/>
    </row>
    <row r="756" spans="1:5" ht="13.5">
      <c r="A756" s="24" t="s">
        <v>256</v>
      </c>
      <c r="B756" s="6" t="s">
        <v>327</v>
      </c>
      <c r="C756" s="79" t="s">
        <v>321</v>
      </c>
      <c r="D756" s="160">
        <v>1415.73</v>
      </c>
      <c r="E756" s="2"/>
    </row>
    <row r="757" spans="1:5" ht="41.25">
      <c r="A757" s="24" t="s">
        <v>257</v>
      </c>
      <c r="B757" s="6" t="s">
        <v>328</v>
      </c>
      <c r="C757" s="79" t="s">
        <v>321</v>
      </c>
      <c r="D757" s="160">
        <v>1746.6</v>
      </c>
      <c r="E757" s="2"/>
    </row>
    <row r="758" spans="1:5" ht="27">
      <c r="A758" s="24" t="s">
        <v>258</v>
      </c>
      <c r="B758" s="6" t="s">
        <v>329</v>
      </c>
      <c r="C758" s="79">
        <v>2018</v>
      </c>
      <c r="D758" s="160">
        <v>1476</v>
      </c>
      <c r="E758" s="2"/>
    </row>
    <row r="759" spans="1:5" ht="13.5">
      <c r="A759" s="24" t="s">
        <v>259</v>
      </c>
      <c r="B759" s="6" t="s">
        <v>330</v>
      </c>
      <c r="C759" s="79">
        <v>2018</v>
      </c>
      <c r="D759" s="160">
        <v>1999</v>
      </c>
      <c r="E759" s="2"/>
    </row>
    <row r="760" spans="1:5" ht="13.5">
      <c r="A760" s="24" t="s">
        <v>260</v>
      </c>
      <c r="B760" s="6" t="s">
        <v>331</v>
      </c>
      <c r="C760" s="79">
        <v>2018</v>
      </c>
      <c r="D760" s="160">
        <v>1740.45</v>
      </c>
      <c r="E760" s="2"/>
    </row>
    <row r="761" spans="1:5" ht="13.5">
      <c r="A761" s="24" t="s">
        <v>261</v>
      </c>
      <c r="B761" s="6" t="s">
        <v>332</v>
      </c>
      <c r="C761" s="79">
        <v>2018</v>
      </c>
      <c r="D761" s="160">
        <v>373.92</v>
      </c>
      <c r="E761" s="2"/>
    </row>
    <row r="762" spans="1:5" ht="13.5">
      <c r="A762" s="24" t="s">
        <v>262</v>
      </c>
      <c r="B762" s="6" t="s">
        <v>332</v>
      </c>
      <c r="C762" s="79">
        <v>2018</v>
      </c>
      <c r="D762" s="160">
        <v>373.92</v>
      </c>
      <c r="E762" s="2"/>
    </row>
    <row r="763" spans="1:5" ht="13.5">
      <c r="A763" s="24" t="s">
        <v>263</v>
      </c>
      <c r="B763" s="6" t="s">
        <v>332</v>
      </c>
      <c r="C763" s="79">
        <v>2018</v>
      </c>
      <c r="D763" s="160">
        <v>373.92</v>
      </c>
      <c r="E763" s="2"/>
    </row>
    <row r="764" spans="1:5" ht="13.5">
      <c r="A764" s="24" t="s">
        <v>264</v>
      </c>
      <c r="B764" s="6" t="s">
        <v>333</v>
      </c>
      <c r="C764" s="79">
        <v>2019</v>
      </c>
      <c r="D764" s="160">
        <v>1762.59</v>
      </c>
      <c r="E764" s="2"/>
    </row>
    <row r="765" spans="1:5" ht="13.5">
      <c r="A765" s="24" t="s">
        <v>265</v>
      </c>
      <c r="B765" s="6" t="s">
        <v>333</v>
      </c>
      <c r="C765" s="79">
        <v>2019</v>
      </c>
      <c r="D765" s="160">
        <v>1762.59</v>
      </c>
      <c r="E765" s="2"/>
    </row>
    <row r="766" spans="1:5" ht="13.5">
      <c r="A766" s="24" t="s">
        <v>266</v>
      </c>
      <c r="B766" s="6" t="s">
        <v>334</v>
      </c>
      <c r="C766" s="79">
        <v>2019</v>
      </c>
      <c r="D766" s="160">
        <v>1500.6</v>
      </c>
      <c r="E766" s="2"/>
    </row>
    <row r="767" spans="1:5" ht="13.5">
      <c r="A767" s="24" t="s">
        <v>267</v>
      </c>
      <c r="B767" s="6" t="s">
        <v>334</v>
      </c>
      <c r="C767" s="79">
        <v>2019</v>
      </c>
      <c r="D767" s="160">
        <v>1500.6</v>
      </c>
      <c r="E767" s="2"/>
    </row>
    <row r="768" spans="1:5" ht="13.5">
      <c r="A768" s="24" t="s">
        <v>268</v>
      </c>
      <c r="B768" s="6" t="s">
        <v>335</v>
      </c>
      <c r="C768" s="79">
        <v>2019</v>
      </c>
      <c r="D768" s="160">
        <v>313.65</v>
      </c>
      <c r="E768" s="2"/>
    </row>
    <row r="769" spans="1:5" ht="41.25">
      <c r="A769" s="24" t="s">
        <v>269</v>
      </c>
      <c r="B769" s="6" t="s">
        <v>336</v>
      </c>
      <c r="C769" s="79">
        <v>2019</v>
      </c>
      <c r="D769" s="160">
        <v>4193.07</v>
      </c>
      <c r="E769" s="2"/>
    </row>
    <row r="770" spans="1:5" ht="41.25">
      <c r="A770" s="24" t="s">
        <v>270</v>
      </c>
      <c r="B770" s="6" t="s">
        <v>336</v>
      </c>
      <c r="C770" s="79">
        <v>2019</v>
      </c>
      <c r="D770" s="160">
        <v>4193.07</v>
      </c>
      <c r="E770" s="2"/>
    </row>
    <row r="771" spans="1:5" ht="41.25">
      <c r="A771" s="24" t="s">
        <v>271</v>
      </c>
      <c r="B771" s="6" t="s">
        <v>336</v>
      </c>
      <c r="C771" s="79">
        <v>2019</v>
      </c>
      <c r="D771" s="160">
        <v>4193.07</v>
      </c>
      <c r="E771" s="2"/>
    </row>
    <row r="772" spans="1:5" ht="41.25">
      <c r="A772" s="24" t="s">
        <v>272</v>
      </c>
      <c r="B772" s="6" t="s">
        <v>336</v>
      </c>
      <c r="C772" s="79">
        <v>2019</v>
      </c>
      <c r="D772" s="160">
        <v>4193.07</v>
      </c>
      <c r="E772" s="2"/>
    </row>
    <row r="773" spans="1:5" ht="41.25">
      <c r="A773" s="24" t="s">
        <v>273</v>
      </c>
      <c r="B773" s="6" t="s">
        <v>336</v>
      </c>
      <c r="C773" s="79">
        <v>2019</v>
      </c>
      <c r="D773" s="160">
        <v>4193.07</v>
      </c>
      <c r="E773" s="2"/>
    </row>
    <row r="774" spans="1:5" ht="27">
      <c r="A774" s="24" t="s">
        <v>274</v>
      </c>
      <c r="B774" s="6" t="s">
        <v>337</v>
      </c>
      <c r="C774" s="79">
        <v>2019</v>
      </c>
      <c r="D774" s="160">
        <v>4456.29</v>
      </c>
      <c r="E774" s="2"/>
    </row>
    <row r="775" spans="1:5" ht="13.5">
      <c r="A775" s="24" t="s">
        <v>275</v>
      </c>
      <c r="B775" s="6" t="s">
        <v>338</v>
      </c>
      <c r="C775" s="79" t="s">
        <v>339</v>
      </c>
      <c r="D775" s="160">
        <v>2829</v>
      </c>
      <c r="E775" s="2"/>
    </row>
    <row r="776" spans="1:5" ht="13.5">
      <c r="A776" s="24" t="s">
        <v>276</v>
      </c>
      <c r="B776" s="6" t="s">
        <v>340</v>
      </c>
      <c r="C776" s="79">
        <v>2019</v>
      </c>
      <c r="D776" s="160">
        <v>319.31</v>
      </c>
      <c r="E776" s="2"/>
    </row>
    <row r="777" spans="1:5" ht="13.5">
      <c r="A777" s="24" t="s">
        <v>277</v>
      </c>
      <c r="B777" s="6" t="s">
        <v>340</v>
      </c>
      <c r="C777" s="79">
        <v>2019</v>
      </c>
      <c r="D777" s="160">
        <v>319.31</v>
      </c>
      <c r="E777" s="2"/>
    </row>
    <row r="778" spans="1:5" ht="13.5">
      <c r="A778" s="24" t="s">
        <v>278</v>
      </c>
      <c r="B778" s="6" t="s">
        <v>340</v>
      </c>
      <c r="C778" s="79">
        <v>2019</v>
      </c>
      <c r="D778" s="160">
        <v>319.3</v>
      </c>
      <c r="E778" s="2"/>
    </row>
    <row r="779" spans="1:5" ht="13.5">
      <c r="A779" s="24" t="s">
        <v>279</v>
      </c>
      <c r="B779" s="6" t="s">
        <v>341</v>
      </c>
      <c r="C779" s="79">
        <v>2019</v>
      </c>
      <c r="D779" s="160">
        <v>7100</v>
      </c>
      <c r="E779" s="2"/>
    </row>
    <row r="780" spans="1:5" ht="13.5">
      <c r="A780" s="24" t="s">
        <v>280</v>
      </c>
      <c r="B780" s="6" t="s">
        <v>342</v>
      </c>
      <c r="C780" s="79">
        <v>2019</v>
      </c>
      <c r="D780" s="160">
        <v>3900</v>
      </c>
      <c r="E780" s="2"/>
    </row>
    <row r="781" spans="1:5" ht="13.5">
      <c r="A781" s="24" t="s">
        <v>281</v>
      </c>
      <c r="B781" s="6" t="s">
        <v>342</v>
      </c>
      <c r="C781" s="79">
        <v>2019</v>
      </c>
      <c r="D781" s="160">
        <v>3900</v>
      </c>
      <c r="E781" s="2"/>
    </row>
    <row r="782" spans="1:5" ht="13.5">
      <c r="A782" s="24" t="s">
        <v>282</v>
      </c>
      <c r="B782" s="6" t="s">
        <v>343</v>
      </c>
      <c r="C782" s="79" t="s">
        <v>344</v>
      </c>
      <c r="D782" s="160">
        <v>1597.77</v>
      </c>
      <c r="E782" s="2"/>
    </row>
    <row r="783" spans="1:5" ht="13.5">
      <c r="A783" s="24" t="s">
        <v>283</v>
      </c>
      <c r="B783" s="6" t="s">
        <v>345</v>
      </c>
      <c r="C783" s="79">
        <v>2019</v>
      </c>
      <c r="D783" s="160">
        <v>1510</v>
      </c>
      <c r="E783" s="2"/>
    </row>
    <row r="784" spans="1:5" ht="13.5">
      <c r="A784" s="24" t="s">
        <v>284</v>
      </c>
      <c r="B784" s="6" t="s">
        <v>346</v>
      </c>
      <c r="C784" s="79">
        <v>2019</v>
      </c>
      <c r="D784" s="160">
        <v>1943.4</v>
      </c>
      <c r="E784" s="2"/>
    </row>
    <row r="785" spans="1:5" ht="13.5">
      <c r="A785" s="24" t="s">
        <v>285</v>
      </c>
      <c r="B785" s="6" t="s">
        <v>347</v>
      </c>
      <c r="C785" s="79">
        <v>2019</v>
      </c>
      <c r="D785" s="160">
        <v>3542.4</v>
      </c>
      <c r="E785" s="2"/>
    </row>
    <row r="786" spans="1:5" ht="13.5">
      <c r="A786" s="24" t="s">
        <v>286</v>
      </c>
      <c r="B786" s="6" t="s">
        <v>348</v>
      </c>
      <c r="C786" s="79">
        <v>2019</v>
      </c>
      <c r="D786" s="160">
        <v>1799</v>
      </c>
      <c r="E786" s="2"/>
    </row>
    <row r="787" spans="1:5" ht="54.75">
      <c r="A787" s="24" t="s">
        <v>287</v>
      </c>
      <c r="B787" s="6" t="s">
        <v>349</v>
      </c>
      <c r="C787" s="79">
        <v>2020</v>
      </c>
      <c r="D787" s="160">
        <v>5041.77</v>
      </c>
      <c r="E787" s="2"/>
    </row>
    <row r="788" spans="1:5" ht="54.75">
      <c r="A788" s="24" t="s">
        <v>288</v>
      </c>
      <c r="B788" s="6" t="s">
        <v>349</v>
      </c>
      <c r="C788" s="79">
        <v>2020</v>
      </c>
      <c r="D788" s="160">
        <v>5041.77</v>
      </c>
      <c r="E788" s="2"/>
    </row>
    <row r="789" spans="1:5" ht="54.75">
      <c r="A789" s="24" t="s">
        <v>289</v>
      </c>
      <c r="B789" s="6" t="s">
        <v>349</v>
      </c>
      <c r="C789" s="79">
        <v>2020</v>
      </c>
      <c r="D789" s="160">
        <v>5041.77</v>
      </c>
      <c r="E789" s="2"/>
    </row>
    <row r="790" spans="1:5" ht="54.75">
      <c r="A790" s="24" t="s">
        <v>290</v>
      </c>
      <c r="B790" s="6" t="s">
        <v>349</v>
      </c>
      <c r="C790" s="79">
        <v>2020</v>
      </c>
      <c r="D790" s="160">
        <v>5041.77</v>
      </c>
      <c r="E790" s="2"/>
    </row>
    <row r="791" spans="1:5" ht="54.75">
      <c r="A791" s="24" t="s">
        <v>291</v>
      </c>
      <c r="B791" s="6" t="s">
        <v>349</v>
      </c>
      <c r="C791" s="79">
        <v>2020</v>
      </c>
      <c r="D791" s="160">
        <v>5041.77</v>
      </c>
      <c r="E791" s="2"/>
    </row>
    <row r="792" spans="1:5" ht="54.75">
      <c r="A792" s="24" t="s">
        <v>292</v>
      </c>
      <c r="B792" s="6" t="s">
        <v>349</v>
      </c>
      <c r="C792" s="79">
        <v>2020</v>
      </c>
      <c r="D792" s="160">
        <v>5041.77</v>
      </c>
      <c r="E792" s="2"/>
    </row>
    <row r="793" spans="1:5" ht="13.5">
      <c r="A793" s="24" t="s">
        <v>293</v>
      </c>
      <c r="B793" s="6" t="s">
        <v>350</v>
      </c>
      <c r="C793" s="79">
        <v>2020</v>
      </c>
      <c r="D793" s="160">
        <v>2182.02</v>
      </c>
      <c r="E793" s="2"/>
    </row>
    <row r="794" spans="1:5" ht="13.5">
      <c r="A794" s="24" t="s">
        <v>294</v>
      </c>
      <c r="B794" s="6" t="s">
        <v>351</v>
      </c>
      <c r="C794" s="79">
        <v>2020</v>
      </c>
      <c r="D794" s="160">
        <v>2182.02</v>
      </c>
      <c r="E794" s="2"/>
    </row>
    <row r="795" spans="1:5" ht="27">
      <c r="A795" s="24" t="s">
        <v>295</v>
      </c>
      <c r="B795" s="6" t="s">
        <v>352</v>
      </c>
      <c r="C795" s="79">
        <v>2020</v>
      </c>
      <c r="D795" s="160">
        <v>1351.77</v>
      </c>
      <c r="E795" s="2"/>
    </row>
    <row r="796" spans="1:5" ht="13.5">
      <c r="A796" s="24" t="s">
        <v>296</v>
      </c>
      <c r="B796" s="6" t="s">
        <v>351</v>
      </c>
      <c r="C796" s="79">
        <v>2020</v>
      </c>
      <c r="D796" s="160">
        <v>1940</v>
      </c>
      <c r="E796" s="2"/>
    </row>
    <row r="797" spans="1:5" ht="27">
      <c r="A797" s="24" t="s">
        <v>297</v>
      </c>
      <c r="B797" s="6" t="s">
        <v>353</v>
      </c>
      <c r="C797" s="79">
        <v>2021</v>
      </c>
      <c r="D797" s="160">
        <v>1586.7</v>
      </c>
      <c r="E797" s="2"/>
    </row>
    <row r="798" spans="1:5" ht="13.5">
      <c r="A798" s="24" t="s">
        <v>298</v>
      </c>
      <c r="B798" s="6" t="s">
        <v>354</v>
      </c>
      <c r="C798" s="79">
        <v>2021</v>
      </c>
      <c r="D798" s="160">
        <v>2275.5</v>
      </c>
      <c r="E798" s="2"/>
    </row>
    <row r="799" spans="1:5" ht="13.5">
      <c r="A799" s="24" t="s">
        <v>299</v>
      </c>
      <c r="B799" s="6" t="s">
        <v>355</v>
      </c>
      <c r="C799" s="79">
        <v>2021</v>
      </c>
      <c r="D799" s="160">
        <v>1881.9</v>
      </c>
      <c r="E799" s="2"/>
    </row>
    <row r="800" spans="1:5" ht="13.5">
      <c r="A800" s="24" t="s">
        <v>300</v>
      </c>
      <c r="B800" s="6" t="s">
        <v>355</v>
      </c>
      <c r="C800" s="79">
        <v>2021</v>
      </c>
      <c r="D800" s="160">
        <v>1881.9</v>
      </c>
      <c r="E800" s="2"/>
    </row>
    <row r="801" spans="1:5" ht="13.5">
      <c r="A801" s="24" t="s">
        <v>301</v>
      </c>
      <c r="B801" s="6" t="s">
        <v>355</v>
      </c>
      <c r="C801" s="79">
        <v>2021</v>
      </c>
      <c r="D801" s="160">
        <v>1881.9</v>
      </c>
      <c r="E801" s="2"/>
    </row>
    <row r="802" spans="1:5" ht="13.5">
      <c r="A802" s="24" t="s">
        <v>302</v>
      </c>
      <c r="B802" s="6" t="s">
        <v>355</v>
      </c>
      <c r="C802" s="79">
        <v>2021</v>
      </c>
      <c r="D802" s="160">
        <v>1881.9</v>
      </c>
      <c r="E802" s="2"/>
    </row>
    <row r="803" spans="1:5" ht="13.5">
      <c r="A803" s="24" t="s">
        <v>303</v>
      </c>
      <c r="B803" s="6" t="s">
        <v>356</v>
      </c>
      <c r="C803" s="79">
        <v>2021</v>
      </c>
      <c r="D803" s="160">
        <v>2341.47</v>
      </c>
      <c r="E803" s="2"/>
    </row>
    <row r="804" spans="1:5" ht="27">
      <c r="A804" s="24" t="s">
        <v>304</v>
      </c>
      <c r="B804" s="6" t="s">
        <v>357</v>
      </c>
      <c r="C804" s="79">
        <v>2021</v>
      </c>
      <c r="D804" s="160">
        <v>1228.99</v>
      </c>
      <c r="E804" s="2"/>
    </row>
    <row r="805" spans="1:5" ht="13.5">
      <c r="A805" s="24" t="s">
        <v>305</v>
      </c>
      <c r="B805" s="6" t="s">
        <v>358</v>
      </c>
      <c r="C805" s="79">
        <v>2022</v>
      </c>
      <c r="D805" s="160">
        <v>1499</v>
      </c>
      <c r="E805" s="2"/>
    </row>
    <row r="806" spans="1:5" s="16" customFormat="1" ht="13.5">
      <c r="A806" s="11"/>
      <c r="B806" s="22" t="s">
        <v>0</v>
      </c>
      <c r="C806" s="11"/>
      <c r="D806" s="52">
        <f>SUM(D717:D805)</f>
        <v>268348.7299999999</v>
      </c>
      <c r="E806" s="86"/>
    </row>
    <row r="807" spans="1:5" s="16" customFormat="1" ht="13.5">
      <c r="A807" s="349" t="s">
        <v>90</v>
      </c>
      <c r="B807" s="349"/>
      <c r="C807" s="349"/>
      <c r="D807" s="349"/>
      <c r="E807" s="86"/>
    </row>
    <row r="808" spans="1:4" ht="23.25" customHeight="1">
      <c r="A808" s="143" t="s">
        <v>17</v>
      </c>
      <c r="B808" s="143" t="s">
        <v>25</v>
      </c>
      <c r="C808" s="143" t="s">
        <v>26</v>
      </c>
      <c r="D808" s="37" t="s">
        <v>27</v>
      </c>
    </row>
    <row r="809" spans="1:4" s="84" customFormat="1" ht="13.5" customHeight="1">
      <c r="A809" s="24" t="s">
        <v>74</v>
      </c>
      <c r="B809" s="152" t="s">
        <v>366</v>
      </c>
      <c r="C809" s="153">
        <v>2017</v>
      </c>
      <c r="D809" s="161">
        <v>13770</v>
      </c>
    </row>
    <row r="810" spans="1:4" s="84" customFormat="1" ht="13.5">
      <c r="A810" s="24" t="s">
        <v>75</v>
      </c>
      <c r="B810" s="154" t="s">
        <v>359</v>
      </c>
      <c r="C810" s="153">
        <v>2017</v>
      </c>
      <c r="D810" s="161">
        <v>1529.97</v>
      </c>
    </row>
    <row r="811" spans="1:4" s="84" customFormat="1" ht="13.5">
      <c r="A811" s="24" t="s">
        <v>76</v>
      </c>
      <c r="B811" s="154" t="s">
        <v>360</v>
      </c>
      <c r="C811" s="155" t="s">
        <v>361</v>
      </c>
      <c r="D811" s="161">
        <v>12702.21</v>
      </c>
    </row>
    <row r="812" spans="1:4" s="84" customFormat="1" ht="27">
      <c r="A812" s="24" t="s">
        <v>77</v>
      </c>
      <c r="B812" s="156" t="s">
        <v>362</v>
      </c>
      <c r="C812" s="153">
        <v>2018</v>
      </c>
      <c r="D812" s="161">
        <v>1509.21</v>
      </c>
    </row>
    <row r="813" spans="1:4" s="84" customFormat="1" ht="13.5">
      <c r="A813" s="24" t="s">
        <v>78</v>
      </c>
      <c r="B813" s="154" t="s">
        <v>363</v>
      </c>
      <c r="C813" s="157">
        <v>2018</v>
      </c>
      <c r="D813" s="162">
        <v>552.27</v>
      </c>
    </row>
    <row r="814" spans="1:4" s="84" customFormat="1" ht="13.5">
      <c r="A814" s="24" t="s">
        <v>79</v>
      </c>
      <c r="B814" s="158" t="s">
        <v>364</v>
      </c>
      <c r="C814" s="159">
        <v>2020</v>
      </c>
      <c r="D814" s="163">
        <v>4155.62</v>
      </c>
    </row>
    <row r="815" spans="1:4" s="84" customFormat="1" ht="13.5">
      <c r="A815" s="24" t="s">
        <v>80</v>
      </c>
      <c r="B815" s="152" t="s">
        <v>364</v>
      </c>
      <c r="C815" s="153">
        <v>2020</v>
      </c>
      <c r="D815" s="161">
        <v>4155.61</v>
      </c>
    </row>
    <row r="816" spans="1:4" s="84" customFormat="1" ht="41.25">
      <c r="A816" s="24" t="s">
        <v>81</v>
      </c>
      <c r="B816" s="152" t="s">
        <v>367</v>
      </c>
      <c r="C816" s="153">
        <v>2020</v>
      </c>
      <c r="D816" s="161">
        <v>9271.74</v>
      </c>
    </row>
    <row r="817" spans="1:4" s="84" customFormat="1" ht="13.5">
      <c r="A817" s="24" t="s">
        <v>83</v>
      </c>
      <c r="B817" s="152" t="s">
        <v>365</v>
      </c>
      <c r="C817" s="153">
        <v>2020</v>
      </c>
      <c r="D817" s="161">
        <v>2849</v>
      </c>
    </row>
    <row r="818" spans="1:5" s="16" customFormat="1" ht="13.5" customHeight="1">
      <c r="A818" s="11"/>
      <c r="B818" s="22" t="s">
        <v>0</v>
      </c>
      <c r="C818" s="11"/>
      <c r="D818" s="110">
        <f>SUM(D809:D817)</f>
        <v>50495.63</v>
      </c>
      <c r="E818" s="86"/>
    </row>
    <row r="819" spans="1:5" s="16" customFormat="1" ht="13.5">
      <c r="A819" s="28"/>
      <c r="B819" s="29"/>
      <c r="C819" s="30"/>
      <c r="D819" s="31"/>
      <c r="E819" s="86"/>
    </row>
    <row r="820" spans="1:5" s="16" customFormat="1" ht="13.5">
      <c r="A820" s="146"/>
      <c r="B820" s="33"/>
      <c r="C820" s="34"/>
      <c r="D820" s="35"/>
      <c r="E820" s="86"/>
    </row>
    <row r="821" spans="1:4" ht="12.75" customHeight="1">
      <c r="A821" s="352" t="s">
        <v>196</v>
      </c>
      <c r="B821" s="353"/>
      <c r="C821" s="353"/>
      <c r="D821" s="354"/>
    </row>
    <row r="822" spans="1:4" ht="13.5">
      <c r="A822" s="349" t="s">
        <v>89</v>
      </c>
      <c r="B822" s="349"/>
      <c r="C822" s="349"/>
      <c r="D822" s="349"/>
    </row>
    <row r="823" spans="1:4" ht="23.25" customHeight="1">
      <c r="A823" s="143" t="s">
        <v>17</v>
      </c>
      <c r="B823" s="143" t="s">
        <v>25</v>
      </c>
      <c r="C823" s="143" t="s">
        <v>26</v>
      </c>
      <c r="D823" s="37" t="s">
        <v>27</v>
      </c>
    </row>
    <row r="824" spans="1:5" ht="13.5">
      <c r="A824" s="24" t="s">
        <v>74</v>
      </c>
      <c r="B824" s="152" t="s">
        <v>958</v>
      </c>
      <c r="C824" s="153">
        <v>2017</v>
      </c>
      <c r="D824" s="161">
        <v>3095</v>
      </c>
      <c r="E824" s="2"/>
    </row>
    <row r="825" spans="1:5" ht="13.5">
      <c r="A825" s="24" t="s">
        <v>75</v>
      </c>
      <c r="B825" s="152" t="s">
        <v>958</v>
      </c>
      <c r="C825" s="153">
        <v>2017</v>
      </c>
      <c r="D825" s="161">
        <v>3095</v>
      </c>
      <c r="E825" s="2"/>
    </row>
    <row r="826" spans="1:5" ht="13.5">
      <c r="A826" s="24" t="s">
        <v>76</v>
      </c>
      <c r="B826" s="152" t="s">
        <v>959</v>
      </c>
      <c r="C826" s="153">
        <v>2017</v>
      </c>
      <c r="D826" s="161">
        <v>454.47</v>
      </c>
      <c r="E826" s="2"/>
    </row>
    <row r="827" spans="1:5" ht="13.5">
      <c r="A827" s="24" t="s">
        <v>77</v>
      </c>
      <c r="B827" s="152" t="s">
        <v>960</v>
      </c>
      <c r="C827" s="153">
        <v>2017</v>
      </c>
      <c r="D827" s="161">
        <v>3124.2</v>
      </c>
      <c r="E827" s="2"/>
    </row>
    <row r="828" spans="1:5" ht="13.5">
      <c r="A828" s="24" t="s">
        <v>78</v>
      </c>
      <c r="B828" s="152" t="s">
        <v>961</v>
      </c>
      <c r="C828" s="153">
        <v>2017</v>
      </c>
      <c r="D828" s="161">
        <v>1685.1</v>
      </c>
      <c r="E828" s="2"/>
    </row>
    <row r="829" spans="1:5" ht="13.5">
      <c r="A829" s="24" t="s">
        <v>79</v>
      </c>
      <c r="B829" s="152" t="s">
        <v>962</v>
      </c>
      <c r="C829" s="153">
        <v>2017</v>
      </c>
      <c r="D829" s="161">
        <v>519</v>
      </c>
      <c r="E829" s="2"/>
    </row>
    <row r="830" spans="1:5" ht="13.5">
      <c r="A830" s="24" t="s">
        <v>80</v>
      </c>
      <c r="B830" s="152" t="s">
        <v>963</v>
      </c>
      <c r="C830" s="153">
        <v>2018</v>
      </c>
      <c r="D830" s="161">
        <v>1599.99</v>
      </c>
      <c r="E830" s="2"/>
    </row>
    <row r="831" spans="1:5" ht="13.5">
      <c r="A831" s="24" t="s">
        <v>81</v>
      </c>
      <c r="B831" s="152" t="s">
        <v>963</v>
      </c>
      <c r="C831" s="153">
        <v>2018</v>
      </c>
      <c r="D831" s="161">
        <v>1599.99</v>
      </c>
      <c r="E831" s="2"/>
    </row>
    <row r="832" spans="1:5" ht="13.5">
      <c r="A832" s="24" t="s">
        <v>82</v>
      </c>
      <c r="B832" s="152" t="s">
        <v>964</v>
      </c>
      <c r="C832" s="153">
        <v>2018</v>
      </c>
      <c r="D832" s="161">
        <v>1199.99</v>
      </c>
      <c r="E832" s="2"/>
    </row>
    <row r="833" spans="1:5" ht="13.5">
      <c r="A833" s="24" t="s">
        <v>83</v>
      </c>
      <c r="B833" s="152" t="s">
        <v>965</v>
      </c>
      <c r="C833" s="153">
        <v>2018</v>
      </c>
      <c r="D833" s="161">
        <v>400</v>
      </c>
      <c r="E833" s="2"/>
    </row>
    <row r="834" spans="1:5" ht="13.5">
      <c r="A834" s="24" t="s">
        <v>84</v>
      </c>
      <c r="B834" s="152" t="s">
        <v>959</v>
      </c>
      <c r="C834" s="153">
        <v>2018</v>
      </c>
      <c r="D834" s="161">
        <v>539</v>
      </c>
      <c r="E834" s="2"/>
    </row>
    <row r="835" spans="1:5" ht="13.5">
      <c r="A835" s="24" t="s">
        <v>85</v>
      </c>
      <c r="B835" s="152" t="s">
        <v>966</v>
      </c>
      <c r="C835" s="153">
        <v>2018</v>
      </c>
      <c r="D835" s="161">
        <v>489</v>
      </c>
      <c r="E835" s="2"/>
    </row>
    <row r="836" spans="1:5" ht="13.5">
      <c r="A836" s="24" t="s">
        <v>86</v>
      </c>
      <c r="B836" s="152" t="s">
        <v>967</v>
      </c>
      <c r="C836" s="153">
        <v>2019</v>
      </c>
      <c r="D836" s="161">
        <v>6025.77</v>
      </c>
      <c r="E836" s="2"/>
    </row>
    <row r="837" spans="1:5" ht="13.5">
      <c r="A837" s="24" t="s">
        <v>87</v>
      </c>
      <c r="B837" s="152" t="s">
        <v>967</v>
      </c>
      <c r="C837" s="153">
        <v>2019</v>
      </c>
      <c r="D837" s="161">
        <v>6025.77</v>
      </c>
      <c r="E837" s="2"/>
    </row>
    <row r="838" spans="1:5" ht="13.5">
      <c r="A838" s="24" t="s">
        <v>88</v>
      </c>
      <c r="B838" s="152" t="s">
        <v>968</v>
      </c>
      <c r="C838" s="153">
        <v>2019</v>
      </c>
      <c r="D838" s="161">
        <v>21591.42</v>
      </c>
      <c r="E838" s="2"/>
    </row>
    <row r="839" spans="1:5" ht="13.5">
      <c r="A839" s="24" t="s">
        <v>232</v>
      </c>
      <c r="B839" s="152" t="s">
        <v>969</v>
      </c>
      <c r="C839" s="153">
        <v>2019</v>
      </c>
      <c r="D839" s="161">
        <v>6150</v>
      </c>
      <c r="E839" s="2"/>
    </row>
    <row r="840" spans="1:5" ht="13.5">
      <c r="A840" s="24" t="s">
        <v>233</v>
      </c>
      <c r="B840" s="152" t="s">
        <v>970</v>
      </c>
      <c r="C840" s="153">
        <v>2019</v>
      </c>
      <c r="D840" s="161">
        <v>2829</v>
      </c>
      <c r="E840" s="2"/>
    </row>
    <row r="841" spans="1:5" ht="13.5">
      <c r="A841" s="24" t="s">
        <v>234</v>
      </c>
      <c r="B841" s="152" t="s">
        <v>971</v>
      </c>
      <c r="C841" s="153">
        <v>2019</v>
      </c>
      <c r="D841" s="161">
        <v>7040.52</v>
      </c>
      <c r="E841" s="2"/>
    </row>
    <row r="842" spans="1:5" ht="13.5">
      <c r="A842" s="24" t="s">
        <v>235</v>
      </c>
      <c r="B842" s="152" t="s">
        <v>972</v>
      </c>
      <c r="C842" s="153">
        <v>2021</v>
      </c>
      <c r="D842" s="161">
        <v>5225.04</v>
      </c>
      <c r="E842" s="2"/>
    </row>
    <row r="843" spans="1:5" ht="13.5">
      <c r="A843" s="24" t="s">
        <v>236</v>
      </c>
      <c r="B843" s="152" t="s">
        <v>973</v>
      </c>
      <c r="C843" s="153">
        <v>2021</v>
      </c>
      <c r="D843" s="161">
        <v>227.55</v>
      </c>
      <c r="E843" s="2"/>
    </row>
    <row r="844" spans="1:5" ht="13.5">
      <c r="A844" s="24" t="s">
        <v>237</v>
      </c>
      <c r="B844" s="152" t="s">
        <v>974</v>
      </c>
      <c r="C844" s="153">
        <v>2021</v>
      </c>
      <c r="D844" s="161">
        <v>307.5</v>
      </c>
      <c r="E844" s="2"/>
    </row>
    <row r="845" spans="1:5" ht="13.5">
      <c r="A845" s="24" t="s">
        <v>238</v>
      </c>
      <c r="B845" s="152" t="s">
        <v>975</v>
      </c>
      <c r="C845" s="153">
        <v>2021</v>
      </c>
      <c r="D845" s="161">
        <v>1404.79</v>
      </c>
      <c r="E845" s="2"/>
    </row>
    <row r="846" spans="1:5" ht="13.5">
      <c r="A846" s="24" t="s">
        <v>239</v>
      </c>
      <c r="B846" s="152" t="s">
        <v>975</v>
      </c>
      <c r="C846" s="153">
        <v>2021</v>
      </c>
      <c r="D846" s="161">
        <v>1404.79</v>
      </c>
      <c r="E846" s="2"/>
    </row>
    <row r="847" spans="1:5" s="16" customFormat="1" ht="13.5">
      <c r="A847" s="11"/>
      <c r="B847" s="22" t="s">
        <v>0</v>
      </c>
      <c r="C847" s="11"/>
      <c r="D847" s="52">
        <f>SUM(D824:D846)</f>
        <v>76032.88999999998</v>
      </c>
      <c r="E847" s="86"/>
    </row>
    <row r="848" spans="1:5" s="16" customFormat="1" ht="13.5">
      <c r="A848" s="349" t="s">
        <v>90</v>
      </c>
      <c r="B848" s="349"/>
      <c r="C848" s="349"/>
      <c r="D848" s="349"/>
      <c r="E848" s="86"/>
    </row>
    <row r="849" spans="1:4" ht="23.25" customHeight="1">
      <c r="A849" s="143" t="s">
        <v>17</v>
      </c>
      <c r="B849" s="143" t="s">
        <v>25</v>
      </c>
      <c r="C849" s="143" t="s">
        <v>26</v>
      </c>
      <c r="D849" s="37" t="s">
        <v>27</v>
      </c>
    </row>
    <row r="850" spans="1:4" s="84" customFormat="1" ht="13.5" customHeight="1">
      <c r="A850" s="24" t="s">
        <v>74</v>
      </c>
      <c r="B850" s="152" t="s">
        <v>976</v>
      </c>
      <c r="C850" s="153">
        <v>2017</v>
      </c>
      <c r="D850" s="161">
        <v>430.5</v>
      </c>
    </row>
    <row r="851" spans="1:4" s="84" customFormat="1" ht="16.5" customHeight="1">
      <c r="A851" s="24" t="s">
        <v>75</v>
      </c>
      <c r="B851" s="152" t="s">
        <v>977</v>
      </c>
      <c r="C851" s="153">
        <v>2019</v>
      </c>
      <c r="D851" s="161">
        <v>2111.62</v>
      </c>
    </row>
    <row r="852" spans="1:4" s="84" customFormat="1" ht="14.25" customHeight="1">
      <c r="A852" s="24" t="s">
        <v>76</v>
      </c>
      <c r="B852" s="152" t="s">
        <v>978</v>
      </c>
      <c r="C852" s="153">
        <v>2019</v>
      </c>
      <c r="D852" s="161">
        <v>3442.77</v>
      </c>
    </row>
    <row r="853" spans="1:4" s="84" customFormat="1" ht="13.5" customHeight="1">
      <c r="A853" s="24" t="s">
        <v>77</v>
      </c>
      <c r="B853" s="152" t="s">
        <v>979</v>
      </c>
      <c r="C853" s="153">
        <v>2019</v>
      </c>
      <c r="D853" s="161">
        <v>1623.6</v>
      </c>
    </row>
    <row r="854" spans="1:4" s="84" customFormat="1" ht="13.5" customHeight="1">
      <c r="A854" s="24" t="s">
        <v>78</v>
      </c>
      <c r="B854" s="152" t="s">
        <v>979</v>
      </c>
      <c r="C854" s="153">
        <v>2019</v>
      </c>
      <c r="D854" s="161">
        <v>1623.6</v>
      </c>
    </row>
    <row r="855" spans="1:4" s="84" customFormat="1" ht="13.5" customHeight="1">
      <c r="A855" s="24" t="s">
        <v>79</v>
      </c>
      <c r="B855" s="152" t="s">
        <v>980</v>
      </c>
      <c r="C855" s="153">
        <v>2020</v>
      </c>
      <c r="D855" s="161">
        <v>9876.9</v>
      </c>
    </row>
    <row r="856" spans="1:4" s="84" customFormat="1" ht="13.5" customHeight="1">
      <c r="A856" s="24" t="s">
        <v>80</v>
      </c>
      <c r="B856" s="152" t="s">
        <v>980</v>
      </c>
      <c r="C856" s="153">
        <v>2020</v>
      </c>
      <c r="D856" s="161">
        <v>9876.9</v>
      </c>
    </row>
    <row r="857" spans="1:4" s="84" customFormat="1" ht="13.5">
      <c r="A857" s="24" t="s">
        <v>81</v>
      </c>
      <c r="B857" s="152" t="s">
        <v>980</v>
      </c>
      <c r="C857" s="153">
        <v>2020</v>
      </c>
      <c r="D857" s="161">
        <v>9876.9</v>
      </c>
    </row>
    <row r="858" spans="1:4" s="84" customFormat="1" ht="13.5">
      <c r="A858" s="24" t="s">
        <v>82</v>
      </c>
      <c r="B858" s="152" t="s">
        <v>980</v>
      </c>
      <c r="C858" s="153">
        <v>2020</v>
      </c>
      <c r="D858" s="161">
        <v>9999.9</v>
      </c>
    </row>
    <row r="859" spans="1:4" s="84" customFormat="1" ht="13.5">
      <c r="A859" s="24" t="s">
        <v>83</v>
      </c>
      <c r="B859" s="152" t="s">
        <v>980</v>
      </c>
      <c r="C859" s="153">
        <v>2020</v>
      </c>
      <c r="D859" s="161">
        <v>9999.9</v>
      </c>
    </row>
    <row r="860" spans="1:4" s="84" customFormat="1" ht="13.5">
      <c r="A860" s="24" t="s">
        <v>84</v>
      </c>
      <c r="B860" s="152" t="s">
        <v>979</v>
      </c>
      <c r="C860" s="153">
        <v>2020</v>
      </c>
      <c r="D860" s="161">
        <v>1798.99</v>
      </c>
    </row>
    <row r="861" spans="1:4" s="84" customFormat="1" ht="13.5">
      <c r="A861" s="24" t="s">
        <v>85</v>
      </c>
      <c r="B861" s="152" t="s">
        <v>979</v>
      </c>
      <c r="C861" s="153">
        <v>2020</v>
      </c>
      <c r="D861" s="161">
        <v>1798.99</v>
      </c>
    </row>
    <row r="862" spans="1:4" s="84" customFormat="1" ht="13.5">
      <c r="A862" s="24" t="s">
        <v>86</v>
      </c>
      <c r="B862" s="152" t="s">
        <v>981</v>
      </c>
      <c r="C862" s="153">
        <v>2021</v>
      </c>
      <c r="D862" s="161">
        <v>2389.52</v>
      </c>
    </row>
    <row r="863" spans="1:4" s="84" customFormat="1" ht="13.5">
      <c r="A863" s="24" t="s">
        <v>87</v>
      </c>
      <c r="B863" s="152" t="s">
        <v>981</v>
      </c>
      <c r="C863" s="153">
        <v>2021</v>
      </c>
      <c r="D863" s="161">
        <v>2389.52</v>
      </c>
    </row>
    <row r="864" spans="1:4" s="84" customFormat="1" ht="13.5">
      <c r="A864" s="24" t="s">
        <v>88</v>
      </c>
      <c r="B864" s="152" t="s">
        <v>981</v>
      </c>
      <c r="C864" s="153">
        <v>2021</v>
      </c>
      <c r="D864" s="161">
        <v>2389.52</v>
      </c>
    </row>
    <row r="865" spans="1:4" s="84" customFormat="1" ht="13.5">
      <c r="A865" s="24" t="s">
        <v>232</v>
      </c>
      <c r="B865" s="152" t="s">
        <v>982</v>
      </c>
      <c r="C865" s="153">
        <v>2022</v>
      </c>
      <c r="D865" s="161">
        <v>2499</v>
      </c>
    </row>
    <row r="866" spans="1:4" s="84" customFormat="1" ht="13.5">
      <c r="A866" s="24" t="s">
        <v>233</v>
      </c>
      <c r="B866" s="152" t="s">
        <v>982</v>
      </c>
      <c r="C866" s="153">
        <v>2022</v>
      </c>
      <c r="D866" s="161">
        <v>2499</v>
      </c>
    </row>
    <row r="867" spans="1:4" s="84" customFormat="1" ht="13.5">
      <c r="A867" s="24" t="s">
        <v>234</v>
      </c>
      <c r="B867" s="152" t="s">
        <v>983</v>
      </c>
      <c r="C867" s="153">
        <v>2022</v>
      </c>
      <c r="D867" s="161">
        <v>7700</v>
      </c>
    </row>
    <row r="868" spans="1:4" s="84" customFormat="1" ht="13.5">
      <c r="A868" s="24" t="s">
        <v>235</v>
      </c>
      <c r="B868" s="152" t="s">
        <v>981</v>
      </c>
      <c r="C868" s="153">
        <v>2022</v>
      </c>
      <c r="D868" s="161">
        <v>2389.52</v>
      </c>
    </row>
    <row r="869" spans="1:4" s="84" customFormat="1" ht="13.5">
      <c r="A869" s="24" t="s">
        <v>236</v>
      </c>
      <c r="B869" s="152" t="s">
        <v>981</v>
      </c>
      <c r="C869" s="153">
        <v>2022</v>
      </c>
      <c r="D869" s="161">
        <v>2389.52</v>
      </c>
    </row>
    <row r="870" spans="1:4" s="84" customFormat="1" ht="13.5">
      <c r="A870" s="24" t="s">
        <v>237</v>
      </c>
      <c r="B870" s="152" t="s">
        <v>981</v>
      </c>
      <c r="C870" s="153">
        <v>2022</v>
      </c>
      <c r="D870" s="161">
        <v>2389.52</v>
      </c>
    </row>
    <row r="871" spans="1:4" s="84" customFormat="1" ht="13.5">
      <c r="A871" s="24" t="s">
        <v>238</v>
      </c>
      <c r="B871" s="152" t="s">
        <v>984</v>
      </c>
      <c r="C871" s="153">
        <v>2020</v>
      </c>
      <c r="D871" s="161">
        <v>4216.26</v>
      </c>
    </row>
    <row r="872" spans="1:5" s="16" customFormat="1" ht="13.5" customHeight="1">
      <c r="A872" s="11"/>
      <c r="B872" s="22" t="s">
        <v>0</v>
      </c>
      <c r="C872" s="11"/>
      <c r="D872" s="110">
        <f>SUM(D850:D871)</f>
        <v>93711.95000000001</v>
      </c>
      <c r="E872" s="86"/>
    </row>
    <row r="873" spans="1:5" s="16" customFormat="1" ht="13.5">
      <c r="A873" s="349" t="s">
        <v>34</v>
      </c>
      <c r="B873" s="349"/>
      <c r="C873" s="349"/>
      <c r="D873" s="349"/>
      <c r="E873" s="86"/>
    </row>
    <row r="874" spans="1:4" ht="23.25" customHeight="1">
      <c r="A874" s="143" t="s">
        <v>17</v>
      </c>
      <c r="B874" s="143" t="s">
        <v>25</v>
      </c>
      <c r="C874" s="143" t="s">
        <v>26</v>
      </c>
      <c r="D874" s="37" t="s">
        <v>27</v>
      </c>
    </row>
    <row r="875" spans="1:4" s="84" customFormat="1" ht="13.5" customHeight="1">
      <c r="A875" s="24" t="s">
        <v>74</v>
      </c>
      <c r="B875" s="152" t="s">
        <v>985</v>
      </c>
      <c r="C875" s="153">
        <v>2017</v>
      </c>
      <c r="D875" s="161">
        <v>18491.86</v>
      </c>
    </row>
    <row r="876" spans="1:4" s="84" customFormat="1" ht="16.5" customHeight="1">
      <c r="A876" s="24" t="s">
        <v>75</v>
      </c>
      <c r="B876" s="152" t="s">
        <v>986</v>
      </c>
      <c r="C876" s="153">
        <v>2019</v>
      </c>
      <c r="D876" s="161">
        <v>12649.32</v>
      </c>
    </row>
    <row r="877" spans="1:4" s="84" customFormat="1" ht="14.25" customHeight="1">
      <c r="A877" s="24" t="s">
        <v>76</v>
      </c>
      <c r="B877" s="152" t="s">
        <v>986</v>
      </c>
      <c r="C877" s="153">
        <v>2019</v>
      </c>
      <c r="D877" s="161">
        <v>12772.32</v>
      </c>
    </row>
    <row r="878" spans="1:4" s="84" customFormat="1" ht="13.5" customHeight="1">
      <c r="A878" s="24" t="s">
        <v>77</v>
      </c>
      <c r="B878" s="152" t="s">
        <v>986</v>
      </c>
      <c r="C878" s="153">
        <v>2019</v>
      </c>
      <c r="D878" s="161">
        <v>12667.77</v>
      </c>
    </row>
    <row r="879" spans="1:4" s="84" customFormat="1" ht="13.5" customHeight="1">
      <c r="A879" s="24" t="s">
        <v>78</v>
      </c>
      <c r="B879" s="152" t="s">
        <v>987</v>
      </c>
      <c r="C879" s="153">
        <v>2021</v>
      </c>
      <c r="D879" s="161">
        <v>19735.97</v>
      </c>
    </row>
    <row r="880" spans="1:5" s="16" customFormat="1" ht="13.5" customHeight="1">
      <c r="A880" s="11"/>
      <c r="B880" s="22" t="s">
        <v>0</v>
      </c>
      <c r="C880" s="11"/>
      <c r="D880" s="110">
        <f>SUM(D875:D879)</f>
        <v>76317.24</v>
      </c>
      <c r="E880" s="86"/>
    </row>
    <row r="881" spans="1:5" s="16" customFormat="1" ht="13.5">
      <c r="A881" s="28"/>
      <c r="B881" s="29"/>
      <c r="C881" s="30"/>
      <c r="D881" s="31"/>
      <c r="E881" s="86"/>
    </row>
    <row r="882" spans="1:5" s="16" customFormat="1" ht="13.5">
      <c r="A882" s="146"/>
      <c r="B882" s="33"/>
      <c r="C882" s="34"/>
      <c r="D882" s="35"/>
      <c r="E882" s="86"/>
    </row>
    <row r="883" spans="1:4" ht="12.75" customHeight="1">
      <c r="A883" s="352" t="s">
        <v>197</v>
      </c>
      <c r="B883" s="353"/>
      <c r="C883" s="353"/>
      <c r="D883" s="354"/>
    </row>
    <row r="884" spans="1:4" ht="13.5">
      <c r="A884" s="349" t="s">
        <v>89</v>
      </c>
      <c r="B884" s="349"/>
      <c r="C884" s="349"/>
      <c r="D884" s="349"/>
    </row>
    <row r="885" spans="1:4" ht="23.25" customHeight="1">
      <c r="A885" s="143" t="s">
        <v>17</v>
      </c>
      <c r="B885" s="143" t="s">
        <v>25</v>
      </c>
      <c r="C885" s="143" t="s">
        <v>26</v>
      </c>
      <c r="D885" s="37" t="s">
        <v>27</v>
      </c>
    </row>
    <row r="886" spans="1:5" ht="13.5">
      <c r="A886" s="24">
        <v>1</v>
      </c>
      <c r="B886" s="152" t="s">
        <v>1338</v>
      </c>
      <c r="C886" s="153">
        <v>2021</v>
      </c>
      <c r="D886" s="161">
        <v>1014.75</v>
      </c>
      <c r="E886" s="2"/>
    </row>
    <row r="887" spans="1:5" ht="13.5">
      <c r="A887" s="24">
        <v>2</v>
      </c>
      <c r="B887" s="152" t="s">
        <v>1339</v>
      </c>
      <c r="C887" s="153">
        <v>2019</v>
      </c>
      <c r="D887" s="161">
        <v>3799</v>
      </c>
      <c r="E887" s="2"/>
    </row>
    <row r="888" spans="1:5" ht="13.5">
      <c r="A888" s="24">
        <v>3</v>
      </c>
      <c r="B888" s="152" t="s">
        <v>1340</v>
      </c>
      <c r="C888" s="153">
        <v>2018</v>
      </c>
      <c r="D888" s="161">
        <v>1832.7</v>
      </c>
      <c r="E888" s="2"/>
    </row>
    <row r="889" spans="1:5" ht="13.5">
      <c r="A889" s="24">
        <v>4</v>
      </c>
      <c r="B889" s="152" t="s">
        <v>1232</v>
      </c>
      <c r="C889" s="153">
        <v>2017</v>
      </c>
      <c r="D889" s="161">
        <v>1521.51</v>
      </c>
      <c r="E889" s="2"/>
    </row>
    <row r="890" spans="1:5" ht="13.5">
      <c r="A890" s="24">
        <v>5</v>
      </c>
      <c r="B890" s="152" t="s">
        <v>1341</v>
      </c>
      <c r="C890" s="153">
        <v>2017</v>
      </c>
      <c r="D890" s="161">
        <v>3495.05</v>
      </c>
      <c r="E890" s="2"/>
    </row>
    <row r="891" spans="1:5" s="16" customFormat="1" ht="13.5">
      <c r="A891" s="11"/>
      <c r="B891" s="22" t="s">
        <v>0</v>
      </c>
      <c r="C891" s="11"/>
      <c r="D891" s="52">
        <f>SUM(D886:D890)</f>
        <v>11663.01</v>
      </c>
      <c r="E891" s="86"/>
    </row>
    <row r="892" spans="1:5" s="16" customFormat="1" ht="13.5">
      <c r="A892" s="349" t="s">
        <v>90</v>
      </c>
      <c r="B892" s="349"/>
      <c r="C892" s="349"/>
      <c r="D892" s="349"/>
      <c r="E892" s="86"/>
    </row>
    <row r="893" spans="1:4" ht="23.25" customHeight="1">
      <c r="A893" s="143" t="s">
        <v>17</v>
      </c>
      <c r="B893" s="143" t="s">
        <v>25</v>
      </c>
      <c r="C893" s="143" t="s">
        <v>26</v>
      </c>
      <c r="D893" s="37" t="s">
        <v>27</v>
      </c>
    </row>
    <row r="894" spans="1:4" s="84" customFormat="1" ht="13.5" customHeight="1">
      <c r="A894" s="24">
        <v>1</v>
      </c>
      <c r="B894" s="152" t="s">
        <v>1342</v>
      </c>
      <c r="C894" s="153">
        <v>2021</v>
      </c>
      <c r="D894" s="161">
        <v>399</v>
      </c>
    </row>
    <row r="895" spans="1:4" s="84" customFormat="1" ht="16.5" customHeight="1">
      <c r="A895" s="24">
        <v>2</v>
      </c>
      <c r="B895" s="152" t="s">
        <v>1343</v>
      </c>
      <c r="C895" s="153">
        <v>2021</v>
      </c>
      <c r="D895" s="161">
        <v>999.99</v>
      </c>
    </row>
    <row r="896" spans="1:4" s="84" customFormat="1" ht="14.25" customHeight="1">
      <c r="A896" s="24">
        <v>3</v>
      </c>
      <c r="B896" s="152" t="s">
        <v>1278</v>
      </c>
      <c r="C896" s="153">
        <v>2017</v>
      </c>
      <c r="D896" s="161">
        <v>3253.47</v>
      </c>
    </row>
    <row r="897" spans="1:4" s="84" customFormat="1" ht="13.5" customHeight="1">
      <c r="A897" s="24">
        <v>4</v>
      </c>
      <c r="B897" s="152" t="s">
        <v>1278</v>
      </c>
      <c r="C897" s="153">
        <v>2017</v>
      </c>
      <c r="D897" s="161">
        <v>3253.47</v>
      </c>
    </row>
    <row r="898" spans="1:4" s="84" customFormat="1" ht="13.5" customHeight="1">
      <c r="A898" s="24">
        <v>5</v>
      </c>
      <c r="B898" s="152" t="s">
        <v>1268</v>
      </c>
      <c r="C898" s="153">
        <v>2017</v>
      </c>
      <c r="D898" s="161">
        <v>951.81</v>
      </c>
    </row>
    <row r="899" spans="1:4" s="84" customFormat="1" ht="13.5" customHeight="1">
      <c r="A899" s="24">
        <v>6</v>
      </c>
      <c r="B899" s="152" t="s">
        <v>1268</v>
      </c>
      <c r="C899" s="153">
        <v>2017</v>
      </c>
      <c r="D899" s="161">
        <v>951.81</v>
      </c>
    </row>
    <row r="900" spans="1:4" s="84" customFormat="1" ht="13.5" customHeight="1">
      <c r="A900" s="24">
        <v>7</v>
      </c>
      <c r="B900" s="152" t="s">
        <v>1268</v>
      </c>
      <c r="C900" s="153">
        <v>2017</v>
      </c>
      <c r="D900" s="161">
        <v>951.81</v>
      </c>
    </row>
    <row r="901" spans="1:4" s="84" customFormat="1" ht="13.5">
      <c r="A901" s="24">
        <v>8</v>
      </c>
      <c r="B901" s="152" t="s">
        <v>1268</v>
      </c>
      <c r="C901" s="153">
        <v>2017</v>
      </c>
      <c r="D901" s="161">
        <v>951.81</v>
      </c>
    </row>
    <row r="902" spans="1:4" s="84" customFormat="1" ht="13.5">
      <c r="A902" s="24">
        <v>9</v>
      </c>
      <c r="B902" s="152" t="s">
        <v>1268</v>
      </c>
      <c r="C902" s="153">
        <v>2017</v>
      </c>
      <c r="D902" s="161">
        <v>951.81</v>
      </c>
    </row>
    <row r="903" spans="1:4" s="84" customFormat="1" ht="13.5">
      <c r="A903" s="24">
        <v>10</v>
      </c>
      <c r="B903" s="152" t="s">
        <v>1344</v>
      </c>
      <c r="C903" s="153">
        <v>2017</v>
      </c>
      <c r="D903" s="161">
        <v>2653.63</v>
      </c>
    </row>
    <row r="904" spans="1:4" s="84" customFormat="1" ht="13.5">
      <c r="A904" s="24">
        <v>11</v>
      </c>
      <c r="B904" s="152" t="s">
        <v>1345</v>
      </c>
      <c r="C904" s="153">
        <v>2017</v>
      </c>
      <c r="D904" s="161">
        <v>3290</v>
      </c>
    </row>
    <row r="905" spans="1:5" s="16" customFormat="1" ht="12.75" customHeight="1">
      <c r="A905" s="11"/>
      <c r="B905" s="22" t="s">
        <v>0</v>
      </c>
      <c r="C905" s="11"/>
      <c r="D905" s="110">
        <f>SUM(D894:D904)</f>
        <v>18608.609999999997</v>
      </c>
      <c r="E905" s="86"/>
    </row>
    <row r="906" spans="1:5" s="16" customFormat="1" ht="13.5">
      <c r="A906" s="28"/>
      <c r="B906" s="29"/>
      <c r="C906" s="30"/>
      <c r="D906" s="31"/>
      <c r="E906" s="86"/>
    </row>
    <row r="907" spans="1:5" s="16" customFormat="1" ht="13.5">
      <c r="A907" s="146"/>
      <c r="B907" s="33"/>
      <c r="C907" s="34"/>
      <c r="D907" s="35"/>
      <c r="E907" s="86"/>
    </row>
    <row r="908" spans="1:4" ht="12.75" customHeight="1">
      <c r="A908" s="352" t="s">
        <v>198</v>
      </c>
      <c r="B908" s="353"/>
      <c r="C908" s="353"/>
      <c r="D908" s="354"/>
    </row>
    <row r="909" spans="1:4" ht="13.5">
      <c r="A909" s="349" t="s">
        <v>89</v>
      </c>
      <c r="B909" s="349"/>
      <c r="C909" s="349"/>
      <c r="D909" s="349"/>
    </row>
    <row r="910" spans="1:4" ht="23.25" customHeight="1">
      <c r="A910" s="177" t="s">
        <v>17</v>
      </c>
      <c r="B910" s="177" t="s">
        <v>25</v>
      </c>
      <c r="C910" s="177" t="s">
        <v>26</v>
      </c>
      <c r="D910" s="178" t="s">
        <v>27</v>
      </c>
    </row>
    <row r="911" spans="1:5" ht="13.5">
      <c r="A911" s="24" t="s">
        <v>74</v>
      </c>
      <c r="B911" s="176" t="s">
        <v>581</v>
      </c>
      <c r="C911" s="17">
        <v>2018</v>
      </c>
      <c r="D911" s="179">
        <v>16180.65</v>
      </c>
      <c r="E911" s="2"/>
    </row>
    <row r="912" spans="1:5" ht="13.5">
      <c r="A912" s="24" t="s">
        <v>75</v>
      </c>
      <c r="B912" s="174" t="s">
        <v>582</v>
      </c>
      <c r="C912" s="24">
        <v>2019</v>
      </c>
      <c r="D912" s="180">
        <v>3048.99</v>
      </c>
      <c r="E912" s="2"/>
    </row>
    <row r="913" spans="1:5" ht="13.5">
      <c r="A913" s="24" t="s">
        <v>76</v>
      </c>
      <c r="B913" s="174" t="s">
        <v>582</v>
      </c>
      <c r="C913" s="24">
        <v>2019</v>
      </c>
      <c r="D913" s="180">
        <v>3048.99</v>
      </c>
      <c r="E913" s="2"/>
    </row>
    <row r="914" spans="1:5" ht="13.5">
      <c r="A914" s="24" t="s">
        <v>77</v>
      </c>
      <c r="B914" s="174" t="s">
        <v>582</v>
      </c>
      <c r="C914" s="24">
        <v>2019</v>
      </c>
      <c r="D914" s="180">
        <v>3048.99</v>
      </c>
      <c r="E914" s="2"/>
    </row>
    <row r="915" spans="1:5" ht="13.5">
      <c r="A915" s="24" t="s">
        <v>78</v>
      </c>
      <c r="B915" s="70" t="s">
        <v>583</v>
      </c>
      <c r="C915" s="24">
        <v>2019</v>
      </c>
      <c r="D915" s="180">
        <v>1045.5</v>
      </c>
      <c r="E915" s="2"/>
    </row>
    <row r="916" spans="1:5" ht="13.5">
      <c r="A916" s="24" t="s">
        <v>79</v>
      </c>
      <c r="B916" s="70" t="s">
        <v>584</v>
      </c>
      <c r="C916" s="24">
        <v>2019</v>
      </c>
      <c r="D916" s="180">
        <v>8188.19</v>
      </c>
      <c r="E916" s="2"/>
    </row>
    <row r="917" spans="1:5" ht="13.5">
      <c r="A917" s="24" t="s">
        <v>80</v>
      </c>
      <c r="B917" s="70" t="s">
        <v>585</v>
      </c>
      <c r="C917" s="24">
        <v>2019</v>
      </c>
      <c r="D917" s="180">
        <v>349.2</v>
      </c>
      <c r="E917" s="2"/>
    </row>
    <row r="918" spans="1:5" ht="13.5">
      <c r="A918" s="24" t="s">
        <v>81</v>
      </c>
      <c r="B918" s="70" t="s">
        <v>586</v>
      </c>
      <c r="C918" s="24">
        <v>2019</v>
      </c>
      <c r="D918" s="180">
        <v>5227.5</v>
      </c>
      <c r="E918" s="2"/>
    </row>
    <row r="919" spans="1:5" ht="13.5">
      <c r="A919" s="24" t="s">
        <v>82</v>
      </c>
      <c r="B919" s="175" t="s">
        <v>587</v>
      </c>
      <c r="C919" s="24">
        <v>2020</v>
      </c>
      <c r="D919" s="180">
        <v>399</v>
      </c>
      <c r="E919" s="2"/>
    </row>
    <row r="920" spans="1:5" ht="13.5">
      <c r="A920" s="24" t="s">
        <v>83</v>
      </c>
      <c r="B920" s="175" t="s">
        <v>588</v>
      </c>
      <c r="C920" s="24">
        <v>2021</v>
      </c>
      <c r="D920" s="180">
        <v>4599</v>
      </c>
      <c r="E920" s="2"/>
    </row>
    <row r="921" spans="1:5" ht="13.5">
      <c r="A921" s="24" t="s">
        <v>84</v>
      </c>
      <c r="B921" s="70" t="s">
        <v>589</v>
      </c>
      <c r="C921" s="24">
        <v>2021</v>
      </c>
      <c r="D921" s="180">
        <v>1599</v>
      </c>
      <c r="E921" s="2"/>
    </row>
    <row r="922" spans="1:5" ht="13.5">
      <c r="A922" s="24" t="s">
        <v>85</v>
      </c>
      <c r="B922" s="176" t="s">
        <v>590</v>
      </c>
      <c r="C922" s="24">
        <v>2021</v>
      </c>
      <c r="D922" s="180">
        <v>1149</v>
      </c>
      <c r="E922" s="2"/>
    </row>
    <row r="923" spans="1:5" ht="13.5">
      <c r="A923" s="24" t="s">
        <v>86</v>
      </c>
      <c r="B923" s="176" t="s">
        <v>590</v>
      </c>
      <c r="C923" s="24">
        <v>2021</v>
      </c>
      <c r="D923" s="180">
        <v>1149</v>
      </c>
      <c r="E923" s="2"/>
    </row>
    <row r="924" spans="1:5" ht="13.5">
      <c r="A924" s="24" t="s">
        <v>87</v>
      </c>
      <c r="B924" s="176" t="s">
        <v>590</v>
      </c>
      <c r="C924" s="24">
        <v>2021</v>
      </c>
      <c r="D924" s="180">
        <v>1149</v>
      </c>
      <c r="E924" s="2"/>
    </row>
    <row r="925" spans="1:5" s="16" customFormat="1" ht="13.5">
      <c r="A925" s="11"/>
      <c r="B925" s="22" t="s">
        <v>0</v>
      </c>
      <c r="C925" s="11"/>
      <c r="D925" s="52">
        <f>SUM(D911:D924)</f>
        <v>50182.009999999995</v>
      </c>
      <c r="E925" s="86"/>
    </row>
    <row r="926" spans="1:5" s="16" customFormat="1" ht="13.5">
      <c r="A926" s="349" t="s">
        <v>90</v>
      </c>
      <c r="B926" s="349"/>
      <c r="C926" s="349"/>
      <c r="D926" s="349"/>
      <c r="E926" s="86"/>
    </row>
    <row r="927" spans="1:4" ht="23.25" customHeight="1">
      <c r="A927" s="143" t="s">
        <v>17</v>
      </c>
      <c r="B927" s="143" t="s">
        <v>25</v>
      </c>
      <c r="C927" s="143" t="s">
        <v>26</v>
      </c>
      <c r="D927" s="37" t="s">
        <v>27</v>
      </c>
    </row>
    <row r="928" spans="1:4" s="84" customFormat="1" ht="13.5" customHeight="1">
      <c r="A928" s="24" t="s">
        <v>74</v>
      </c>
      <c r="B928" s="176" t="s">
        <v>591</v>
      </c>
      <c r="C928" s="24">
        <v>2018</v>
      </c>
      <c r="D928" s="180">
        <v>1034.6</v>
      </c>
    </row>
    <row r="929" spans="1:4" s="84" customFormat="1" ht="16.5" customHeight="1">
      <c r="A929" s="24" t="s">
        <v>75</v>
      </c>
      <c r="B929" s="176" t="s">
        <v>592</v>
      </c>
      <c r="C929" s="24">
        <v>2018</v>
      </c>
      <c r="D929" s="180">
        <v>1034.6</v>
      </c>
    </row>
    <row r="930" spans="1:4" s="84" customFormat="1" ht="14.25" customHeight="1">
      <c r="A930" s="24" t="s">
        <v>76</v>
      </c>
      <c r="B930" s="176" t="s">
        <v>593</v>
      </c>
      <c r="C930" s="24">
        <v>2018</v>
      </c>
      <c r="D930" s="180">
        <v>1034.6</v>
      </c>
    </row>
    <row r="931" spans="1:4" s="84" customFormat="1" ht="13.5" customHeight="1">
      <c r="A931" s="24" t="s">
        <v>77</v>
      </c>
      <c r="B931" s="176" t="s">
        <v>594</v>
      </c>
      <c r="C931" s="24">
        <v>2018</v>
      </c>
      <c r="D931" s="180">
        <v>1970.2</v>
      </c>
    </row>
    <row r="932" spans="1:4" s="84" customFormat="1" ht="13.5" customHeight="1">
      <c r="A932" s="24" t="s">
        <v>78</v>
      </c>
      <c r="B932" s="176" t="s">
        <v>594</v>
      </c>
      <c r="C932" s="24">
        <v>2018</v>
      </c>
      <c r="D932" s="180">
        <v>1970.2</v>
      </c>
    </row>
    <row r="933" spans="1:4" s="84" customFormat="1" ht="13.5" customHeight="1">
      <c r="A933" s="24" t="s">
        <v>79</v>
      </c>
      <c r="B933" s="176" t="s">
        <v>595</v>
      </c>
      <c r="C933" s="24">
        <v>2018</v>
      </c>
      <c r="D933" s="180">
        <v>534</v>
      </c>
    </row>
    <row r="934" spans="1:4" s="84" customFormat="1" ht="13.5" customHeight="1">
      <c r="A934" s="24" t="s">
        <v>80</v>
      </c>
      <c r="B934" s="176" t="s">
        <v>596</v>
      </c>
      <c r="C934" s="24">
        <v>2020</v>
      </c>
      <c r="D934" s="180">
        <v>1199</v>
      </c>
    </row>
    <row r="935" spans="1:4" s="84" customFormat="1" ht="13.5">
      <c r="A935" s="24" t="s">
        <v>81</v>
      </c>
      <c r="B935" s="176" t="s">
        <v>597</v>
      </c>
      <c r="C935" s="24">
        <v>2020</v>
      </c>
      <c r="D935" s="180">
        <v>74606.82</v>
      </c>
    </row>
    <row r="936" spans="1:4" s="84" customFormat="1" ht="13.5">
      <c r="A936" s="24" t="s">
        <v>82</v>
      </c>
      <c r="B936" s="176" t="s">
        <v>598</v>
      </c>
      <c r="C936" s="24">
        <v>2020</v>
      </c>
      <c r="D936" s="180">
        <v>1999</v>
      </c>
    </row>
    <row r="937" spans="1:4" s="84" customFormat="1" ht="13.5">
      <c r="A937" s="24" t="s">
        <v>83</v>
      </c>
      <c r="B937" s="176" t="s">
        <v>598</v>
      </c>
      <c r="C937" s="24">
        <v>2020</v>
      </c>
      <c r="D937" s="180">
        <v>1999</v>
      </c>
    </row>
    <row r="938" spans="1:4" s="84" customFormat="1" ht="13.5">
      <c r="A938" s="24" t="s">
        <v>84</v>
      </c>
      <c r="B938" s="176" t="s">
        <v>599</v>
      </c>
      <c r="C938" s="24">
        <v>2020</v>
      </c>
      <c r="D938" s="180">
        <v>2899</v>
      </c>
    </row>
    <row r="939" spans="1:4" s="84" customFormat="1" ht="13.5">
      <c r="A939" s="24" t="s">
        <v>85</v>
      </c>
      <c r="B939" s="176" t="s">
        <v>600</v>
      </c>
      <c r="C939" s="24">
        <v>2020</v>
      </c>
      <c r="D939" s="180">
        <v>1200</v>
      </c>
    </row>
    <row r="940" spans="1:4" s="84" customFormat="1" ht="13.5">
      <c r="A940" s="24" t="s">
        <v>86</v>
      </c>
      <c r="B940" s="176" t="s">
        <v>601</v>
      </c>
      <c r="C940" s="24">
        <v>2021</v>
      </c>
      <c r="D940" s="180">
        <v>127.92</v>
      </c>
    </row>
    <row r="941" spans="1:5" s="16" customFormat="1" ht="13.5" customHeight="1">
      <c r="A941" s="11"/>
      <c r="B941" s="22" t="s">
        <v>0</v>
      </c>
      <c r="C941" s="11"/>
      <c r="D941" s="110">
        <f>SUM(D928:D940)</f>
        <v>91608.94</v>
      </c>
      <c r="E941" s="86"/>
    </row>
    <row r="942" spans="1:5" s="16" customFormat="1" ht="13.5">
      <c r="A942" s="349" t="s">
        <v>34</v>
      </c>
      <c r="B942" s="349"/>
      <c r="C942" s="349"/>
      <c r="D942" s="349"/>
      <c r="E942" s="86"/>
    </row>
    <row r="943" spans="1:4" ht="23.25" customHeight="1">
      <c r="A943" s="143" t="s">
        <v>17</v>
      </c>
      <c r="B943" s="143" t="s">
        <v>25</v>
      </c>
      <c r="C943" s="143" t="s">
        <v>26</v>
      </c>
      <c r="D943" s="37" t="s">
        <v>27</v>
      </c>
    </row>
    <row r="944" spans="1:4" s="84" customFormat="1" ht="33.75" customHeight="1">
      <c r="A944" s="24" t="s">
        <v>74</v>
      </c>
      <c r="B944" s="175" t="s">
        <v>602</v>
      </c>
      <c r="C944" s="24">
        <v>2018</v>
      </c>
      <c r="D944" s="71">
        <v>11027.29</v>
      </c>
    </row>
    <row r="945" spans="1:4" s="84" customFormat="1" ht="33.75" customHeight="1">
      <c r="A945" s="24" t="s">
        <v>75</v>
      </c>
      <c r="B945" s="175" t="s">
        <v>603</v>
      </c>
      <c r="C945" s="24">
        <v>2018</v>
      </c>
      <c r="D945" s="71">
        <v>8773.89</v>
      </c>
    </row>
    <row r="946" spans="1:4" s="84" customFormat="1" ht="33.75" customHeight="1">
      <c r="A946" s="24" t="s">
        <v>76</v>
      </c>
      <c r="B946" s="175" t="s">
        <v>604</v>
      </c>
      <c r="C946" s="24">
        <v>2021</v>
      </c>
      <c r="D946" s="71">
        <v>7515.3</v>
      </c>
    </row>
    <row r="947" spans="1:4" s="84" customFormat="1" ht="33.75" customHeight="1">
      <c r="A947" s="24" t="s">
        <v>77</v>
      </c>
      <c r="B947" s="175" t="s">
        <v>605</v>
      </c>
      <c r="C947" s="24">
        <v>2021</v>
      </c>
      <c r="D947" s="71">
        <v>1599</v>
      </c>
    </row>
    <row r="948" spans="1:4" s="84" customFormat="1" ht="33.75" customHeight="1">
      <c r="A948" s="24" t="s">
        <v>78</v>
      </c>
      <c r="B948" s="175" t="s">
        <v>606</v>
      </c>
      <c r="C948" s="24">
        <v>2021</v>
      </c>
      <c r="D948" s="71">
        <v>1678.95</v>
      </c>
    </row>
    <row r="949" spans="1:5" s="16" customFormat="1" ht="13.5" customHeight="1">
      <c r="A949" s="11"/>
      <c r="B949" s="22" t="s">
        <v>0</v>
      </c>
      <c r="C949" s="11"/>
      <c r="D949" s="110">
        <f>SUM(D944:D948)</f>
        <v>30594.43</v>
      </c>
      <c r="E949" s="86"/>
    </row>
    <row r="950" spans="1:5" s="16" customFormat="1" ht="13.5">
      <c r="A950" s="28"/>
      <c r="B950" s="29"/>
      <c r="C950" s="30"/>
      <c r="D950" s="31"/>
      <c r="E950" s="86"/>
    </row>
    <row r="951" spans="1:5" s="16" customFormat="1" ht="13.5">
      <c r="A951" s="146"/>
      <c r="B951" s="33"/>
      <c r="C951" s="34"/>
      <c r="D951" s="35"/>
      <c r="E951" s="86"/>
    </row>
    <row r="952" spans="1:4" ht="12.75" customHeight="1">
      <c r="A952" s="352" t="s">
        <v>199</v>
      </c>
      <c r="B952" s="353"/>
      <c r="C952" s="353"/>
      <c r="D952" s="354"/>
    </row>
    <row r="953" spans="1:4" ht="13.5">
      <c r="A953" s="349" t="s">
        <v>89</v>
      </c>
      <c r="B953" s="349"/>
      <c r="C953" s="349"/>
      <c r="D953" s="349"/>
    </row>
    <row r="954" spans="1:4" ht="23.25" customHeight="1">
      <c r="A954" s="143" t="s">
        <v>17</v>
      </c>
      <c r="B954" s="143" t="s">
        <v>25</v>
      </c>
      <c r="C954" s="143" t="s">
        <v>26</v>
      </c>
      <c r="D954" s="37" t="s">
        <v>27</v>
      </c>
    </row>
    <row r="955" spans="1:5" ht="13.5">
      <c r="A955" s="24">
        <v>1</v>
      </c>
      <c r="B955" s="175" t="s">
        <v>1340</v>
      </c>
      <c r="C955" s="24">
        <v>2018</v>
      </c>
      <c r="D955" s="71">
        <v>1832.7</v>
      </c>
      <c r="E955" s="2"/>
    </row>
    <row r="956" spans="1:5" ht="13.5">
      <c r="A956" s="24">
        <v>2</v>
      </c>
      <c r="B956" s="175" t="s">
        <v>1351</v>
      </c>
      <c r="C956" s="24">
        <v>2018</v>
      </c>
      <c r="D956" s="71">
        <v>3450</v>
      </c>
      <c r="E956" s="2"/>
    </row>
    <row r="957" spans="1:5" ht="13.5">
      <c r="A957" s="24">
        <v>3</v>
      </c>
      <c r="B957" s="175" t="s">
        <v>1352</v>
      </c>
      <c r="C957" s="24">
        <v>2018</v>
      </c>
      <c r="D957" s="71">
        <v>2250</v>
      </c>
      <c r="E957" s="2"/>
    </row>
    <row r="958" spans="1:5" ht="13.5">
      <c r="A958" s="24">
        <v>4</v>
      </c>
      <c r="B958" s="175" t="s">
        <v>1340</v>
      </c>
      <c r="C958" s="24">
        <v>2018</v>
      </c>
      <c r="D958" s="71">
        <v>1832.7</v>
      </c>
      <c r="E958" s="2"/>
    </row>
    <row r="959" spans="1:5" ht="13.5">
      <c r="A959" s="24">
        <v>5</v>
      </c>
      <c r="B959" s="175" t="s">
        <v>1340</v>
      </c>
      <c r="C959" s="24">
        <v>2018</v>
      </c>
      <c r="D959" s="71">
        <v>1832.7</v>
      </c>
      <c r="E959" s="2"/>
    </row>
    <row r="960" spans="1:5" ht="13.5">
      <c r="A960" s="24">
        <v>6</v>
      </c>
      <c r="B960" s="175" t="s">
        <v>1353</v>
      </c>
      <c r="C960" s="24">
        <v>2018</v>
      </c>
      <c r="D960" s="71">
        <v>2100.19</v>
      </c>
      <c r="E960" s="2"/>
    </row>
    <row r="961" spans="1:5" ht="13.5">
      <c r="A961" s="24">
        <v>7</v>
      </c>
      <c r="B961" s="175" t="s">
        <v>1246</v>
      </c>
      <c r="C961" s="24">
        <v>2018</v>
      </c>
      <c r="D961" s="71">
        <v>2332.09</v>
      </c>
      <c r="E961" s="2"/>
    </row>
    <row r="962" spans="1:5" ht="13.5">
      <c r="A962" s="24">
        <v>8</v>
      </c>
      <c r="B962" s="175" t="s">
        <v>1354</v>
      </c>
      <c r="C962" s="24">
        <v>2018</v>
      </c>
      <c r="D962" s="71">
        <v>767.84</v>
      </c>
      <c r="E962" s="2"/>
    </row>
    <row r="963" spans="1:5" ht="13.5">
      <c r="A963" s="24">
        <v>9</v>
      </c>
      <c r="B963" s="175" t="s">
        <v>1355</v>
      </c>
      <c r="C963" s="24">
        <v>2019</v>
      </c>
      <c r="D963" s="71">
        <v>3489.01</v>
      </c>
      <c r="E963" s="2"/>
    </row>
    <row r="964" spans="1:5" ht="13.5">
      <c r="A964" s="24">
        <v>10</v>
      </c>
      <c r="B964" s="175" t="s">
        <v>1341</v>
      </c>
      <c r="C964" s="24">
        <v>2019</v>
      </c>
      <c r="D964" s="71">
        <v>649.99</v>
      </c>
      <c r="E964" s="2"/>
    </row>
    <row r="965" spans="1:5" ht="13.5">
      <c r="A965" s="24">
        <v>11</v>
      </c>
      <c r="B965" s="175" t="s">
        <v>1356</v>
      </c>
      <c r="C965" s="24">
        <v>2020</v>
      </c>
      <c r="D965" s="71">
        <v>860</v>
      </c>
      <c r="E965" s="2"/>
    </row>
    <row r="966" spans="1:5" ht="13.5">
      <c r="A966" s="24">
        <v>12</v>
      </c>
      <c r="B966" s="175" t="s">
        <v>1357</v>
      </c>
      <c r="C966" s="24">
        <v>2020</v>
      </c>
      <c r="D966" s="71">
        <v>1820</v>
      </c>
      <c r="E966" s="2"/>
    </row>
    <row r="967" spans="1:5" ht="13.5">
      <c r="A967" s="24">
        <v>13</v>
      </c>
      <c r="B967" s="175" t="s">
        <v>1358</v>
      </c>
      <c r="C967" s="24">
        <v>2020</v>
      </c>
      <c r="D967" s="71">
        <v>1938.7</v>
      </c>
      <c r="E967" s="2"/>
    </row>
    <row r="968" spans="1:5" ht="13.5">
      <c r="A968" s="24">
        <v>14</v>
      </c>
      <c r="B968" s="175" t="s">
        <v>1359</v>
      </c>
      <c r="C968" s="24">
        <v>2021</v>
      </c>
      <c r="D968" s="71">
        <v>3299</v>
      </c>
      <c r="E968" s="2"/>
    </row>
    <row r="969" spans="1:5" ht="13.5">
      <c r="A969" s="24">
        <v>15</v>
      </c>
      <c r="B969" s="175" t="s">
        <v>1360</v>
      </c>
      <c r="C969" s="24">
        <v>2021</v>
      </c>
      <c r="D969" s="71">
        <v>1898</v>
      </c>
      <c r="E969" s="2"/>
    </row>
    <row r="970" spans="1:5" ht="13.5">
      <c r="A970" s="24">
        <v>16</v>
      </c>
      <c r="B970" s="175" t="s">
        <v>1361</v>
      </c>
      <c r="C970" s="24">
        <v>2021</v>
      </c>
      <c r="D970" s="71">
        <v>1178</v>
      </c>
      <c r="E970" s="2"/>
    </row>
    <row r="971" spans="1:5" ht="13.5">
      <c r="A971" s="24">
        <v>17</v>
      </c>
      <c r="B971" s="175" t="s">
        <v>1362</v>
      </c>
      <c r="C971" s="24">
        <v>2021</v>
      </c>
      <c r="D971" s="71">
        <v>1090</v>
      </c>
      <c r="E971" s="2"/>
    </row>
    <row r="972" spans="1:5" s="16" customFormat="1" ht="13.5">
      <c r="A972" s="11"/>
      <c r="B972" s="22" t="s">
        <v>0</v>
      </c>
      <c r="C972" s="11"/>
      <c r="D972" s="52">
        <f>SUM(D955:D971)</f>
        <v>32620.920000000006</v>
      </c>
      <c r="E972" s="86"/>
    </row>
    <row r="973" spans="1:5" s="16" customFormat="1" ht="13.5">
      <c r="A973" s="349" t="s">
        <v>90</v>
      </c>
      <c r="B973" s="349"/>
      <c r="C973" s="349"/>
      <c r="D973" s="349"/>
      <c r="E973" s="86"/>
    </row>
    <row r="974" spans="1:4" ht="23.25" customHeight="1">
      <c r="A974" s="143" t="s">
        <v>17</v>
      </c>
      <c r="B974" s="143" t="s">
        <v>25</v>
      </c>
      <c r="C974" s="143" t="s">
        <v>26</v>
      </c>
      <c r="D974" s="37" t="s">
        <v>27</v>
      </c>
    </row>
    <row r="975" spans="1:4" s="84" customFormat="1" ht="13.5" customHeight="1">
      <c r="A975" s="24">
        <v>1</v>
      </c>
      <c r="B975" s="175" t="s">
        <v>1246</v>
      </c>
      <c r="C975" s="24">
        <v>2017</v>
      </c>
      <c r="D975" s="71">
        <v>3301.71</v>
      </c>
    </row>
    <row r="976" spans="1:4" s="84" customFormat="1" ht="16.5" customHeight="1">
      <c r="A976" s="24">
        <v>2</v>
      </c>
      <c r="B976" s="175" t="s">
        <v>1363</v>
      </c>
      <c r="C976" s="24">
        <v>2018</v>
      </c>
      <c r="D976" s="71">
        <v>1490</v>
      </c>
    </row>
    <row r="977" spans="1:4" s="84" customFormat="1" ht="14.25" customHeight="1">
      <c r="A977" s="24">
        <v>3</v>
      </c>
      <c r="B977" s="175" t="s">
        <v>1278</v>
      </c>
      <c r="C977" s="24">
        <v>2018</v>
      </c>
      <c r="D977" s="71">
        <v>2694.5</v>
      </c>
    </row>
    <row r="978" spans="1:4" s="84" customFormat="1" ht="13.5" customHeight="1">
      <c r="A978" s="24">
        <v>4</v>
      </c>
      <c r="B978" s="175" t="s">
        <v>1278</v>
      </c>
      <c r="C978" s="24">
        <v>2018</v>
      </c>
      <c r="D978" s="71">
        <v>2694.5</v>
      </c>
    </row>
    <row r="979" spans="1:4" s="84" customFormat="1" ht="13.5" customHeight="1">
      <c r="A979" s="24">
        <v>5</v>
      </c>
      <c r="B979" s="175" t="s">
        <v>1278</v>
      </c>
      <c r="C979" s="24">
        <v>2018</v>
      </c>
      <c r="D979" s="71">
        <v>3349.83</v>
      </c>
    </row>
    <row r="980" spans="1:4" s="84" customFormat="1" ht="13.5" customHeight="1">
      <c r="A980" s="24">
        <v>6</v>
      </c>
      <c r="B980" s="175" t="s">
        <v>1278</v>
      </c>
      <c r="C980" s="24">
        <v>2018</v>
      </c>
      <c r="D980" s="71">
        <v>3150.94</v>
      </c>
    </row>
    <row r="981" spans="1:4" s="84" customFormat="1" ht="13.5" customHeight="1">
      <c r="A981" s="24">
        <v>7</v>
      </c>
      <c r="B981" s="175" t="s">
        <v>1268</v>
      </c>
      <c r="C981" s="24">
        <v>2018</v>
      </c>
      <c r="D981" s="71">
        <v>1099.97</v>
      </c>
    </row>
    <row r="982" spans="1:4" s="84" customFormat="1" ht="13.5">
      <c r="A982" s="24">
        <v>8</v>
      </c>
      <c r="B982" s="175" t="s">
        <v>1268</v>
      </c>
      <c r="C982" s="24">
        <v>2018</v>
      </c>
      <c r="D982" s="71">
        <v>1099.97</v>
      </c>
    </row>
    <row r="983" spans="1:4" s="84" customFormat="1" ht="13.5">
      <c r="A983" s="24">
        <v>9</v>
      </c>
      <c r="B983" s="175" t="s">
        <v>1268</v>
      </c>
      <c r="C983" s="24">
        <v>2018</v>
      </c>
      <c r="D983" s="71">
        <v>1099.97</v>
      </c>
    </row>
    <row r="984" spans="1:4" s="84" customFormat="1" ht="13.5">
      <c r="A984" s="24">
        <v>10</v>
      </c>
      <c r="B984" s="175" t="s">
        <v>1268</v>
      </c>
      <c r="C984" s="24">
        <v>2018</v>
      </c>
      <c r="D984" s="71">
        <v>1099.97</v>
      </c>
    </row>
    <row r="985" spans="1:4" s="84" customFormat="1" ht="13.5">
      <c r="A985" s="24">
        <v>11</v>
      </c>
      <c r="B985" s="175" t="s">
        <v>1268</v>
      </c>
      <c r="C985" s="24">
        <v>2018</v>
      </c>
      <c r="D985" s="71">
        <v>1099.97</v>
      </c>
    </row>
    <row r="986" spans="1:4" s="84" customFormat="1" ht="13.5">
      <c r="A986" s="24">
        <v>12</v>
      </c>
      <c r="B986" s="175" t="s">
        <v>1268</v>
      </c>
      <c r="C986" s="24">
        <v>2018</v>
      </c>
      <c r="D986" s="71">
        <v>1099.97</v>
      </c>
    </row>
    <row r="987" spans="1:4" s="84" customFormat="1" ht="13.5">
      <c r="A987" s="24">
        <v>13</v>
      </c>
      <c r="B987" s="175" t="s">
        <v>1268</v>
      </c>
      <c r="C987" s="24">
        <v>2018</v>
      </c>
      <c r="D987" s="71">
        <v>1099.97</v>
      </c>
    </row>
    <row r="988" spans="1:4" s="84" customFormat="1" ht="13.5">
      <c r="A988" s="24">
        <v>14</v>
      </c>
      <c r="B988" s="175" t="s">
        <v>1268</v>
      </c>
      <c r="C988" s="24">
        <v>2018</v>
      </c>
      <c r="D988" s="71">
        <v>1099.97</v>
      </c>
    </row>
    <row r="989" spans="1:4" s="84" customFormat="1" ht="13.5">
      <c r="A989" s="24">
        <v>15</v>
      </c>
      <c r="B989" s="175" t="s">
        <v>1268</v>
      </c>
      <c r="C989" s="24">
        <v>2018</v>
      </c>
      <c r="D989" s="71">
        <v>1099.97</v>
      </c>
    </row>
    <row r="990" spans="1:4" s="84" customFormat="1" ht="13.5">
      <c r="A990" s="24">
        <v>16</v>
      </c>
      <c r="B990" s="175" t="s">
        <v>1268</v>
      </c>
      <c r="C990" s="24">
        <v>2018</v>
      </c>
      <c r="D990" s="71">
        <v>1099.97</v>
      </c>
    </row>
    <row r="991" spans="1:4" s="84" customFormat="1" ht="13.5">
      <c r="A991" s="24">
        <v>17</v>
      </c>
      <c r="B991" s="175" t="s">
        <v>1268</v>
      </c>
      <c r="C991" s="24">
        <v>2018</v>
      </c>
      <c r="D991" s="71">
        <v>1099.97</v>
      </c>
    </row>
    <row r="992" spans="1:4" s="84" customFormat="1" ht="13.5" customHeight="1">
      <c r="A992" s="24">
        <v>18</v>
      </c>
      <c r="B992" s="175" t="s">
        <v>1268</v>
      </c>
      <c r="C992" s="24">
        <v>2018</v>
      </c>
      <c r="D992" s="71">
        <v>1099.97</v>
      </c>
    </row>
    <row r="993" spans="1:4" s="84" customFormat="1" ht="16.5" customHeight="1">
      <c r="A993" s="24">
        <v>19</v>
      </c>
      <c r="B993" s="175" t="s">
        <v>1268</v>
      </c>
      <c r="C993" s="24">
        <v>2018</v>
      </c>
      <c r="D993" s="71">
        <v>1099.97</v>
      </c>
    </row>
    <row r="994" spans="1:4" s="84" customFormat="1" ht="14.25" customHeight="1">
      <c r="A994" s="24">
        <v>20</v>
      </c>
      <c r="B994" s="175" t="s">
        <v>1268</v>
      </c>
      <c r="C994" s="24">
        <v>2018</v>
      </c>
      <c r="D994" s="71">
        <v>1099.97</v>
      </c>
    </row>
    <row r="995" spans="1:4" s="84" customFormat="1" ht="13.5" customHeight="1">
      <c r="A995" s="24">
        <v>21</v>
      </c>
      <c r="B995" s="175" t="s">
        <v>1268</v>
      </c>
      <c r="C995" s="24">
        <v>2018</v>
      </c>
      <c r="D995" s="71">
        <v>1099.97</v>
      </c>
    </row>
    <row r="996" spans="1:4" s="84" customFormat="1" ht="13.5" customHeight="1">
      <c r="A996" s="24">
        <v>22</v>
      </c>
      <c r="B996" s="175" t="s">
        <v>1364</v>
      </c>
      <c r="C996" s="24">
        <v>2019</v>
      </c>
      <c r="D996" s="71">
        <v>1970</v>
      </c>
    </row>
    <row r="997" spans="1:4" s="84" customFormat="1" ht="13.5" customHeight="1">
      <c r="A997" s="24">
        <v>23</v>
      </c>
      <c r="B997" s="175" t="s">
        <v>1364</v>
      </c>
      <c r="C997" s="24">
        <v>2019</v>
      </c>
      <c r="D997" s="71">
        <v>1970</v>
      </c>
    </row>
    <row r="998" spans="1:4" s="84" customFormat="1" ht="13.5" customHeight="1">
      <c r="A998" s="24">
        <v>24</v>
      </c>
      <c r="B998" s="175" t="s">
        <v>1365</v>
      </c>
      <c r="C998" s="24">
        <v>2019</v>
      </c>
      <c r="D998" s="71">
        <v>3379.5</v>
      </c>
    </row>
    <row r="999" spans="1:4" s="84" customFormat="1" ht="13.5">
      <c r="A999" s="24">
        <v>25</v>
      </c>
      <c r="B999" s="175" t="s">
        <v>1365</v>
      </c>
      <c r="C999" s="24">
        <v>2019</v>
      </c>
      <c r="D999" s="71">
        <v>3379.5</v>
      </c>
    </row>
    <row r="1000" spans="1:4" s="84" customFormat="1" ht="13.5" customHeight="1">
      <c r="A1000" s="24">
        <v>26</v>
      </c>
      <c r="B1000" s="175" t="s">
        <v>1364</v>
      </c>
      <c r="C1000" s="24">
        <v>2019</v>
      </c>
      <c r="D1000" s="71">
        <v>1970</v>
      </c>
    </row>
    <row r="1001" spans="1:4" s="84" customFormat="1" ht="16.5" customHeight="1">
      <c r="A1001" s="24">
        <v>27</v>
      </c>
      <c r="B1001" s="175" t="s">
        <v>1364</v>
      </c>
      <c r="C1001" s="24">
        <v>2019</v>
      </c>
      <c r="D1001" s="71">
        <v>1970</v>
      </c>
    </row>
    <row r="1002" spans="1:4" s="84" customFormat="1" ht="14.25" customHeight="1">
      <c r="A1002" s="24">
        <v>28</v>
      </c>
      <c r="B1002" s="175" t="s">
        <v>1258</v>
      </c>
      <c r="C1002" s="24">
        <v>2020</v>
      </c>
      <c r="D1002" s="71">
        <v>3349</v>
      </c>
    </row>
    <row r="1003" spans="1:4" s="84" customFormat="1" ht="13.5" customHeight="1">
      <c r="A1003" s="24">
        <v>29</v>
      </c>
      <c r="B1003" s="175" t="s">
        <v>1262</v>
      </c>
      <c r="C1003" s="24">
        <v>2020</v>
      </c>
      <c r="D1003" s="71">
        <v>1350</v>
      </c>
    </row>
    <row r="1004" spans="1:4" s="84" customFormat="1" ht="13.5" customHeight="1">
      <c r="A1004" s="24">
        <v>30</v>
      </c>
      <c r="B1004" s="175" t="s">
        <v>1366</v>
      </c>
      <c r="C1004" s="24">
        <v>2020</v>
      </c>
      <c r="D1004" s="71">
        <v>3379</v>
      </c>
    </row>
    <row r="1005" spans="1:4" s="84" customFormat="1" ht="13.5" customHeight="1">
      <c r="A1005" s="24">
        <v>31</v>
      </c>
      <c r="B1005" s="175" t="s">
        <v>1367</v>
      </c>
      <c r="C1005" s="24">
        <v>2020</v>
      </c>
      <c r="D1005" s="71">
        <v>1319.99</v>
      </c>
    </row>
    <row r="1006" spans="1:4" s="84" customFormat="1" ht="13.5" customHeight="1">
      <c r="A1006" s="24">
        <v>32</v>
      </c>
      <c r="B1006" s="175" t="s">
        <v>1368</v>
      </c>
      <c r="C1006" s="24">
        <v>2020</v>
      </c>
      <c r="D1006" s="71">
        <v>529</v>
      </c>
    </row>
    <row r="1007" spans="1:4" s="84" customFormat="1" ht="13.5">
      <c r="A1007" s="24">
        <v>33</v>
      </c>
      <c r="B1007" s="175" t="s">
        <v>1364</v>
      </c>
      <c r="C1007" s="24">
        <v>2020</v>
      </c>
      <c r="D1007" s="71">
        <v>899.99</v>
      </c>
    </row>
    <row r="1008" spans="1:4" s="84" customFormat="1" ht="13.5">
      <c r="A1008" s="24">
        <v>34</v>
      </c>
      <c r="B1008" s="175" t="s">
        <v>1364</v>
      </c>
      <c r="C1008" s="24">
        <v>2020</v>
      </c>
      <c r="D1008" s="71">
        <v>899.99</v>
      </c>
    </row>
    <row r="1009" spans="1:4" s="84" customFormat="1" ht="13.5">
      <c r="A1009" s="24">
        <v>35</v>
      </c>
      <c r="B1009" s="175" t="s">
        <v>1364</v>
      </c>
      <c r="C1009" s="24">
        <v>2020</v>
      </c>
      <c r="D1009" s="71">
        <v>1099.99</v>
      </c>
    </row>
    <row r="1010" spans="1:4" s="84" customFormat="1" ht="13.5">
      <c r="A1010" s="24">
        <v>36</v>
      </c>
      <c r="B1010" s="175" t="s">
        <v>1369</v>
      </c>
      <c r="C1010" s="24">
        <v>2020</v>
      </c>
      <c r="D1010" s="71">
        <v>1499.99</v>
      </c>
    </row>
    <row r="1011" spans="1:4" s="84" customFormat="1" ht="13.5">
      <c r="A1011" s="24">
        <v>37</v>
      </c>
      <c r="B1011" s="175" t="s">
        <v>1370</v>
      </c>
      <c r="C1011" s="24">
        <v>2021</v>
      </c>
      <c r="D1011" s="71">
        <v>3090</v>
      </c>
    </row>
    <row r="1012" spans="1:4" s="84" customFormat="1" ht="13.5">
      <c r="A1012" s="24">
        <v>38</v>
      </c>
      <c r="B1012" s="175" t="s">
        <v>1278</v>
      </c>
      <c r="C1012" s="24">
        <v>2021</v>
      </c>
      <c r="D1012" s="71">
        <v>2849</v>
      </c>
    </row>
    <row r="1013" spans="1:4" s="84" customFormat="1" ht="13.5">
      <c r="A1013" s="24">
        <v>39</v>
      </c>
      <c r="B1013" s="175" t="s">
        <v>1278</v>
      </c>
      <c r="C1013" s="24">
        <v>2021</v>
      </c>
      <c r="D1013" s="71">
        <v>2849</v>
      </c>
    </row>
    <row r="1014" spans="1:4" s="84" customFormat="1" ht="13.5">
      <c r="A1014" s="24">
        <v>40</v>
      </c>
      <c r="B1014" s="175" t="s">
        <v>1278</v>
      </c>
      <c r="C1014" s="24">
        <v>2021</v>
      </c>
      <c r="D1014" s="71">
        <v>2849</v>
      </c>
    </row>
    <row r="1015" spans="1:4" s="84" customFormat="1" ht="13.5">
      <c r="A1015" s="24">
        <v>41</v>
      </c>
      <c r="B1015" s="175" t="s">
        <v>1371</v>
      </c>
      <c r="C1015" s="24">
        <v>2021</v>
      </c>
      <c r="D1015" s="71">
        <v>3449</v>
      </c>
    </row>
    <row r="1016" spans="1:5" s="16" customFormat="1" ht="13.5" customHeight="1">
      <c r="A1016" s="11"/>
      <c r="B1016" s="22" t="s">
        <v>0</v>
      </c>
      <c r="C1016" s="11"/>
      <c r="D1016" s="110">
        <f>SUM(D975:D1015)</f>
        <v>77232.98000000001</v>
      </c>
      <c r="E1016" s="86"/>
    </row>
    <row r="1017" spans="1:5" s="16" customFormat="1" ht="13.5">
      <c r="A1017" s="18"/>
      <c r="B1017" s="18"/>
      <c r="C1017" s="103"/>
      <c r="D1017" s="36"/>
      <c r="E1017" s="86"/>
    </row>
    <row r="1018" spans="1:5" s="16" customFormat="1" ht="13.5">
      <c r="A1018" s="18"/>
      <c r="B1018" s="351" t="s">
        <v>28</v>
      </c>
      <c r="C1018" s="351"/>
      <c r="D1018" s="151">
        <f>D972+D925+D891+D847+D806+D665+D550+D504+D457+D421+D391+D379+D331+D260+D126</f>
        <v>1926337.8599999994</v>
      </c>
      <c r="E1018" s="86"/>
    </row>
    <row r="1019" spans="1:5" s="16" customFormat="1" ht="13.5">
      <c r="A1019" s="18"/>
      <c r="B1019" s="351" t="s">
        <v>29</v>
      </c>
      <c r="C1019" s="351"/>
      <c r="D1019" s="151">
        <f>D1016+D941+D905+D872+D818+D711+D622+D524+D477+D437+D405+D383+D342+D300+D195</f>
        <v>1485486.4100000001</v>
      </c>
      <c r="E1019" s="86"/>
    </row>
    <row r="1020" spans="1:5" s="16" customFormat="1" ht="13.5">
      <c r="A1020" s="18"/>
      <c r="B1020" s="351" t="s">
        <v>30</v>
      </c>
      <c r="C1020" s="351"/>
      <c r="D1020" s="151">
        <f>D949+D880++D626+D528+D306+D205</f>
        <v>291243.30000000005</v>
      </c>
      <c r="E1020" s="86"/>
    </row>
    <row r="1021" spans="1:5" s="16" customFormat="1" ht="13.5">
      <c r="A1021" s="18"/>
      <c r="B1021" s="18"/>
      <c r="C1021" s="103"/>
      <c r="D1021" s="36"/>
      <c r="E1021" s="86"/>
    </row>
    <row r="1022" spans="1:5" s="16" customFormat="1" ht="13.5">
      <c r="A1022" s="18"/>
      <c r="B1022" s="2" t="s">
        <v>73</v>
      </c>
      <c r="C1022" s="103"/>
      <c r="D1022" s="36"/>
      <c r="E1022" s="86"/>
    </row>
    <row r="1023" spans="1:5" s="16" customFormat="1" ht="13.5">
      <c r="A1023" s="18"/>
      <c r="B1023" s="18"/>
      <c r="C1023" s="103"/>
      <c r="D1023" s="36"/>
      <c r="E1023" s="86"/>
    </row>
    <row r="1024" spans="1:5" s="16" customFormat="1" ht="13.5">
      <c r="A1024" s="18"/>
      <c r="B1024" s="18"/>
      <c r="C1024" s="103"/>
      <c r="D1024" s="36"/>
      <c r="E1024" s="86"/>
    </row>
    <row r="1025" spans="1:5" s="16" customFormat="1" ht="13.5">
      <c r="A1025" s="18"/>
      <c r="B1025" s="18"/>
      <c r="C1025" s="103"/>
      <c r="D1025" s="36"/>
      <c r="E1025" s="86"/>
    </row>
    <row r="1026" spans="1:5" s="16" customFormat="1" ht="13.5">
      <c r="A1026" s="18"/>
      <c r="B1026" s="18"/>
      <c r="C1026" s="103"/>
      <c r="D1026" s="36"/>
      <c r="E1026" s="86"/>
    </row>
    <row r="1027" spans="1:5" s="16" customFormat="1" ht="13.5">
      <c r="A1027" s="18"/>
      <c r="B1027" s="18"/>
      <c r="C1027" s="103"/>
      <c r="D1027" s="36"/>
      <c r="E1027" s="86"/>
    </row>
    <row r="1028" spans="1:5" s="16" customFormat="1" ht="13.5">
      <c r="A1028" s="18"/>
      <c r="B1028" s="18"/>
      <c r="C1028" s="103"/>
      <c r="D1028" s="36"/>
      <c r="E1028" s="86"/>
    </row>
    <row r="1029" spans="1:5" s="16" customFormat="1" ht="13.5">
      <c r="A1029" s="18"/>
      <c r="B1029" s="18"/>
      <c r="C1029" s="103"/>
      <c r="D1029" s="36"/>
      <c r="E1029" s="86"/>
    </row>
    <row r="1030" spans="1:5" s="16" customFormat="1" ht="13.5">
      <c r="A1030" s="18"/>
      <c r="B1030" s="18"/>
      <c r="C1030" s="103"/>
      <c r="D1030" s="36"/>
      <c r="E1030" s="86"/>
    </row>
    <row r="1031" spans="1:5" s="16" customFormat="1" ht="13.5">
      <c r="A1031" s="18"/>
      <c r="B1031" s="18"/>
      <c r="C1031" s="103"/>
      <c r="D1031" s="36"/>
      <c r="E1031" s="86"/>
    </row>
    <row r="1032" spans="1:5" s="16" customFormat="1" ht="13.5">
      <c r="A1032" s="18"/>
      <c r="B1032" s="18"/>
      <c r="C1032" s="103"/>
      <c r="D1032" s="36"/>
      <c r="E1032" s="86"/>
    </row>
    <row r="1033" spans="1:5" s="16" customFormat="1" ht="13.5">
      <c r="A1033" s="18"/>
      <c r="B1033" s="18"/>
      <c r="C1033" s="103"/>
      <c r="D1033" s="36"/>
      <c r="E1033" s="86"/>
    </row>
    <row r="1034" spans="1:5" s="16" customFormat="1" ht="14.25" customHeight="1">
      <c r="A1034" s="18"/>
      <c r="B1034" s="18"/>
      <c r="C1034" s="103"/>
      <c r="D1034" s="36"/>
      <c r="E1034" s="86"/>
    </row>
    <row r="1035" spans="1:4" ht="13.5">
      <c r="A1035" s="18"/>
      <c r="C1035" s="103"/>
      <c r="D1035" s="36"/>
    </row>
    <row r="1036" spans="1:5" s="16" customFormat="1" ht="13.5">
      <c r="A1036" s="18"/>
      <c r="B1036" s="18"/>
      <c r="C1036" s="103"/>
      <c r="D1036" s="36"/>
      <c r="E1036" s="86"/>
    </row>
    <row r="1037" spans="1:5" s="16" customFormat="1" ht="13.5">
      <c r="A1037" s="18"/>
      <c r="B1037" s="18"/>
      <c r="C1037" s="103"/>
      <c r="D1037" s="36"/>
      <c r="E1037" s="86"/>
    </row>
    <row r="1038" spans="1:5" s="16" customFormat="1" ht="18" customHeight="1">
      <c r="A1038" s="18"/>
      <c r="B1038" s="18"/>
      <c r="C1038" s="103"/>
      <c r="D1038" s="36"/>
      <c r="E1038" s="86"/>
    </row>
    <row r="1039" spans="1:4" ht="13.5">
      <c r="A1039" s="18"/>
      <c r="C1039" s="103"/>
      <c r="D1039" s="36"/>
    </row>
    <row r="1040" spans="1:5" s="16" customFormat="1" ht="13.5">
      <c r="A1040" s="18"/>
      <c r="B1040" s="18"/>
      <c r="C1040" s="103"/>
      <c r="D1040" s="36"/>
      <c r="E1040" s="86"/>
    </row>
    <row r="1041" spans="1:5" s="16" customFormat="1" ht="13.5">
      <c r="A1041" s="18"/>
      <c r="B1041" s="18"/>
      <c r="C1041" s="103"/>
      <c r="D1041" s="36"/>
      <c r="E1041" s="86"/>
    </row>
    <row r="1042" spans="1:4" ht="13.5">
      <c r="A1042" s="18"/>
      <c r="C1042" s="103"/>
      <c r="D1042" s="36"/>
    </row>
    <row r="1043" spans="1:5" s="16" customFormat="1" ht="13.5">
      <c r="A1043" s="18"/>
      <c r="B1043" s="18"/>
      <c r="C1043" s="103"/>
      <c r="D1043" s="36"/>
      <c r="E1043" s="86"/>
    </row>
    <row r="1044" spans="1:5" s="16" customFormat="1" ht="13.5">
      <c r="A1044" s="18"/>
      <c r="B1044" s="18"/>
      <c r="C1044" s="103"/>
      <c r="D1044" s="36"/>
      <c r="E1044" s="86"/>
    </row>
    <row r="1045" spans="1:5" s="16" customFormat="1" ht="13.5">
      <c r="A1045" s="18"/>
      <c r="B1045" s="18"/>
      <c r="C1045" s="103"/>
      <c r="D1045" s="36"/>
      <c r="E1045" s="86"/>
    </row>
    <row r="1046" spans="1:5" s="16" customFormat="1" ht="13.5">
      <c r="A1046" s="18"/>
      <c r="B1046" s="18"/>
      <c r="C1046" s="103"/>
      <c r="D1046" s="36"/>
      <c r="E1046" s="86"/>
    </row>
    <row r="1047" spans="1:5" s="16" customFormat="1" ht="13.5">
      <c r="A1047" s="18"/>
      <c r="B1047" s="18"/>
      <c r="C1047" s="103"/>
      <c r="D1047" s="36"/>
      <c r="E1047" s="86"/>
    </row>
    <row r="1048" spans="1:5" s="16" customFormat="1" ht="13.5">
      <c r="A1048" s="18"/>
      <c r="B1048" s="18"/>
      <c r="C1048" s="103"/>
      <c r="D1048" s="36"/>
      <c r="E1048" s="86"/>
    </row>
    <row r="1049" spans="1:5" s="16" customFormat="1" ht="13.5">
      <c r="A1049" s="18"/>
      <c r="B1049" s="18"/>
      <c r="C1049" s="103"/>
      <c r="D1049" s="36"/>
      <c r="E1049" s="86"/>
    </row>
    <row r="1050" spans="1:5" s="16" customFormat="1" ht="13.5">
      <c r="A1050" s="18"/>
      <c r="B1050" s="18"/>
      <c r="C1050" s="103"/>
      <c r="D1050" s="36"/>
      <c r="E1050" s="86"/>
    </row>
    <row r="1051" spans="1:5" s="16" customFormat="1" ht="13.5">
      <c r="A1051" s="18"/>
      <c r="B1051" s="18"/>
      <c r="C1051" s="103"/>
      <c r="D1051" s="36"/>
      <c r="E1051" s="86"/>
    </row>
    <row r="1052" spans="1:5" s="16" customFormat="1" ht="13.5">
      <c r="A1052" s="18"/>
      <c r="B1052" s="18"/>
      <c r="C1052" s="103"/>
      <c r="D1052" s="36"/>
      <c r="E1052" s="86"/>
    </row>
    <row r="1053" spans="1:5" s="16" customFormat="1" ht="13.5">
      <c r="A1053" s="18"/>
      <c r="B1053" s="18"/>
      <c r="C1053" s="103"/>
      <c r="D1053" s="36"/>
      <c r="E1053" s="86"/>
    </row>
    <row r="1054" spans="1:4" ht="13.5">
      <c r="A1054" s="18"/>
      <c r="C1054" s="103"/>
      <c r="D1054" s="36"/>
    </row>
    <row r="1055" spans="1:4" ht="13.5">
      <c r="A1055" s="18"/>
      <c r="C1055" s="103"/>
      <c r="D1055" s="36"/>
    </row>
    <row r="1056" spans="1:4" ht="13.5">
      <c r="A1056" s="18"/>
      <c r="C1056" s="103"/>
      <c r="D1056" s="36"/>
    </row>
    <row r="1057" spans="1:4" ht="13.5">
      <c r="A1057" s="18"/>
      <c r="C1057" s="103"/>
      <c r="D1057" s="36"/>
    </row>
    <row r="1058" spans="1:4" ht="13.5">
      <c r="A1058" s="18"/>
      <c r="C1058" s="103"/>
      <c r="D1058" s="36"/>
    </row>
    <row r="1059" spans="1:4" ht="13.5">
      <c r="A1059" s="18"/>
      <c r="C1059" s="103"/>
      <c r="D1059" s="36"/>
    </row>
    <row r="1060" spans="1:4" ht="13.5">
      <c r="A1060" s="18"/>
      <c r="C1060" s="103"/>
      <c r="D1060" s="36"/>
    </row>
    <row r="1061" spans="1:4" ht="13.5">
      <c r="A1061" s="18"/>
      <c r="C1061" s="103"/>
      <c r="D1061" s="36"/>
    </row>
    <row r="1062" spans="1:4" ht="13.5">
      <c r="A1062" s="18"/>
      <c r="C1062" s="103"/>
      <c r="D1062" s="36"/>
    </row>
    <row r="1063" spans="1:4" ht="13.5">
      <c r="A1063" s="18"/>
      <c r="C1063" s="103"/>
      <c r="D1063" s="36"/>
    </row>
    <row r="1064" spans="1:4" ht="13.5">
      <c r="A1064" s="18"/>
      <c r="C1064" s="103"/>
      <c r="D1064" s="36"/>
    </row>
    <row r="1065" spans="1:4" ht="13.5">
      <c r="A1065" s="18"/>
      <c r="C1065" s="103"/>
      <c r="D1065" s="36"/>
    </row>
    <row r="1066" spans="1:4" ht="14.25" customHeight="1">
      <c r="A1066" s="18"/>
      <c r="C1066" s="103"/>
      <c r="D1066" s="36"/>
    </row>
    <row r="1067" spans="1:4" ht="13.5">
      <c r="A1067" s="18"/>
      <c r="C1067" s="103"/>
      <c r="D1067" s="36"/>
    </row>
    <row r="1068" spans="1:4" ht="13.5">
      <c r="A1068" s="18"/>
      <c r="C1068" s="103"/>
      <c r="D1068" s="36"/>
    </row>
    <row r="1069" spans="1:4" ht="14.25" customHeight="1">
      <c r="A1069" s="18"/>
      <c r="C1069" s="103"/>
      <c r="D1069" s="36"/>
    </row>
    <row r="1070" spans="1:4" ht="13.5">
      <c r="A1070" s="18"/>
      <c r="C1070" s="103"/>
      <c r="D1070" s="36"/>
    </row>
    <row r="1071" spans="1:5" s="16" customFormat="1" ht="13.5">
      <c r="A1071" s="18"/>
      <c r="B1071" s="18"/>
      <c r="C1071" s="103"/>
      <c r="D1071" s="36"/>
      <c r="E1071" s="86"/>
    </row>
    <row r="1072" spans="1:5" s="16" customFormat="1" ht="13.5">
      <c r="A1072" s="18"/>
      <c r="B1072" s="18"/>
      <c r="C1072" s="103"/>
      <c r="D1072" s="36"/>
      <c r="E1072" s="86"/>
    </row>
    <row r="1073" spans="1:5" s="16" customFormat="1" ht="13.5">
      <c r="A1073" s="18"/>
      <c r="B1073" s="18"/>
      <c r="C1073" s="103"/>
      <c r="D1073" s="36"/>
      <c r="E1073" s="86"/>
    </row>
    <row r="1074" spans="1:5" s="16" customFormat="1" ht="13.5">
      <c r="A1074" s="18"/>
      <c r="B1074" s="18"/>
      <c r="C1074" s="103"/>
      <c r="D1074" s="36"/>
      <c r="E1074" s="86"/>
    </row>
    <row r="1075" spans="1:5" s="16" customFormat="1" ht="13.5">
      <c r="A1075" s="18"/>
      <c r="B1075" s="18"/>
      <c r="C1075" s="103"/>
      <c r="D1075" s="36"/>
      <c r="E1075" s="86"/>
    </row>
    <row r="1076" spans="1:5" s="16" customFormat="1" ht="13.5">
      <c r="A1076" s="18"/>
      <c r="B1076" s="18"/>
      <c r="C1076" s="103"/>
      <c r="D1076" s="36"/>
      <c r="E1076" s="86"/>
    </row>
    <row r="1077" spans="1:5" s="16" customFormat="1" ht="13.5">
      <c r="A1077" s="18"/>
      <c r="B1077" s="18"/>
      <c r="C1077" s="103"/>
      <c r="D1077" s="36"/>
      <c r="E1077" s="86"/>
    </row>
    <row r="1078" spans="1:4" ht="12.75" customHeight="1">
      <c r="A1078" s="18"/>
      <c r="C1078" s="103"/>
      <c r="D1078" s="36"/>
    </row>
    <row r="1079" spans="1:5" s="16" customFormat="1" ht="13.5">
      <c r="A1079" s="18"/>
      <c r="B1079" s="18"/>
      <c r="C1079" s="103"/>
      <c r="D1079" s="36"/>
      <c r="E1079" s="86"/>
    </row>
    <row r="1080" spans="1:5" s="16" customFormat="1" ht="13.5">
      <c r="A1080" s="18"/>
      <c r="B1080" s="18"/>
      <c r="C1080" s="103"/>
      <c r="D1080" s="36"/>
      <c r="E1080" s="86"/>
    </row>
    <row r="1081" spans="1:5" s="16" customFormat="1" ht="13.5">
      <c r="A1081" s="18"/>
      <c r="B1081" s="18"/>
      <c r="C1081" s="103"/>
      <c r="D1081" s="36"/>
      <c r="E1081" s="86"/>
    </row>
    <row r="1082" spans="1:5" s="16" customFormat="1" ht="13.5">
      <c r="A1082" s="18"/>
      <c r="B1082" s="18"/>
      <c r="C1082" s="103"/>
      <c r="D1082" s="36"/>
      <c r="E1082" s="86"/>
    </row>
    <row r="1083" spans="1:5" s="16" customFormat="1" ht="13.5">
      <c r="A1083" s="18"/>
      <c r="B1083" s="18"/>
      <c r="C1083" s="103"/>
      <c r="D1083" s="36"/>
      <c r="E1083" s="86"/>
    </row>
    <row r="1084" spans="1:5" s="16" customFormat="1" ht="13.5">
      <c r="A1084" s="18"/>
      <c r="B1084" s="18"/>
      <c r="C1084" s="103"/>
      <c r="D1084" s="36"/>
      <c r="E1084" s="86"/>
    </row>
    <row r="1085" spans="1:5" s="16" customFormat="1" ht="13.5">
      <c r="A1085" s="18"/>
      <c r="B1085" s="18"/>
      <c r="C1085" s="103"/>
      <c r="D1085" s="36"/>
      <c r="E1085" s="86"/>
    </row>
    <row r="1086" spans="1:5" s="16" customFormat="1" ht="18" customHeight="1">
      <c r="A1086" s="18"/>
      <c r="B1086" s="18"/>
      <c r="C1086" s="103"/>
      <c r="D1086" s="36"/>
      <c r="E1086" s="86"/>
    </row>
    <row r="1087" spans="1:4" ht="13.5">
      <c r="A1087" s="18"/>
      <c r="C1087" s="103"/>
      <c r="D1087" s="36"/>
    </row>
    <row r="1088" spans="1:5" s="16" customFormat="1" ht="13.5">
      <c r="A1088" s="18"/>
      <c r="B1088" s="18"/>
      <c r="C1088" s="103"/>
      <c r="D1088" s="36"/>
      <c r="E1088" s="86"/>
    </row>
    <row r="1089" spans="1:5" s="16" customFormat="1" ht="13.5">
      <c r="A1089" s="18"/>
      <c r="B1089" s="18"/>
      <c r="C1089" s="103"/>
      <c r="D1089" s="36"/>
      <c r="E1089" s="86"/>
    </row>
    <row r="1090" spans="1:5" s="16" customFormat="1" ht="13.5">
      <c r="A1090" s="18"/>
      <c r="B1090" s="18"/>
      <c r="C1090" s="103"/>
      <c r="D1090" s="36"/>
      <c r="E1090" s="86"/>
    </row>
    <row r="1091" spans="1:4" ht="12.75" customHeight="1">
      <c r="A1091" s="18"/>
      <c r="C1091" s="103"/>
      <c r="D1091" s="36"/>
    </row>
    <row r="1092" spans="1:5" s="16" customFormat="1" ht="13.5">
      <c r="A1092" s="18"/>
      <c r="B1092" s="18"/>
      <c r="C1092" s="103"/>
      <c r="D1092" s="36"/>
      <c r="E1092" s="86"/>
    </row>
    <row r="1093" spans="1:5" s="16" customFormat="1" ht="13.5">
      <c r="A1093" s="18"/>
      <c r="B1093" s="18"/>
      <c r="C1093" s="103"/>
      <c r="D1093" s="36"/>
      <c r="E1093" s="86"/>
    </row>
    <row r="1094" spans="1:5" s="16" customFormat="1" ht="13.5">
      <c r="A1094" s="18"/>
      <c r="B1094" s="18"/>
      <c r="C1094" s="103"/>
      <c r="D1094" s="36"/>
      <c r="E1094" s="86"/>
    </row>
    <row r="1095" spans="1:5" s="16" customFormat="1" ht="13.5">
      <c r="A1095" s="18"/>
      <c r="B1095" s="18"/>
      <c r="C1095" s="103"/>
      <c r="D1095" s="36"/>
      <c r="E1095" s="86"/>
    </row>
    <row r="1096" spans="1:5" s="16" customFormat="1" ht="13.5">
      <c r="A1096" s="18"/>
      <c r="B1096" s="18"/>
      <c r="C1096" s="103"/>
      <c r="D1096" s="36"/>
      <c r="E1096" s="86"/>
    </row>
    <row r="1097" spans="1:5" s="16" customFormat="1" ht="13.5">
      <c r="A1097" s="18"/>
      <c r="B1097" s="18"/>
      <c r="C1097" s="103"/>
      <c r="D1097" s="36"/>
      <c r="E1097" s="86"/>
    </row>
    <row r="1098" spans="1:4" ht="13.5">
      <c r="A1098" s="18"/>
      <c r="C1098" s="103"/>
      <c r="D1098" s="36"/>
    </row>
    <row r="1099" spans="1:4" ht="13.5">
      <c r="A1099" s="18"/>
      <c r="C1099" s="103"/>
      <c r="D1099" s="36"/>
    </row>
    <row r="1100" spans="1:4" ht="13.5">
      <c r="A1100" s="18"/>
      <c r="C1100" s="103"/>
      <c r="D1100" s="36"/>
    </row>
    <row r="1101" spans="1:4" ht="14.25" customHeight="1">
      <c r="A1101" s="18"/>
      <c r="C1101" s="103"/>
      <c r="D1101" s="36"/>
    </row>
    <row r="1102" spans="1:4" ht="13.5">
      <c r="A1102" s="18"/>
      <c r="C1102" s="103"/>
      <c r="D1102" s="36"/>
    </row>
    <row r="1103" spans="1:4" ht="13.5">
      <c r="A1103" s="18"/>
      <c r="C1103" s="103"/>
      <c r="D1103" s="36"/>
    </row>
    <row r="1104" spans="1:4" ht="13.5">
      <c r="A1104" s="18"/>
      <c r="C1104" s="103"/>
      <c r="D1104" s="36"/>
    </row>
    <row r="1105" spans="1:4" ht="13.5">
      <c r="A1105" s="18"/>
      <c r="C1105" s="103"/>
      <c r="D1105" s="36"/>
    </row>
    <row r="1106" spans="1:4" ht="13.5">
      <c r="A1106" s="18"/>
      <c r="C1106" s="103"/>
      <c r="D1106" s="36"/>
    </row>
    <row r="1107" spans="1:4" ht="13.5">
      <c r="A1107" s="18"/>
      <c r="C1107" s="103"/>
      <c r="D1107" s="36"/>
    </row>
    <row r="1108" spans="1:4" ht="13.5">
      <c r="A1108" s="18"/>
      <c r="C1108" s="103"/>
      <c r="D1108" s="36"/>
    </row>
    <row r="1109" spans="1:4" ht="13.5">
      <c r="A1109" s="18"/>
      <c r="C1109" s="103"/>
      <c r="D1109" s="36"/>
    </row>
    <row r="1110" spans="1:4" ht="13.5">
      <c r="A1110" s="18"/>
      <c r="C1110" s="103"/>
      <c r="D1110" s="36"/>
    </row>
    <row r="1111" spans="1:4" ht="13.5">
      <c r="A1111" s="18"/>
      <c r="C1111" s="103"/>
      <c r="D1111" s="36"/>
    </row>
    <row r="1112" spans="1:4" ht="13.5">
      <c r="A1112" s="18"/>
      <c r="C1112" s="103"/>
      <c r="D1112" s="36"/>
    </row>
    <row r="1113" spans="1:4" ht="13.5">
      <c r="A1113" s="18"/>
      <c r="C1113" s="103"/>
      <c r="D1113" s="36"/>
    </row>
    <row r="1114" spans="1:4" ht="13.5">
      <c r="A1114" s="18"/>
      <c r="C1114" s="103"/>
      <c r="D1114" s="36"/>
    </row>
    <row r="1115" spans="1:4" ht="13.5">
      <c r="A1115" s="18"/>
      <c r="C1115" s="103"/>
      <c r="D1115" s="36"/>
    </row>
    <row r="1116" spans="1:4" ht="13.5">
      <c r="A1116" s="18"/>
      <c r="C1116" s="103"/>
      <c r="D1116" s="36"/>
    </row>
    <row r="1117" spans="1:4" ht="13.5">
      <c r="A1117" s="18"/>
      <c r="C1117" s="103"/>
      <c r="D1117" s="36"/>
    </row>
    <row r="1118" spans="1:4" ht="13.5">
      <c r="A1118" s="18"/>
      <c r="C1118" s="103"/>
      <c r="D1118" s="36"/>
    </row>
    <row r="1119" spans="1:4" ht="13.5">
      <c r="A1119" s="18"/>
      <c r="C1119" s="103"/>
      <c r="D1119" s="36"/>
    </row>
    <row r="1120" spans="1:4" ht="13.5">
      <c r="A1120" s="18"/>
      <c r="C1120" s="103"/>
      <c r="D1120" s="36"/>
    </row>
    <row r="1121" spans="1:4" ht="13.5">
      <c r="A1121" s="18"/>
      <c r="C1121" s="103"/>
      <c r="D1121" s="36"/>
    </row>
    <row r="1122" spans="1:4" ht="13.5">
      <c r="A1122" s="18"/>
      <c r="C1122" s="103"/>
      <c r="D1122" s="36"/>
    </row>
    <row r="1123" spans="1:4" ht="13.5">
      <c r="A1123" s="18"/>
      <c r="C1123" s="103"/>
      <c r="D1123" s="36"/>
    </row>
    <row r="1124" spans="1:4" ht="13.5">
      <c r="A1124" s="18"/>
      <c r="C1124" s="103"/>
      <c r="D1124" s="36"/>
    </row>
    <row r="1125" spans="1:4" ht="13.5">
      <c r="A1125" s="18"/>
      <c r="C1125" s="103"/>
      <c r="D1125" s="36"/>
    </row>
    <row r="1126" spans="1:4" ht="13.5">
      <c r="A1126" s="18"/>
      <c r="C1126" s="103"/>
      <c r="D1126" s="36"/>
    </row>
    <row r="1127" spans="1:4" ht="13.5">
      <c r="A1127" s="18"/>
      <c r="C1127" s="103"/>
      <c r="D1127" s="36"/>
    </row>
    <row r="1128" spans="1:4" ht="13.5">
      <c r="A1128" s="18"/>
      <c r="C1128" s="103"/>
      <c r="D1128" s="36"/>
    </row>
    <row r="1129" spans="1:4" ht="13.5">
      <c r="A1129" s="18"/>
      <c r="C1129" s="103"/>
      <c r="D1129" s="36"/>
    </row>
    <row r="1130" spans="1:4" ht="13.5">
      <c r="A1130" s="18"/>
      <c r="C1130" s="103"/>
      <c r="D1130" s="36"/>
    </row>
    <row r="1131" spans="1:4" ht="13.5">
      <c r="A1131" s="18"/>
      <c r="C1131" s="103"/>
      <c r="D1131" s="36"/>
    </row>
    <row r="1132" spans="1:4" ht="13.5">
      <c r="A1132" s="18"/>
      <c r="C1132" s="103"/>
      <c r="D1132" s="36"/>
    </row>
    <row r="1133" spans="1:4" ht="13.5">
      <c r="A1133" s="18"/>
      <c r="C1133" s="103"/>
      <c r="D1133" s="36"/>
    </row>
    <row r="1134" spans="1:5" s="16" customFormat="1" ht="13.5">
      <c r="A1134" s="18"/>
      <c r="B1134" s="18"/>
      <c r="C1134" s="103"/>
      <c r="D1134" s="36"/>
      <c r="E1134" s="86"/>
    </row>
    <row r="1135" spans="1:5" s="16" customFormat="1" ht="13.5">
      <c r="A1135" s="18"/>
      <c r="B1135" s="18"/>
      <c r="C1135" s="103"/>
      <c r="D1135" s="36"/>
      <c r="E1135" s="86"/>
    </row>
    <row r="1136" spans="1:5" s="16" customFormat="1" ht="13.5">
      <c r="A1136" s="18"/>
      <c r="B1136" s="18"/>
      <c r="C1136" s="103"/>
      <c r="D1136" s="36"/>
      <c r="E1136" s="86"/>
    </row>
    <row r="1137" spans="1:5" s="16" customFormat="1" ht="13.5">
      <c r="A1137" s="18"/>
      <c r="B1137" s="18"/>
      <c r="C1137" s="103"/>
      <c r="D1137" s="36"/>
      <c r="E1137" s="86"/>
    </row>
    <row r="1138" spans="1:5" s="16" customFormat="1" ht="13.5">
      <c r="A1138" s="18"/>
      <c r="B1138" s="18"/>
      <c r="C1138" s="103"/>
      <c r="D1138" s="36"/>
      <c r="E1138" s="86"/>
    </row>
    <row r="1139" spans="1:5" s="16" customFormat="1" ht="13.5">
      <c r="A1139" s="18"/>
      <c r="B1139" s="18"/>
      <c r="C1139" s="103"/>
      <c r="D1139" s="36"/>
      <c r="E1139" s="86"/>
    </row>
    <row r="1140" spans="1:5" s="16" customFormat="1" ht="13.5">
      <c r="A1140" s="18"/>
      <c r="B1140" s="18"/>
      <c r="C1140" s="103"/>
      <c r="D1140" s="36"/>
      <c r="E1140" s="86"/>
    </row>
    <row r="1141" spans="1:5" s="16" customFormat="1" ht="13.5">
      <c r="A1141" s="18"/>
      <c r="B1141" s="18"/>
      <c r="C1141" s="103"/>
      <c r="D1141" s="36"/>
      <c r="E1141" s="86"/>
    </row>
    <row r="1142" spans="1:5" s="16" customFormat="1" ht="13.5">
      <c r="A1142" s="18"/>
      <c r="B1142" s="18"/>
      <c r="C1142" s="103"/>
      <c r="D1142" s="36"/>
      <c r="E1142" s="86"/>
    </row>
    <row r="1143" spans="1:5" s="16" customFormat="1" ht="13.5">
      <c r="A1143" s="18"/>
      <c r="B1143" s="18"/>
      <c r="C1143" s="103"/>
      <c r="D1143" s="36"/>
      <c r="E1143" s="86"/>
    </row>
    <row r="1144" spans="1:5" s="16" customFormat="1" ht="13.5">
      <c r="A1144" s="18"/>
      <c r="B1144" s="18"/>
      <c r="C1144" s="103"/>
      <c r="D1144" s="36"/>
      <c r="E1144" s="86"/>
    </row>
    <row r="1145" spans="1:5" s="16" customFormat="1" ht="13.5">
      <c r="A1145" s="18"/>
      <c r="B1145" s="18"/>
      <c r="C1145" s="103"/>
      <c r="D1145" s="36"/>
      <c r="E1145" s="86"/>
    </row>
    <row r="1146" spans="1:5" s="16" customFormat="1" ht="13.5">
      <c r="A1146" s="18"/>
      <c r="B1146" s="18"/>
      <c r="C1146" s="103"/>
      <c r="D1146" s="36"/>
      <c r="E1146" s="86"/>
    </row>
    <row r="1147" spans="1:5" s="16" customFormat="1" ht="13.5">
      <c r="A1147" s="18"/>
      <c r="B1147" s="18"/>
      <c r="C1147" s="103"/>
      <c r="D1147" s="36"/>
      <c r="E1147" s="86"/>
    </row>
    <row r="1148" spans="1:5" s="16" customFormat="1" ht="13.5">
      <c r="A1148" s="18"/>
      <c r="B1148" s="18"/>
      <c r="C1148" s="103"/>
      <c r="D1148" s="36"/>
      <c r="E1148" s="86"/>
    </row>
    <row r="1149" spans="1:5" s="16" customFormat="1" ht="13.5">
      <c r="A1149" s="18"/>
      <c r="B1149" s="18"/>
      <c r="C1149" s="103"/>
      <c r="D1149" s="36"/>
      <c r="E1149" s="86"/>
    </row>
    <row r="1150" spans="1:5" s="16" customFormat="1" ht="13.5">
      <c r="A1150" s="18"/>
      <c r="B1150" s="18"/>
      <c r="C1150" s="103"/>
      <c r="D1150" s="36"/>
      <c r="E1150" s="86"/>
    </row>
    <row r="1151" spans="1:5" s="16" customFormat="1" ht="13.5">
      <c r="A1151" s="18"/>
      <c r="B1151" s="18"/>
      <c r="C1151" s="103"/>
      <c r="D1151" s="36"/>
      <c r="E1151" s="86"/>
    </row>
    <row r="1152" spans="1:5" s="16" customFormat="1" ht="13.5">
      <c r="A1152" s="18"/>
      <c r="B1152" s="18"/>
      <c r="C1152" s="103"/>
      <c r="D1152" s="36"/>
      <c r="E1152" s="86"/>
    </row>
    <row r="1153" spans="1:5" s="16" customFormat="1" ht="13.5">
      <c r="A1153" s="18"/>
      <c r="B1153" s="18"/>
      <c r="C1153" s="103"/>
      <c r="D1153" s="36"/>
      <c r="E1153" s="86"/>
    </row>
    <row r="1154" spans="1:5" s="16" customFormat="1" ht="13.5">
      <c r="A1154" s="18"/>
      <c r="B1154" s="18"/>
      <c r="C1154" s="103"/>
      <c r="D1154" s="36"/>
      <c r="E1154" s="86"/>
    </row>
    <row r="1155" spans="1:5" s="16" customFormat="1" ht="13.5">
      <c r="A1155" s="18"/>
      <c r="B1155" s="18"/>
      <c r="C1155" s="103"/>
      <c r="D1155" s="36"/>
      <c r="E1155" s="86"/>
    </row>
    <row r="1156" spans="1:5" s="16" customFormat="1" ht="13.5">
      <c r="A1156" s="18"/>
      <c r="B1156" s="18"/>
      <c r="C1156" s="103"/>
      <c r="D1156" s="36"/>
      <c r="E1156" s="86"/>
    </row>
    <row r="1157" spans="1:5" s="16" customFormat="1" ht="13.5">
      <c r="A1157" s="18"/>
      <c r="B1157" s="18"/>
      <c r="C1157" s="103"/>
      <c r="D1157" s="36"/>
      <c r="E1157" s="86"/>
    </row>
    <row r="1158" spans="1:5" s="16" customFormat="1" ht="13.5">
      <c r="A1158" s="18"/>
      <c r="B1158" s="18"/>
      <c r="C1158" s="103"/>
      <c r="D1158" s="36"/>
      <c r="E1158" s="86"/>
    </row>
    <row r="1159" spans="1:5" s="16" customFormat="1" ht="13.5">
      <c r="A1159" s="18"/>
      <c r="B1159" s="18"/>
      <c r="C1159" s="103"/>
      <c r="D1159" s="36"/>
      <c r="E1159" s="86"/>
    </row>
    <row r="1160" spans="1:5" s="16" customFormat="1" ht="13.5">
      <c r="A1160" s="18"/>
      <c r="B1160" s="18"/>
      <c r="C1160" s="103"/>
      <c r="D1160" s="36"/>
      <c r="E1160" s="86"/>
    </row>
    <row r="1161" spans="1:5" s="16" customFormat="1" ht="13.5">
      <c r="A1161" s="18"/>
      <c r="B1161" s="18"/>
      <c r="C1161" s="103"/>
      <c r="D1161" s="36"/>
      <c r="E1161" s="86"/>
    </row>
    <row r="1162" spans="1:5" s="16" customFormat="1" ht="18" customHeight="1">
      <c r="A1162" s="18"/>
      <c r="B1162" s="18"/>
      <c r="C1162" s="103"/>
      <c r="D1162" s="36"/>
      <c r="E1162" s="86"/>
    </row>
    <row r="1163" spans="1:4" ht="13.5">
      <c r="A1163" s="18"/>
      <c r="C1163" s="103"/>
      <c r="D1163" s="36"/>
    </row>
    <row r="1164" spans="1:5" s="16" customFormat="1" ht="13.5">
      <c r="A1164" s="18"/>
      <c r="B1164" s="18"/>
      <c r="C1164" s="103"/>
      <c r="D1164" s="36"/>
      <c r="E1164" s="86"/>
    </row>
    <row r="1165" spans="1:5" s="16" customFormat="1" ht="13.5">
      <c r="A1165" s="18"/>
      <c r="B1165" s="18"/>
      <c r="C1165" s="103"/>
      <c r="D1165" s="36"/>
      <c r="E1165" s="86"/>
    </row>
    <row r="1166" spans="1:5" s="16" customFormat="1" ht="13.5">
      <c r="A1166" s="18"/>
      <c r="B1166" s="18"/>
      <c r="C1166" s="103"/>
      <c r="D1166" s="36"/>
      <c r="E1166" s="86"/>
    </row>
    <row r="1167" spans="1:5" s="16" customFormat="1" ht="18" customHeight="1">
      <c r="A1167" s="18"/>
      <c r="B1167" s="18"/>
      <c r="C1167" s="103"/>
      <c r="D1167" s="36"/>
      <c r="E1167" s="86"/>
    </row>
    <row r="1168" spans="1:4" ht="13.5">
      <c r="A1168" s="18"/>
      <c r="C1168" s="103"/>
      <c r="D1168" s="36"/>
    </row>
    <row r="1169" spans="1:4" ht="14.25" customHeight="1">
      <c r="A1169" s="18"/>
      <c r="C1169" s="103"/>
      <c r="D1169" s="36"/>
    </row>
    <row r="1170" spans="1:4" ht="14.25" customHeight="1">
      <c r="A1170" s="18"/>
      <c r="C1170" s="103"/>
      <c r="D1170" s="36"/>
    </row>
    <row r="1171" spans="1:4" ht="14.25" customHeight="1">
      <c r="A1171" s="18"/>
      <c r="C1171" s="103"/>
      <c r="D1171" s="36"/>
    </row>
    <row r="1172" spans="1:4" ht="13.5">
      <c r="A1172" s="18"/>
      <c r="C1172" s="103"/>
      <c r="D1172" s="36"/>
    </row>
    <row r="1173" spans="1:4" ht="14.25" customHeight="1">
      <c r="A1173" s="18"/>
      <c r="C1173" s="103"/>
      <c r="D1173" s="36"/>
    </row>
    <row r="1174" spans="1:4" ht="13.5">
      <c r="A1174" s="18"/>
      <c r="C1174" s="103"/>
      <c r="D1174" s="36"/>
    </row>
    <row r="1175" spans="1:4" ht="14.25" customHeight="1">
      <c r="A1175" s="18"/>
      <c r="C1175" s="103"/>
      <c r="D1175" s="36"/>
    </row>
    <row r="1176" spans="1:4" ht="13.5">
      <c r="A1176" s="18"/>
      <c r="C1176" s="103"/>
      <c r="D1176" s="36"/>
    </row>
    <row r="1177" spans="1:5" s="16" customFormat="1" ht="30" customHeight="1">
      <c r="A1177" s="18"/>
      <c r="B1177" s="18"/>
      <c r="C1177" s="103"/>
      <c r="D1177" s="36"/>
      <c r="E1177" s="86"/>
    </row>
    <row r="1178" spans="1:5" s="16" customFormat="1" ht="13.5">
      <c r="A1178" s="18"/>
      <c r="B1178" s="18"/>
      <c r="C1178" s="103"/>
      <c r="D1178" s="36"/>
      <c r="E1178" s="86"/>
    </row>
    <row r="1179" spans="1:5" s="16" customFormat="1" ht="13.5">
      <c r="A1179" s="18"/>
      <c r="B1179" s="18"/>
      <c r="C1179" s="103"/>
      <c r="D1179" s="36"/>
      <c r="E1179" s="86"/>
    </row>
    <row r="1180" spans="1:5" s="16" customFormat="1" ht="13.5">
      <c r="A1180" s="18"/>
      <c r="B1180" s="18"/>
      <c r="C1180" s="103"/>
      <c r="D1180" s="36"/>
      <c r="E1180" s="86"/>
    </row>
    <row r="1181" spans="1:5" s="16" customFormat="1" ht="13.5">
      <c r="A1181" s="18"/>
      <c r="B1181" s="18"/>
      <c r="C1181" s="103"/>
      <c r="D1181" s="36"/>
      <c r="E1181" s="86"/>
    </row>
    <row r="1182" spans="1:5" s="16" customFormat="1" ht="13.5">
      <c r="A1182" s="18"/>
      <c r="B1182" s="18"/>
      <c r="C1182" s="103"/>
      <c r="D1182" s="36"/>
      <c r="E1182" s="86"/>
    </row>
    <row r="1183" spans="1:5" s="16" customFormat="1" ht="13.5">
      <c r="A1183" s="18"/>
      <c r="B1183" s="18"/>
      <c r="C1183" s="103"/>
      <c r="D1183" s="36"/>
      <c r="E1183" s="86"/>
    </row>
    <row r="1184" spans="1:5" s="16" customFormat="1" ht="13.5">
      <c r="A1184" s="18"/>
      <c r="B1184" s="18"/>
      <c r="C1184" s="103"/>
      <c r="D1184" s="36"/>
      <c r="E1184" s="86"/>
    </row>
    <row r="1185" spans="1:5" s="16" customFormat="1" ht="13.5">
      <c r="A1185" s="18"/>
      <c r="B1185" s="18"/>
      <c r="C1185" s="103"/>
      <c r="D1185" s="36"/>
      <c r="E1185" s="86"/>
    </row>
    <row r="1186" spans="1:5" s="16" customFormat="1" ht="13.5">
      <c r="A1186" s="18"/>
      <c r="B1186" s="18"/>
      <c r="C1186" s="103"/>
      <c r="D1186" s="36"/>
      <c r="E1186" s="86"/>
    </row>
    <row r="1187" spans="1:5" s="16" customFormat="1" ht="13.5">
      <c r="A1187" s="18"/>
      <c r="B1187" s="18"/>
      <c r="C1187" s="103"/>
      <c r="D1187" s="36"/>
      <c r="E1187" s="86"/>
    </row>
    <row r="1188" spans="1:5" s="16" customFormat="1" ht="13.5">
      <c r="A1188" s="18"/>
      <c r="B1188" s="18"/>
      <c r="C1188" s="103"/>
      <c r="D1188" s="36"/>
      <c r="E1188" s="86"/>
    </row>
    <row r="1189" spans="1:5" s="16" customFormat="1" ht="13.5">
      <c r="A1189" s="18"/>
      <c r="B1189" s="18"/>
      <c r="C1189" s="103"/>
      <c r="D1189" s="36"/>
      <c r="E1189" s="86"/>
    </row>
    <row r="1190" spans="1:5" s="16" customFormat="1" ht="13.5">
      <c r="A1190" s="18"/>
      <c r="B1190" s="18"/>
      <c r="C1190" s="103"/>
      <c r="D1190" s="36"/>
      <c r="E1190" s="86"/>
    </row>
    <row r="1191" spans="1:5" s="16" customFormat="1" ht="13.5">
      <c r="A1191" s="18"/>
      <c r="B1191" s="18"/>
      <c r="C1191" s="103"/>
      <c r="D1191" s="36"/>
      <c r="E1191" s="86"/>
    </row>
    <row r="1192" spans="1:4" ht="13.5">
      <c r="A1192" s="18"/>
      <c r="C1192" s="103"/>
      <c r="D1192" s="36"/>
    </row>
    <row r="1193" spans="1:4" ht="13.5">
      <c r="A1193" s="18"/>
      <c r="C1193" s="103"/>
      <c r="D1193" s="36"/>
    </row>
    <row r="1194" spans="1:4" ht="18" customHeight="1">
      <c r="A1194" s="18"/>
      <c r="C1194" s="103"/>
      <c r="D1194" s="36"/>
    </row>
    <row r="1195" spans="1:4" ht="20.25" customHeight="1">
      <c r="A1195" s="18"/>
      <c r="C1195" s="103"/>
      <c r="D1195" s="36"/>
    </row>
    <row r="1196" spans="1:4" ht="13.5">
      <c r="A1196" s="18"/>
      <c r="C1196" s="103"/>
      <c r="D1196" s="36"/>
    </row>
    <row r="1197" spans="1:4" ht="13.5">
      <c r="A1197" s="18"/>
      <c r="C1197" s="103"/>
      <c r="D1197" s="36"/>
    </row>
    <row r="1198" spans="1:4" ht="13.5">
      <c r="A1198" s="18"/>
      <c r="C1198" s="103"/>
      <c r="D1198" s="36"/>
    </row>
    <row r="1199" spans="1:4" ht="13.5">
      <c r="A1199" s="18"/>
      <c r="C1199" s="103"/>
      <c r="D1199" s="36"/>
    </row>
    <row r="1200" spans="1:4" ht="13.5">
      <c r="A1200" s="18"/>
      <c r="C1200" s="103"/>
      <c r="D1200" s="36"/>
    </row>
    <row r="1201" spans="1:4" ht="13.5">
      <c r="A1201" s="18"/>
      <c r="C1201" s="103"/>
      <c r="D1201" s="36"/>
    </row>
    <row r="1202" spans="1:4" ht="13.5">
      <c r="A1202" s="18"/>
      <c r="C1202" s="103"/>
      <c r="D1202" s="36"/>
    </row>
    <row r="1203" spans="1:4" ht="13.5">
      <c r="A1203" s="18"/>
      <c r="C1203" s="103"/>
      <c r="D1203" s="36"/>
    </row>
    <row r="1204" spans="1:4" ht="13.5">
      <c r="A1204" s="18"/>
      <c r="C1204" s="103"/>
      <c r="D1204" s="36"/>
    </row>
    <row r="1205" spans="1:4" ht="13.5">
      <c r="A1205" s="18"/>
      <c r="C1205" s="103"/>
      <c r="D1205" s="36"/>
    </row>
    <row r="1206" spans="1:4" ht="13.5">
      <c r="A1206" s="18"/>
      <c r="C1206" s="103"/>
      <c r="D1206" s="36"/>
    </row>
    <row r="1207" spans="1:4" ht="13.5">
      <c r="A1207" s="18"/>
      <c r="C1207" s="103"/>
      <c r="D1207" s="36"/>
    </row>
    <row r="1208" spans="1:4" ht="13.5">
      <c r="A1208" s="18"/>
      <c r="C1208" s="103"/>
      <c r="D1208" s="36"/>
    </row>
    <row r="1209" spans="1:4" ht="13.5">
      <c r="A1209" s="18"/>
      <c r="C1209" s="103"/>
      <c r="D1209" s="36"/>
    </row>
    <row r="1210" spans="1:4" ht="13.5">
      <c r="A1210" s="18"/>
      <c r="C1210" s="103"/>
      <c r="D1210" s="36"/>
    </row>
    <row r="1211" spans="1:4" ht="13.5">
      <c r="A1211" s="18"/>
      <c r="C1211" s="103"/>
      <c r="D1211" s="36"/>
    </row>
    <row r="1212" spans="1:4" ht="13.5">
      <c r="A1212" s="18"/>
      <c r="C1212" s="103"/>
      <c r="D1212" s="36"/>
    </row>
    <row r="1213" spans="1:4" ht="13.5">
      <c r="A1213" s="18"/>
      <c r="C1213" s="103"/>
      <c r="D1213" s="36"/>
    </row>
    <row r="1214" spans="1:4" ht="13.5">
      <c r="A1214" s="18"/>
      <c r="C1214" s="103"/>
      <c r="D1214" s="36"/>
    </row>
    <row r="1215" spans="1:4" ht="13.5">
      <c r="A1215" s="18"/>
      <c r="C1215" s="103"/>
      <c r="D1215" s="36"/>
    </row>
    <row r="1216" spans="1:4" ht="13.5">
      <c r="A1216" s="18"/>
      <c r="C1216" s="103"/>
      <c r="D1216" s="36"/>
    </row>
    <row r="1217" spans="1:4" ht="13.5">
      <c r="A1217" s="18"/>
      <c r="C1217" s="103"/>
      <c r="D1217" s="36"/>
    </row>
    <row r="1218" spans="1:4" ht="13.5">
      <c r="A1218" s="18"/>
      <c r="C1218" s="103"/>
      <c r="D1218" s="36"/>
    </row>
    <row r="1219" spans="1:4" ht="13.5">
      <c r="A1219" s="18"/>
      <c r="C1219" s="103"/>
      <c r="D1219" s="36"/>
    </row>
    <row r="1220" spans="1:4" ht="13.5">
      <c r="A1220" s="18"/>
      <c r="C1220" s="103"/>
      <c r="D1220" s="36"/>
    </row>
    <row r="1221" spans="1:4" ht="13.5">
      <c r="A1221" s="18"/>
      <c r="C1221" s="103"/>
      <c r="D1221" s="36"/>
    </row>
    <row r="1222" spans="1:4" ht="13.5">
      <c r="A1222" s="18"/>
      <c r="C1222" s="103"/>
      <c r="D1222" s="36"/>
    </row>
    <row r="1223" spans="1:4" ht="13.5">
      <c r="A1223" s="18"/>
      <c r="C1223" s="103"/>
      <c r="D1223" s="36"/>
    </row>
    <row r="1224" spans="1:4" ht="13.5">
      <c r="A1224" s="18"/>
      <c r="C1224" s="103"/>
      <c r="D1224" s="36"/>
    </row>
    <row r="1225" spans="1:4" ht="13.5">
      <c r="A1225" s="18"/>
      <c r="C1225" s="103"/>
      <c r="D1225" s="36"/>
    </row>
    <row r="1226" spans="1:4" ht="13.5">
      <c r="A1226" s="18"/>
      <c r="C1226" s="103"/>
      <c r="D1226" s="36"/>
    </row>
    <row r="1227" spans="1:4" ht="13.5">
      <c r="A1227" s="18"/>
      <c r="C1227" s="103"/>
      <c r="D1227" s="36"/>
    </row>
    <row r="1228" spans="1:4" ht="13.5">
      <c r="A1228" s="18"/>
      <c r="C1228" s="103"/>
      <c r="D1228" s="36"/>
    </row>
    <row r="1229" spans="1:4" ht="13.5">
      <c r="A1229" s="18"/>
      <c r="C1229" s="103"/>
      <c r="D1229" s="36"/>
    </row>
    <row r="1230" spans="1:4" ht="13.5">
      <c r="A1230" s="18"/>
      <c r="C1230" s="103"/>
      <c r="D1230" s="36"/>
    </row>
    <row r="1231" spans="1:4" ht="13.5">
      <c r="A1231" s="18"/>
      <c r="C1231" s="103"/>
      <c r="D1231" s="36"/>
    </row>
    <row r="1232" spans="1:4" ht="13.5">
      <c r="A1232" s="18"/>
      <c r="C1232" s="103"/>
      <c r="D1232" s="36"/>
    </row>
    <row r="1233" spans="1:4" ht="13.5">
      <c r="A1233" s="18"/>
      <c r="C1233" s="103"/>
      <c r="D1233" s="36"/>
    </row>
    <row r="1234" spans="1:4" ht="13.5">
      <c r="A1234" s="18"/>
      <c r="C1234" s="103"/>
      <c r="D1234" s="36"/>
    </row>
    <row r="1235" spans="1:4" ht="13.5">
      <c r="A1235" s="18"/>
      <c r="C1235" s="103"/>
      <c r="D1235" s="36"/>
    </row>
    <row r="1236" spans="1:4" ht="13.5">
      <c r="A1236" s="18"/>
      <c r="C1236" s="103"/>
      <c r="D1236" s="36"/>
    </row>
    <row r="1237" spans="1:4" ht="13.5">
      <c r="A1237" s="18"/>
      <c r="C1237" s="103"/>
      <c r="D1237" s="36"/>
    </row>
    <row r="1238" spans="1:4" ht="13.5">
      <c r="A1238" s="18"/>
      <c r="C1238" s="103"/>
      <c r="D1238" s="36"/>
    </row>
    <row r="1239" spans="1:4" ht="13.5">
      <c r="A1239" s="18"/>
      <c r="C1239" s="103"/>
      <c r="D1239" s="36"/>
    </row>
    <row r="1240" spans="1:4" ht="13.5">
      <c r="A1240" s="18"/>
      <c r="C1240" s="103"/>
      <c r="D1240" s="36"/>
    </row>
    <row r="1241" spans="1:4" ht="13.5">
      <c r="A1241" s="18"/>
      <c r="C1241" s="103"/>
      <c r="D1241" s="36"/>
    </row>
    <row r="1242" spans="1:4" ht="13.5">
      <c r="A1242" s="18"/>
      <c r="C1242" s="103"/>
      <c r="D1242" s="36"/>
    </row>
    <row r="1243" spans="1:4" ht="13.5">
      <c r="A1243" s="18"/>
      <c r="C1243" s="103"/>
      <c r="D1243" s="36"/>
    </row>
    <row r="1244" spans="1:4" ht="13.5">
      <c r="A1244" s="18"/>
      <c r="C1244" s="103"/>
      <c r="D1244" s="36"/>
    </row>
    <row r="1245" spans="1:4" ht="13.5">
      <c r="A1245" s="18"/>
      <c r="C1245" s="103"/>
      <c r="D1245" s="36"/>
    </row>
    <row r="1246" spans="1:4" ht="13.5">
      <c r="A1246" s="18"/>
      <c r="C1246" s="103"/>
      <c r="D1246" s="36"/>
    </row>
    <row r="1247" spans="1:4" ht="13.5">
      <c r="A1247" s="18"/>
      <c r="C1247" s="103"/>
      <c r="D1247" s="36"/>
    </row>
    <row r="1248" spans="1:4" ht="13.5">
      <c r="A1248" s="18"/>
      <c r="C1248" s="103"/>
      <c r="D1248" s="36"/>
    </row>
    <row r="1249" spans="1:4" ht="13.5">
      <c r="A1249" s="18"/>
      <c r="C1249" s="103"/>
      <c r="D1249" s="36"/>
    </row>
    <row r="1250" spans="1:4" ht="13.5">
      <c r="A1250" s="18"/>
      <c r="C1250" s="103"/>
      <c r="D1250" s="36"/>
    </row>
    <row r="1251" spans="1:4" ht="13.5">
      <c r="A1251" s="18"/>
      <c r="C1251" s="103"/>
      <c r="D1251" s="36"/>
    </row>
    <row r="1252" spans="1:4" ht="13.5">
      <c r="A1252" s="18"/>
      <c r="C1252" s="103"/>
      <c r="D1252" s="36"/>
    </row>
    <row r="1253" spans="1:4" ht="13.5">
      <c r="A1253" s="18"/>
      <c r="C1253" s="103"/>
      <c r="D1253" s="36"/>
    </row>
    <row r="1254" spans="1:4" ht="13.5">
      <c r="A1254" s="18"/>
      <c r="C1254" s="103"/>
      <c r="D1254" s="36"/>
    </row>
    <row r="1255" spans="1:4" ht="13.5">
      <c r="A1255" s="18"/>
      <c r="C1255" s="103"/>
      <c r="D1255" s="36"/>
    </row>
    <row r="1256" spans="1:4" ht="13.5">
      <c r="A1256" s="18"/>
      <c r="C1256" s="103"/>
      <c r="D1256" s="36"/>
    </row>
    <row r="1257" spans="1:4" ht="13.5">
      <c r="A1257" s="18"/>
      <c r="C1257" s="103"/>
      <c r="D1257" s="36"/>
    </row>
    <row r="1258" spans="1:4" ht="13.5">
      <c r="A1258" s="18"/>
      <c r="C1258" s="103"/>
      <c r="D1258" s="36"/>
    </row>
    <row r="1259" spans="1:4" ht="13.5">
      <c r="A1259" s="18"/>
      <c r="C1259" s="103"/>
      <c r="D1259" s="36"/>
    </row>
    <row r="1260" spans="1:4" ht="13.5">
      <c r="A1260" s="18"/>
      <c r="C1260" s="103"/>
      <c r="D1260" s="36"/>
    </row>
    <row r="1261" spans="1:4" ht="13.5">
      <c r="A1261" s="18"/>
      <c r="C1261" s="103"/>
      <c r="D1261" s="36"/>
    </row>
    <row r="1262" spans="1:4" ht="13.5">
      <c r="A1262" s="18"/>
      <c r="C1262" s="103"/>
      <c r="D1262" s="36"/>
    </row>
    <row r="1263" spans="1:4" ht="13.5">
      <c r="A1263" s="18"/>
      <c r="C1263" s="103"/>
      <c r="D1263" s="36"/>
    </row>
    <row r="1264" spans="1:4" ht="13.5">
      <c r="A1264" s="18"/>
      <c r="C1264" s="103"/>
      <c r="D1264" s="36"/>
    </row>
    <row r="1265" spans="1:4" ht="13.5">
      <c r="A1265" s="18"/>
      <c r="C1265" s="103"/>
      <c r="D1265" s="36"/>
    </row>
    <row r="1266" spans="1:4" ht="13.5">
      <c r="A1266" s="18"/>
      <c r="C1266" s="103"/>
      <c r="D1266" s="36"/>
    </row>
    <row r="1267" spans="1:4" ht="13.5">
      <c r="A1267" s="18"/>
      <c r="C1267" s="103"/>
      <c r="D1267" s="36"/>
    </row>
    <row r="1268" spans="1:4" ht="13.5">
      <c r="A1268" s="18"/>
      <c r="C1268" s="103"/>
      <c r="D1268" s="36"/>
    </row>
    <row r="1269" spans="1:4" ht="13.5">
      <c r="A1269" s="18"/>
      <c r="C1269" s="103"/>
      <c r="D1269" s="36"/>
    </row>
    <row r="1270" spans="1:4" ht="13.5">
      <c r="A1270" s="18"/>
      <c r="C1270" s="103"/>
      <c r="D1270" s="36"/>
    </row>
    <row r="1271" spans="1:4" ht="13.5">
      <c r="A1271" s="18"/>
      <c r="C1271" s="103"/>
      <c r="D1271" s="36"/>
    </row>
    <row r="1272" spans="1:4" ht="13.5">
      <c r="A1272" s="18"/>
      <c r="C1272" s="103"/>
      <c r="D1272" s="36"/>
    </row>
    <row r="1273" spans="1:4" ht="13.5">
      <c r="A1273" s="18"/>
      <c r="C1273" s="103"/>
      <c r="D1273" s="36"/>
    </row>
    <row r="1274" spans="1:4" ht="13.5">
      <c r="A1274" s="18"/>
      <c r="C1274" s="103"/>
      <c r="D1274" s="36"/>
    </row>
    <row r="1275" spans="1:4" ht="13.5">
      <c r="A1275" s="18"/>
      <c r="C1275" s="103"/>
      <c r="D1275" s="36"/>
    </row>
    <row r="1276" spans="1:4" ht="13.5">
      <c r="A1276" s="18"/>
      <c r="C1276" s="103"/>
      <c r="D1276" s="36"/>
    </row>
    <row r="1277" spans="1:4" ht="13.5">
      <c r="A1277" s="18"/>
      <c r="C1277" s="103"/>
      <c r="D1277" s="36"/>
    </row>
    <row r="1278" spans="1:4" ht="13.5">
      <c r="A1278" s="18"/>
      <c r="C1278" s="103"/>
      <c r="D1278" s="36"/>
    </row>
    <row r="1279" spans="1:4" ht="13.5">
      <c r="A1279" s="18"/>
      <c r="C1279" s="103"/>
      <c r="D1279" s="36"/>
    </row>
    <row r="1280" spans="1:4" ht="13.5">
      <c r="A1280" s="18"/>
      <c r="C1280" s="103"/>
      <c r="D1280" s="36"/>
    </row>
    <row r="1281" spans="1:4" ht="13.5">
      <c r="A1281" s="18"/>
      <c r="C1281" s="103"/>
      <c r="D1281" s="36"/>
    </row>
    <row r="1282" spans="1:4" ht="13.5">
      <c r="A1282" s="18"/>
      <c r="C1282" s="103"/>
      <c r="D1282" s="36"/>
    </row>
    <row r="1283" spans="1:4" ht="13.5">
      <c r="A1283" s="18"/>
      <c r="C1283" s="103"/>
      <c r="D1283" s="36"/>
    </row>
    <row r="1284" spans="1:4" ht="13.5">
      <c r="A1284" s="18"/>
      <c r="C1284" s="103"/>
      <c r="D1284" s="36"/>
    </row>
    <row r="1285" spans="1:4" ht="13.5">
      <c r="A1285" s="18"/>
      <c r="C1285" s="103"/>
      <c r="D1285" s="36"/>
    </row>
    <row r="1286" spans="1:4" ht="13.5">
      <c r="A1286" s="18"/>
      <c r="C1286" s="103"/>
      <c r="D1286" s="36"/>
    </row>
    <row r="1287" spans="1:4" ht="13.5">
      <c r="A1287" s="18"/>
      <c r="C1287" s="103"/>
      <c r="D1287" s="36"/>
    </row>
    <row r="1288" spans="1:4" ht="13.5">
      <c r="A1288" s="18"/>
      <c r="C1288" s="103"/>
      <c r="D1288" s="36"/>
    </row>
    <row r="1289" spans="1:4" ht="13.5">
      <c r="A1289" s="18"/>
      <c r="C1289" s="103"/>
      <c r="D1289" s="36"/>
    </row>
    <row r="1290" spans="1:4" ht="13.5">
      <c r="A1290" s="18"/>
      <c r="C1290" s="103"/>
      <c r="D1290" s="36"/>
    </row>
    <row r="1291" spans="1:4" ht="13.5">
      <c r="A1291" s="18"/>
      <c r="C1291" s="103"/>
      <c r="D1291" s="36"/>
    </row>
    <row r="1292" spans="1:4" ht="13.5">
      <c r="A1292" s="18"/>
      <c r="C1292" s="103"/>
      <c r="D1292" s="36"/>
    </row>
    <row r="1293" spans="1:4" ht="13.5">
      <c r="A1293" s="18"/>
      <c r="C1293" s="103"/>
      <c r="D1293" s="36"/>
    </row>
    <row r="1294" spans="1:4" ht="13.5">
      <c r="A1294" s="18"/>
      <c r="C1294" s="103"/>
      <c r="D1294" s="36"/>
    </row>
    <row r="1295" spans="1:4" ht="13.5">
      <c r="A1295" s="18"/>
      <c r="C1295" s="103"/>
      <c r="D1295" s="36"/>
    </row>
    <row r="1296" spans="1:4" ht="13.5">
      <c r="A1296" s="18"/>
      <c r="C1296" s="103"/>
      <c r="D1296" s="36"/>
    </row>
    <row r="1297" spans="1:4" ht="13.5">
      <c r="A1297" s="18"/>
      <c r="C1297" s="103"/>
      <c r="D1297" s="36"/>
    </row>
    <row r="1298" spans="1:4" ht="13.5">
      <c r="A1298" s="18"/>
      <c r="C1298" s="103"/>
      <c r="D1298" s="36"/>
    </row>
    <row r="1299" spans="1:4" ht="13.5">
      <c r="A1299" s="18"/>
      <c r="C1299" s="103"/>
      <c r="D1299" s="36"/>
    </row>
    <row r="1300" spans="1:4" ht="13.5">
      <c r="A1300" s="18"/>
      <c r="C1300" s="103"/>
      <c r="D1300" s="36"/>
    </row>
    <row r="1301" spans="1:4" ht="13.5">
      <c r="A1301" s="18"/>
      <c r="C1301" s="103"/>
      <c r="D1301" s="36"/>
    </row>
    <row r="1302" spans="1:4" ht="13.5">
      <c r="A1302" s="18"/>
      <c r="C1302" s="103"/>
      <c r="D1302" s="36"/>
    </row>
    <row r="1303" spans="1:4" ht="13.5">
      <c r="A1303" s="18"/>
      <c r="C1303" s="103"/>
      <c r="D1303" s="36"/>
    </row>
    <row r="1304" spans="1:4" ht="13.5">
      <c r="A1304" s="18"/>
      <c r="C1304" s="103"/>
      <c r="D1304" s="36"/>
    </row>
    <row r="1305" spans="1:4" ht="13.5">
      <c r="A1305" s="18"/>
      <c r="C1305" s="103"/>
      <c r="D1305" s="36"/>
    </row>
    <row r="1306" spans="1:4" ht="13.5">
      <c r="A1306" s="18"/>
      <c r="C1306" s="103"/>
      <c r="D1306" s="36"/>
    </row>
    <row r="1307" spans="1:4" ht="13.5">
      <c r="A1307" s="18"/>
      <c r="C1307" s="103"/>
      <c r="D1307" s="36"/>
    </row>
    <row r="1308" spans="1:4" ht="13.5">
      <c r="A1308" s="18"/>
      <c r="C1308" s="103"/>
      <c r="D1308" s="36"/>
    </row>
    <row r="1309" spans="1:4" ht="13.5">
      <c r="A1309" s="18"/>
      <c r="C1309" s="103"/>
      <c r="D1309" s="36"/>
    </row>
    <row r="1310" spans="1:4" ht="13.5">
      <c r="A1310" s="18"/>
      <c r="C1310" s="103"/>
      <c r="D1310" s="36"/>
    </row>
    <row r="1311" spans="1:4" ht="13.5">
      <c r="A1311" s="18"/>
      <c r="C1311" s="103"/>
      <c r="D1311" s="36"/>
    </row>
    <row r="1312" spans="1:4" ht="13.5">
      <c r="A1312" s="18"/>
      <c r="C1312" s="103"/>
      <c r="D1312" s="36"/>
    </row>
    <row r="1313" spans="1:4" ht="13.5">
      <c r="A1313" s="18"/>
      <c r="C1313" s="103"/>
      <c r="D1313" s="36"/>
    </row>
    <row r="1314" spans="1:4" ht="13.5">
      <c r="A1314" s="18"/>
      <c r="C1314" s="103"/>
      <c r="D1314" s="36"/>
    </row>
    <row r="1315" spans="1:4" ht="13.5">
      <c r="A1315" s="18"/>
      <c r="C1315" s="103"/>
      <c r="D1315" s="36"/>
    </row>
    <row r="1316" spans="1:4" ht="13.5">
      <c r="A1316" s="18"/>
      <c r="C1316" s="103"/>
      <c r="D1316" s="36"/>
    </row>
    <row r="1317" spans="1:4" ht="13.5">
      <c r="A1317" s="18"/>
      <c r="C1317" s="103"/>
      <c r="D1317" s="36"/>
    </row>
    <row r="1318" spans="1:4" ht="13.5">
      <c r="A1318" s="18"/>
      <c r="C1318" s="103"/>
      <c r="D1318" s="36"/>
    </row>
    <row r="1319" spans="1:4" ht="13.5">
      <c r="A1319" s="18"/>
      <c r="C1319" s="103"/>
      <c r="D1319" s="36"/>
    </row>
    <row r="1320" spans="1:4" ht="13.5">
      <c r="A1320" s="18"/>
      <c r="C1320" s="103"/>
      <c r="D1320" s="36"/>
    </row>
    <row r="1321" spans="1:4" ht="13.5">
      <c r="A1321" s="18"/>
      <c r="C1321" s="103"/>
      <c r="D1321" s="36"/>
    </row>
    <row r="1322" spans="1:4" ht="13.5">
      <c r="A1322" s="18"/>
      <c r="C1322" s="103"/>
      <c r="D1322" s="36"/>
    </row>
    <row r="1323" spans="1:4" ht="13.5">
      <c r="A1323" s="18"/>
      <c r="C1323" s="103"/>
      <c r="D1323" s="36"/>
    </row>
    <row r="1324" spans="1:4" ht="13.5">
      <c r="A1324" s="18"/>
      <c r="C1324" s="103"/>
      <c r="D1324" s="36"/>
    </row>
    <row r="1325" spans="1:4" ht="13.5">
      <c r="A1325" s="18"/>
      <c r="C1325" s="103"/>
      <c r="D1325" s="36"/>
    </row>
    <row r="1326" spans="1:4" ht="13.5">
      <c r="A1326" s="18"/>
      <c r="C1326" s="103"/>
      <c r="D1326" s="36"/>
    </row>
    <row r="1327" spans="1:4" ht="13.5">
      <c r="A1327" s="18"/>
      <c r="C1327" s="103"/>
      <c r="D1327" s="36"/>
    </row>
    <row r="1328" spans="1:4" ht="13.5">
      <c r="A1328" s="18"/>
      <c r="C1328" s="103"/>
      <c r="D1328" s="36"/>
    </row>
    <row r="1329" spans="1:4" ht="13.5">
      <c r="A1329" s="18"/>
      <c r="C1329" s="103"/>
      <c r="D1329" s="36"/>
    </row>
    <row r="1330" spans="1:4" ht="13.5">
      <c r="A1330" s="18"/>
      <c r="C1330" s="103"/>
      <c r="D1330" s="36"/>
    </row>
    <row r="1331" spans="1:4" ht="13.5">
      <c r="A1331" s="18"/>
      <c r="C1331" s="103"/>
      <c r="D1331" s="36"/>
    </row>
    <row r="1332" spans="1:4" ht="13.5">
      <c r="A1332" s="18"/>
      <c r="C1332" s="103"/>
      <c r="D1332" s="36"/>
    </row>
    <row r="1333" spans="1:4" ht="13.5">
      <c r="A1333" s="18"/>
      <c r="C1333" s="103"/>
      <c r="D1333" s="36"/>
    </row>
    <row r="1334" spans="1:4" ht="13.5">
      <c r="A1334" s="18"/>
      <c r="C1334" s="103"/>
      <c r="D1334" s="36"/>
    </row>
    <row r="1335" spans="1:4" ht="13.5">
      <c r="A1335" s="18"/>
      <c r="C1335" s="103"/>
      <c r="D1335" s="36"/>
    </row>
    <row r="1336" spans="1:4" ht="13.5">
      <c r="A1336" s="18"/>
      <c r="C1336" s="103"/>
      <c r="D1336" s="36"/>
    </row>
    <row r="1337" spans="1:4" ht="13.5">
      <c r="A1337" s="18"/>
      <c r="C1337" s="103"/>
      <c r="D1337" s="36"/>
    </row>
    <row r="1338" spans="1:4" ht="13.5">
      <c r="A1338" s="18"/>
      <c r="C1338" s="103"/>
      <c r="D1338" s="36"/>
    </row>
    <row r="1339" spans="1:4" ht="13.5">
      <c r="A1339" s="18"/>
      <c r="C1339" s="103"/>
      <c r="D1339" s="36"/>
    </row>
    <row r="1340" spans="1:4" ht="13.5">
      <c r="A1340" s="18"/>
      <c r="C1340" s="103"/>
      <c r="D1340" s="36"/>
    </row>
    <row r="1341" spans="1:4" ht="13.5">
      <c r="A1341" s="18"/>
      <c r="C1341" s="103"/>
      <c r="D1341" s="36"/>
    </row>
    <row r="1342" spans="1:4" ht="13.5">
      <c r="A1342" s="18"/>
      <c r="C1342" s="103"/>
      <c r="D1342" s="36"/>
    </row>
    <row r="1343" spans="1:4" ht="13.5">
      <c r="A1343" s="18"/>
      <c r="C1343" s="103"/>
      <c r="D1343" s="36"/>
    </row>
    <row r="1344" spans="1:4" ht="13.5">
      <c r="A1344" s="18"/>
      <c r="C1344" s="103"/>
      <c r="D1344" s="36"/>
    </row>
    <row r="1345" spans="1:4" ht="13.5">
      <c r="A1345" s="18"/>
      <c r="C1345" s="103"/>
      <c r="D1345" s="36"/>
    </row>
    <row r="1346" spans="1:4" ht="13.5">
      <c r="A1346" s="18"/>
      <c r="C1346" s="103"/>
      <c r="D1346" s="36"/>
    </row>
    <row r="1347" spans="1:4" ht="13.5">
      <c r="A1347" s="18"/>
      <c r="C1347" s="103"/>
      <c r="D1347" s="36"/>
    </row>
    <row r="1348" spans="1:4" ht="13.5">
      <c r="A1348" s="18"/>
      <c r="C1348" s="103"/>
      <c r="D1348" s="36"/>
    </row>
    <row r="1349" spans="1:4" ht="13.5">
      <c r="A1349" s="18"/>
      <c r="C1349" s="103"/>
      <c r="D1349" s="36"/>
    </row>
    <row r="1350" spans="1:4" ht="13.5">
      <c r="A1350" s="18"/>
      <c r="C1350" s="103"/>
      <c r="D1350" s="36"/>
    </row>
    <row r="1351" spans="1:4" ht="13.5">
      <c r="A1351" s="18"/>
      <c r="C1351" s="103"/>
      <c r="D1351" s="36"/>
    </row>
    <row r="1352" spans="1:4" ht="13.5">
      <c r="A1352" s="18"/>
      <c r="C1352" s="103"/>
      <c r="D1352" s="36"/>
    </row>
    <row r="1353" spans="1:4" ht="13.5">
      <c r="A1353" s="18"/>
      <c r="C1353" s="103"/>
      <c r="D1353" s="36"/>
    </row>
    <row r="1354" spans="1:4" ht="13.5">
      <c r="A1354" s="18"/>
      <c r="C1354" s="103"/>
      <c r="D1354" s="36"/>
    </row>
    <row r="1355" spans="1:4" ht="13.5">
      <c r="A1355" s="18"/>
      <c r="C1355" s="103"/>
      <c r="D1355" s="36"/>
    </row>
    <row r="1356" spans="1:4" ht="13.5">
      <c r="A1356" s="18"/>
      <c r="C1356" s="103"/>
      <c r="D1356" s="36"/>
    </row>
    <row r="1357" spans="1:4" ht="13.5">
      <c r="A1357" s="18"/>
      <c r="C1357" s="103"/>
      <c r="D1357" s="36"/>
    </row>
    <row r="1358" spans="1:4" ht="13.5">
      <c r="A1358" s="18"/>
      <c r="C1358" s="103"/>
      <c r="D1358" s="36"/>
    </row>
    <row r="1359" spans="1:4" ht="13.5">
      <c r="A1359" s="18"/>
      <c r="C1359" s="103"/>
      <c r="D1359" s="36"/>
    </row>
    <row r="1360" spans="1:4" ht="13.5">
      <c r="A1360" s="18"/>
      <c r="C1360" s="103"/>
      <c r="D1360" s="36"/>
    </row>
    <row r="1361" spans="1:4" ht="13.5">
      <c r="A1361" s="18"/>
      <c r="C1361" s="103"/>
      <c r="D1361" s="36"/>
    </row>
    <row r="1362" spans="1:4" ht="13.5">
      <c r="A1362" s="18"/>
      <c r="C1362" s="103"/>
      <c r="D1362" s="36"/>
    </row>
    <row r="1363" spans="1:4" ht="13.5">
      <c r="A1363" s="18"/>
      <c r="C1363" s="103"/>
      <c r="D1363" s="36"/>
    </row>
    <row r="1364" spans="1:4" ht="13.5">
      <c r="A1364" s="18"/>
      <c r="C1364" s="103"/>
      <c r="D1364" s="36"/>
    </row>
    <row r="1365" spans="1:4" ht="13.5">
      <c r="A1365" s="18"/>
      <c r="C1365" s="103"/>
      <c r="D1365" s="36"/>
    </row>
    <row r="1366" spans="1:4" ht="13.5">
      <c r="A1366" s="18"/>
      <c r="C1366" s="103"/>
      <c r="D1366" s="36"/>
    </row>
    <row r="1367" spans="1:4" ht="13.5">
      <c r="A1367" s="18"/>
      <c r="C1367" s="103"/>
      <c r="D1367" s="36"/>
    </row>
    <row r="1368" spans="1:4" ht="13.5">
      <c r="A1368" s="18"/>
      <c r="C1368" s="103"/>
      <c r="D1368" s="36"/>
    </row>
    <row r="1369" spans="1:4" ht="13.5">
      <c r="A1369" s="18"/>
      <c r="C1369" s="103"/>
      <c r="D1369" s="36"/>
    </row>
    <row r="1370" spans="1:4" ht="13.5">
      <c r="A1370" s="18"/>
      <c r="C1370" s="103"/>
      <c r="D1370" s="36"/>
    </row>
    <row r="1371" spans="1:4" ht="13.5">
      <c r="A1371" s="18"/>
      <c r="C1371" s="103"/>
      <c r="D1371" s="36"/>
    </row>
    <row r="1372" spans="1:4" ht="13.5">
      <c r="A1372" s="18"/>
      <c r="C1372" s="103"/>
      <c r="D1372" s="36"/>
    </row>
    <row r="1373" spans="1:4" ht="13.5">
      <c r="A1373" s="18"/>
      <c r="C1373" s="103"/>
      <c r="D1373" s="36"/>
    </row>
    <row r="1374" spans="1:4" ht="13.5">
      <c r="A1374" s="18"/>
      <c r="C1374" s="103"/>
      <c r="D1374" s="36"/>
    </row>
    <row r="1375" spans="1:4" ht="13.5">
      <c r="A1375" s="18"/>
      <c r="C1375" s="103"/>
      <c r="D1375" s="36"/>
    </row>
    <row r="1376" spans="1:4" ht="13.5">
      <c r="A1376" s="18"/>
      <c r="C1376" s="103"/>
      <c r="D1376" s="36"/>
    </row>
    <row r="1377" spans="1:4" ht="13.5">
      <c r="A1377" s="18"/>
      <c r="C1377" s="103"/>
      <c r="D1377" s="36"/>
    </row>
    <row r="1378" spans="1:4" ht="13.5">
      <c r="A1378" s="18"/>
      <c r="C1378" s="103"/>
      <c r="D1378" s="36"/>
    </row>
    <row r="1379" spans="1:4" ht="13.5">
      <c r="A1379" s="18"/>
      <c r="C1379" s="103"/>
      <c r="D1379" s="36"/>
    </row>
    <row r="1380" spans="1:4" ht="13.5">
      <c r="A1380" s="18"/>
      <c r="C1380" s="103"/>
      <c r="D1380" s="36"/>
    </row>
    <row r="1381" spans="1:4" ht="13.5">
      <c r="A1381" s="18"/>
      <c r="C1381" s="103"/>
      <c r="D1381" s="36"/>
    </row>
    <row r="1382" spans="1:4" ht="13.5">
      <c r="A1382" s="18"/>
      <c r="C1382" s="103"/>
      <c r="D1382" s="36"/>
    </row>
    <row r="1383" spans="1:4" ht="13.5">
      <c r="A1383" s="18"/>
      <c r="C1383" s="103"/>
      <c r="D1383" s="36"/>
    </row>
    <row r="1384" spans="1:4" ht="13.5">
      <c r="A1384" s="18"/>
      <c r="C1384" s="103"/>
      <c r="D1384" s="36"/>
    </row>
    <row r="1385" spans="1:4" ht="13.5">
      <c r="A1385" s="18"/>
      <c r="C1385" s="103"/>
      <c r="D1385" s="36"/>
    </row>
    <row r="1386" spans="1:4" ht="13.5">
      <c r="A1386" s="18"/>
      <c r="C1386" s="103"/>
      <c r="D1386" s="36"/>
    </row>
    <row r="1387" spans="1:4" ht="13.5">
      <c r="A1387" s="18"/>
      <c r="C1387" s="103"/>
      <c r="D1387" s="36"/>
    </row>
    <row r="1388" spans="1:4" ht="13.5">
      <c r="A1388" s="18"/>
      <c r="C1388" s="103"/>
      <c r="D1388" s="36"/>
    </row>
    <row r="1389" spans="1:4" ht="13.5">
      <c r="A1389" s="18"/>
      <c r="C1389" s="103"/>
      <c r="D1389" s="36"/>
    </row>
    <row r="1390" spans="1:4" ht="13.5">
      <c r="A1390" s="18"/>
      <c r="C1390" s="103"/>
      <c r="D1390" s="36"/>
    </row>
    <row r="1391" spans="1:4" ht="13.5">
      <c r="A1391" s="18"/>
      <c r="C1391" s="103"/>
      <c r="D1391" s="36"/>
    </row>
    <row r="1392" spans="1:4" ht="13.5">
      <c r="A1392" s="18"/>
      <c r="C1392" s="103"/>
      <c r="D1392" s="36"/>
    </row>
    <row r="1393" spans="1:4" ht="13.5">
      <c r="A1393" s="18"/>
      <c r="C1393" s="103"/>
      <c r="D1393" s="36"/>
    </row>
    <row r="1394" spans="1:4" ht="13.5">
      <c r="A1394" s="18"/>
      <c r="C1394" s="103"/>
      <c r="D1394" s="36"/>
    </row>
    <row r="1395" spans="1:4" ht="13.5">
      <c r="A1395" s="18"/>
      <c r="C1395" s="103"/>
      <c r="D1395" s="36"/>
    </row>
    <row r="1396" spans="1:4" ht="13.5">
      <c r="A1396" s="18"/>
      <c r="C1396" s="103"/>
      <c r="D1396" s="36"/>
    </row>
    <row r="1397" spans="1:4" ht="13.5">
      <c r="A1397" s="18"/>
      <c r="C1397" s="103"/>
      <c r="D1397" s="36"/>
    </row>
    <row r="1398" spans="1:4" ht="13.5">
      <c r="A1398" s="18"/>
      <c r="C1398" s="103"/>
      <c r="D1398" s="36"/>
    </row>
    <row r="1399" spans="1:4" ht="13.5">
      <c r="A1399" s="18"/>
      <c r="C1399" s="103"/>
      <c r="D1399" s="36"/>
    </row>
    <row r="1400" spans="1:4" ht="13.5">
      <c r="A1400" s="18"/>
      <c r="C1400" s="103"/>
      <c r="D1400" s="36"/>
    </row>
    <row r="1401" spans="1:4" ht="13.5">
      <c r="A1401" s="18"/>
      <c r="C1401" s="103"/>
      <c r="D1401" s="36"/>
    </row>
    <row r="1402" spans="1:4" ht="13.5">
      <c r="A1402" s="18"/>
      <c r="C1402" s="103"/>
      <c r="D1402" s="36"/>
    </row>
    <row r="1403" spans="1:4" ht="13.5">
      <c r="A1403" s="18"/>
      <c r="C1403" s="103"/>
      <c r="D1403" s="36"/>
    </row>
    <row r="1404" spans="1:4" ht="13.5">
      <c r="A1404" s="18"/>
      <c r="C1404" s="103"/>
      <c r="D1404" s="36"/>
    </row>
    <row r="1405" spans="1:4" ht="13.5">
      <c r="A1405" s="18"/>
      <c r="C1405" s="103"/>
      <c r="D1405" s="36"/>
    </row>
    <row r="1406" spans="1:4" ht="13.5">
      <c r="A1406" s="18"/>
      <c r="C1406" s="103"/>
      <c r="D1406" s="36"/>
    </row>
    <row r="1407" spans="1:4" ht="13.5">
      <c r="A1407" s="18"/>
      <c r="C1407" s="103"/>
      <c r="D1407" s="36"/>
    </row>
    <row r="1408" spans="1:4" ht="13.5">
      <c r="A1408" s="18"/>
      <c r="C1408" s="103"/>
      <c r="D1408" s="36"/>
    </row>
    <row r="1409" spans="1:4" ht="13.5">
      <c r="A1409" s="18"/>
      <c r="C1409" s="103"/>
      <c r="D1409" s="36"/>
    </row>
    <row r="1410" spans="1:4" ht="13.5">
      <c r="A1410" s="18"/>
      <c r="C1410" s="103"/>
      <c r="D1410" s="36"/>
    </row>
    <row r="1411" spans="1:4" ht="13.5">
      <c r="A1411" s="18"/>
      <c r="C1411" s="103"/>
      <c r="D1411" s="36"/>
    </row>
    <row r="1412" spans="1:4" ht="13.5">
      <c r="A1412" s="18"/>
      <c r="C1412" s="103"/>
      <c r="D1412" s="36"/>
    </row>
    <row r="1413" spans="1:4" ht="13.5">
      <c r="A1413" s="18"/>
      <c r="C1413" s="103"/>
      <c r="D1413" s="36"/>
    </row>
    <row r="1414" spans="1:4" ht="13.5">
      <c r="A1414" s="18"/>
      <c r="C1414" s="103"/>
      <c r="D1414" s="36"/>
    </row>
    <row r="1415" spans="1:4" ht="13.5">
      <c r="A1415" s="18"/>
      <c r="C1415" s="103"/>
      <c r="D1415" s="36"/>
    </row>
    <row r="1416" spans="1:4" ht="13.5">
      <c r="A1416" s="18"/>
      <c r="C1416" s="103"/>
      <c r="D1416" s="36"/>
    </row>
    <row r="1417" spans="1:4" ht="13.5">
      <c r="A1417" s="18"/>
      <c r="C1417" s="103"/>
      <c r="D1417" s="36"/>
    </row>
    <row r="1418" spans="1:4" ht="13.5">
      <c r="A1418" s="18"/>
      <c r="C1418" s="103"/>
      <c r="D1418" s="36"/>
    </row>
    <row r="1419" spans="1:4" ht="13.5">
      <c r="A1419" s="18"/>
      <c r="C1419" s="103"/>
      <c r="D1419" s="36"/>
    </row>
    <row r="1420" spans="1:4" ht="13.5">
      <c r="A1420" s="18"/>
      <c r="C1420" s="103"/>
      <c r="D1420" s="36"/>
    </row>
    <row r="1421" spans="1:4" ht="13.5">
      <c r="A1421" s="18"/>
      <c r="C1421" s="103"/>
      <c r="D1421" s="36"/>
    </row>
    <row r="1422" spans="1:4" ht="13.5">
      <c r="A1422" s="18"/>
      <c r="C1422" s="103"/>
      <c r="D1422" s="36"/>
    </row>
    <row r="1423" spans="1:4" ht="13.5">
      <c r="A1423" s="18"/>
      <c r="C1423" s="103"/>
      <c r="D1423" s="36"/>
    </row>
    <row r="1424" spans="1:4" ht="13.5">
      <c r="A1424" s="18"/>
      <c r="C1424" s="103"/>
      <c r="D1424" s="36"/>
    </row>
    <row r="1425" spans="1:4" ht="13.5">
      <c r="A1425" s="18"/>
      <c r="C1425" s="103"/>
      <c r="D1425" s="36"/>
    </row>
    <row r="1426" spans="1:4" ht="13.5">
      <c r="A1426" s="18"/>
      <c r="C1426" s="103"/>
      <c r="D1426" s="36"/>
    </row>
    <row r="1427" spans="1:4" ht="13.5">
      <c r="A1427" s="18"/>
      <c r="C1427" s="103"/>
      <c r="D1427" s="36"/>
    </row>
    <row r="1428" spans="1:4" ht="13.5">
      <c r="A1428" s="18"/>
      <c r="C1428" s="103"/>
      <c r="D1428" s="36"/>
    </row>
    <row r="1429" spans="1:4" ht="13.5">
      <c r="A1429" s="18"/>
      <c r="C1429" s="103"/>
      <c r="D1429" s="36"/>
    </row>
    <row r="1430" spans="1:4" ht="13.5">
      <c r="A1430" s="18"/>
      <c r="C1430" s="103"/>
      <c r="D1430" s="36"/>
    </row>
    <row r="1431" spans="1:4" ht="13.5">
      <c r="A1431" s="18"/>
      <c r="C1431" s="103"/>
      <c r="D1431" s="36"/>
    </row>
    <row r="1432" spans="1:4" ht="13.5">
      <c r="A1432" s="18"/>
      <c r="C1432" s="103"/>
      <c r="D1432" s="36"/>
    </row>
    <row r="1433" spans="1:4" ht="13.5">
      <c r="A1433" s="18"/>
      <c r="C1433" s="103"/>
      <c r="D1433" s="36"/>
    </row>
    <row r="1434" spans="1:4" ht="13.5">
      <c r="A1434" s="18"/>
      <c r="C1434" s="103"/>
      <c r="D1434" s="36"/>
    </row>
    <row r="1435" spans="1:4" ht="13.5">
      <c r="A1435" s="18"/>
      <c r="C1435" s="103"/>
      <c r="D1435" s="36"/>
    </row>
    <row r="1436" spans="1:4" ht="13.5">
      <c r="A1436" s="18"/>
      <c r="C1436" s="103"/>
      <c r="D1436" s="36"/>
    </row>
    <row r="1437" spans="1:4" ht="13.5">
      <c r="A1437" s="18"/>
      <c r="C1437" s="103"/>
      <c r="D1437" s="36"/>
    </row>
    <row r="1438" spans="1:4" ht="13.5">
      <c r="A1438" s="18"/>
      <c r="C1438" s="103"/>
      <c r="D1438" s="36"/>
    </row>
    <row r="1439" spans="1:4" ht="13.5">
      <c r="A1439" s="18"/>
      <c r="C1439" s="103"/>
      <c r="D1439" s="36"/>
    </row>
    <row r="1440" spans="1:4" ht="13.5">
      <c r="A1440" s="18"/>
      <c r="C1440" s="103"/>
      <c r="D1440" s="36"/>
    </row>
    <row r="1441" spans="1:4" ht="13.5">
      <c r="A1441" s="18"/>
      <c r="C1441" s="103"/>
      <c r="D1441" s="36"/>
    </row>
    <row r="1442" spans="1:4" ht="13.5">
      <c r="A1442" s="18"/>
      <c r="C1442" s="103"/>
      <c r="D1442" s="36"/>
    </row>
    <row r="1443" spans="1:4" ht="13.5">
      <c r="A1443" s="18"/>
      <c r="C1443" s="103"/>
      <c r="D1443" s="36"/>
    </row>
    <row r="1444" spans="1:4" ht="13.5">
      <c r="A1444" s="18"/>
      <c r="C1444" s="103"/>
      <c r="D1444" s="36"/>
    </row>
    <row r="1445" spans="1:4" ht="13.5">
      <c r="A1445" s="18"/>
      <c r="C1445" s="103"/>
      <c r="D1445" s="36"/>
    </row>
    <row r="1446" spans="1:4" ht="13.5">
      <c r="A1446" s="18"/>
      <c r="C1446" s="103"/>
      <c r="D1446" s="36"/>
    </row>
    <row r="1447" spans="1:4" ht="13.5">
      <c r="A1447" s="18"/>
      <c r="C1447" s="103"/>
      <c r="D1447" s="36"/>
    </row>
    <row r="1448" spans="1:4" ht="13.5">
      <c r="A1448" s="18"/>
      <c r="C1448" s="103"/>
      <c r="D1448" s="36"/>
    </row>
    <row r="1449" spans="1:4" ht="13.5">
      <c r="A1449" s="18"/>
      <c r="C1449" s="103"/>
      <c r="D1449" s="36"/>
    </row>
    <row r="1450" spans="1:4" ht="13.5">
      <c r="A1450" s="18"/>
      <c r="C1450" s="103"/>
      <c r="D1450" s="36"/>
    </row>
    <row r="1451" spans="1:4" ht="13.5">
      <c r="A1451" s="18"/>
      <c r="C1451" s="103"/>
      <c r="D1451" s="36"/>
    </row>
    <row r="1452" spans="1:4" ht="13.5">
      <c r="A1452" s="18"/>
      <c r="C1452" s="103"/>
      <c r="D1452" s="36"/>
    </row>
    <row r="1453" spans="1:4" ht="13.5">
      <c r="A1453" s="18"/>
      <c r="C1453" s="103"/>
      <c r="D1453" s="36"/>
    </row>
    <row r="1454" spans="1:4" ht="13.5">
      <c r="A1454" s="18"/>
      <c r="C1454" s="103"/>
      <c r="D1454" s="36"/>
    </row>
    <row r="1455" spans="1:4" ht="13.5">
      <c r="A1455" s="18"/>
      <c r="C1455" s="103"/>
      <c r="D1455" s="36"/>
    </row>
    <row r="1456" spans="1:4" ht="13.5">
      <c r="A1456" s="18"/>
      <c r="C1456" s="103"/>
      <c r="D1456" s="36"/>
    </row>
    <row r="1457" spans="1:4" ht="13.5">
      <c r="A1457" s="18"/>
      <c r="C1457" s="103"/>
      <c r="D1457" s="36"/>
    </row>
    <row r="1458" spans="1:4" ht="13.5">
      <c r="A1458" s="18"/>
      <c r="C1458" s="103"/>
      <c r="D1458" s="36"/>
    </row>
    <row r="1459" spans="1:4" ht="13.5">
      <c r="A1459" s="18"/>
      <c r="C1459" s="103"/>
      <c r="D1459" s="36"/>
    </row>
    <row r="1460" spans="1:4" ht="13.5">
      <c r="A1460" s="18"/>
      <c r="C1460" s="103"/>
      <c r="D1460" s="36"/>
    </row>
    <row r="1461" spans="1:4" ht="13.5">
      <c r="A1461" s="18"/>
      <c r="C1461" s="103"/>
      <c r="D1461" s="36"/>
    </row>
    <row r="1462" spans="1:4" ht="13.5">
      <c r="A1462" s="18"/>
      <c r="C1462" s="103"/>
      <c r="D1462" s="36"/>
    </row>
    <row r="1463" spans="1:4" ht="13.5">
      <c r="A1463" s="18"/>
      <c r="C1463" s="103"/>
      <c r="D1463" s="36"/>
    </row>
    <row r="1464" spans="1:4" ht="13.5">
      <c r="A1464" s="18"/>
      <c r="C1464" s="103"/>
      <c r="D1464" s="36"/>
    </row>
    <row r="1465" spans="1:4" ht="13.5">
      <c r="A1465" s="18"/>
      <c r="C1465" s="103"/>
      <c r="D1465" s="36"/>
    </row>
    <row r="1466" spans="1:4" ht="13.5">
      <c r="A1466" s="18"/>
      <c r="C1466" s="103"/>
      <c r="D1466" s="36"/>
    </row>
    <row r="1467" spans="1:4" ht="13.5">
      <c r="A1467" s="18"/>
      <c r="C1467" s="103"/>
      <c r="D1467" s="36"/>
    </row>
    <row r="1468" spans="1:4" ht="13.5">
      <c r="A1468" s="18"/>
      <c r="C1468" s="103"/>
      <c r="D1468" s="36"/>
    </row>
    <row r="1469" spans="1:4" ht="13.5">
      <c r="A1469" s="18"/>
      <c r="C1469" s="103"/>
      <c r="D1469" s="36"/>
    </row>
    <row r="1470" spans="1:4" ht="13.5">
      <c r="A1470" s="18"/>
      <c r="C1470" s="103"/>
      <c r="D1470" s="36"/>
    </row>
    <row r="1471" spans="1:4" ht="13.5">
      <c r="A1471" s="18"/>
      <c r="C1471" s="103"/>
      <c r="D1471" s="36"/>
    </row>
    <row r="1472" spans="1:4" ht="13.5">
      <c r="A1472" s="18"/>
      <c r="C1472" s="103"/>
      <c r="D1472" s="36"/>
    </row>
    <row r="1473" spans="1:4" ht="13.5">
      <c r="A1473" s="18"/>
      <c r="C1473" s="103"/>
      <c r="D1473" s="36"/>
    </row>
    <row r="1474" spans="1:4" ht="13.5">
      <c r="A1474" s="18"/>
      <c r="C1474" s="103"/>
      <c r="D1474" s="36"/>
    </row>
    <row r="1475" spans="1:4" ht="13.5">
      <c r="A1475" s="18"/>
      <c r="C1475" s="103"/>
      <c r="D1475" s="36"/>
    </row>
    <row r="1476" spans="1:4" ht="13.5">
      <c r="A1476" s="18"/>
      <c r="C1476" s="103"/>
      <c r="D1476" s="36"/>
    </row>
    <row r="1477" spans="1:4" ht="13.5">
      <c r="A1477" s="18"/>
      <c r="C1477" s="103"/>
      <c r="D1477" s="36"/>
    </row>
    <row r="1478" spans="1:4" ht="13.5">
      <c r="A1478" s="18"/>
      <c r="C1478" s="103"/>
      <c r="D1478" s="36"/>
    </row>
    <row r="1479" spans="1:4" ht="13.5">
      <c r="A1479" s="18"/>
      <c r="C1479" s="103"/>
      <c r="D1479" s="36"/>
    </row>
    <row r="1480" spans="1:4" ht="13.5">
      <c r="A1480" s="18"/>
      <c r="C1480" s="103"/>
      <c r="D1480" s="36"/>
    </row>
    <row r="1481" spans="1:4" ht="13.5">
      <c r="A1481" s="18"/>
      <c r="C1481" s="103"/>
      <c r="D1481" s="36"/>
    </row>
    <row r="1482" spans="1:4" ht="13.5">
      <c r="A1482" s="18"/>
      <c r="C1482" s="103"/>
      <c r="D1482" s="36"/>
    </row>
    <row r="1483" spans="1:4" ht="13.5">
      <c r="A1483" s="18"/>
      <c r="C1483" s="103"/>
      <c r="D1483" s="36"/>
    </row>
    <row r="1484" spans="1:4" ht="13.5">
      <c r="A1484" s="18"/>
      <c r="C1484" s="103"/>
      <c r="D1484" s="36"/>
    </row>
    <row r="1485" spans="1:4" ht="13.5">
      <c r="A1485" s="18"/>
      <c r="C1485" s="103"/>
      <c r="D1485" s="36"/>
    </row>
    <row r="1486" spans="1:4" ht="13.5">
      <c r="A1486" s="18"/>
      <c r="C1486" s="103"/>
      <c r="D1486" s="36"/>
    </row>
    <row r="1487" spans="1:4" ht="13.5">
      <c r="A1487" s="18"/>
      <c r="C1487" s="103"/>
      <c r="D1487" s="36"/>
    </row>
    <row r="1488" spans="1:4" ht="13.5">
      <c r="A1488" s="18"/>
      <c r="C1488" s="103"/>
      <c r="D1488" s="36"/>
    </row>
    <row r="1489" spans="1:4" ht="13.5">
      <c r="A1489" s="18"/>
      <c r="C1489" s="103"/>
      <c r="D1489" s="36"/>
    </row>
    <row r="1490" spans="1:4" ht="13.5">
      <c r="A1490" s="18"/>
      <c r="C1490" s="103"/>
      <c r="D1490" s="36"/>
    </row>
    <row r="1491" spans="1:4" ht="13.5">
      <c r="A1491" s="18"/>
      <c r="C1491" s="103"/>
      <c r="D1491" s="36"/>
    </row>
    <row r="1492" spans="1:4" ht="13.5">
      <c r="A1492" s="18"/>
      <c r="C1492" s="103"/>
      <c r="D1492" s="36"/>
    </row>
    <row r="1493" spans="1:4" ht="13.5">
      <c r="A1493" s="18"/>
      <c r="C1493" s="103"/>
      <c r="D1493" s="36"/>
    </row>
    <row r="1494" spans="1:4" ht="13.5">
      <c r="A1494" s="18"/>
      <c r="C1494" s="103"/>
      <c r="D1494" s="36"/>
    </row>
    <row r="1495" spans="1:4" ht="13.5">
      <c r="A1495" s="18"/>
      <c r="C1495" s="103"/>
      <c r="D1495" s="36"/>
    </row>
    <row r="1496" spans="1:4" ht="13.5">
      <c r="A1496" s="18"/>
      <c r="C1496" s="103"/>
      <c r="D1496" s="36"/>
    </row>
    <row r="1497" spans="1:4" ht="13.5">
      <c r="A1497" s="18"/>
      <c r="C1497" s="103"/>
      <c r="D1497" s="36"/>
    </row>
    <row r="1498" spans="1:4" ht="13.5">
      <c r="A1498" s="18"/>
      <c r="C1498" s="103"/>
      <c r="D1498" s="36"/>
    </row>
    <row r="1499" spans="1:4" ht="13.5">
      <c r="A1499" s="18"/>
      <c r="C1499" s="103"/>
      <c r="D1499" s="36"/>
    </row>
    <row r="1500" spans="1:4" ht="13.5">
      <c r="A1500" s="18"/>
      <c r="C1500" s="103"/>
      <c r="D1500" s="36"/>
    </row>
    <row r="1501" spans="1:4" ht="13.5">
      <c r="A1501" s="18"/>
      <c r="C1501" s="103"/>
      <c r="D1501" s="36"/>
    </row>
    <row r="1502" spans="1:4" ht="13.5">
      <c r="A1502" s="18"/>
      <c r="C1502" s="103"/>
      <c r="D1502" s="36"/>
    </row>
    <row r="1503" spans="1:4" ht="13.5">
      <c r="A1503" s="18"/>
      <c r="C1503" s="103"/>
      <c r="D1503" s="36"/>
    </row>
    <row r="1504" spans="1:4" ht="13.5">
      <c r="A1504" s="18"/>
      <c r="C1504" s="103"/>
      <c r="D1504" s="36"/>
    </row>
    <row r="1505" spans="1:4" ht="13.5">
      <c r="A1505" s="18"/>
      <c r="C1505" s="103"/>
      <c r="D1505" s="36"/>
    </row>
    <row r="1506" spans="1:4" ht="13.5">
      <c r="A1506" s="18"/>
      <c r="C1506" s="103"/>
      <c r="D1506" s="36"/>
    </row>
    <row r="1507" spans="1:4" ht="13.5">
      <c r="A1507" s="18"/>
      <c r="C1507" s="103"/>
      <c r="D1507" s="36"/>
    </row>
    <row r="1508" spans="1:4" ht="13.5">
      <c r="A1508" s="18"/>
      <c r="C1508" s="103"/>
      <c r="D1508" s="36"/>
    </row>
    <row r="1509" spans="1:4" ht="13.5">
      <c r="A1509" s="18"/>
      <c r="C1509" s="103"/>
      <c r="D1509" s="36"/>
    </row>
    <row r="1510" spans="1:4" ht="13.5">
      <c r="A1510" s="18"/>
      <c r="C1510" s="103"/>
      <c r="D1510" s="36"/>
    </row>
    <row r="1511" spans="1:4" ht="13.5">
      <c r="A1511" s="18"/>
      <c r="C1511" s="103"/>
      <c r="D1511" s="36"/>
    </row>
    <row r="1512" spans="1:4" ht="13.5">
      <c r="A1512" s="18"/>
      <c r="C1512" s="103"/>
      <c r="D1512" s="36"/>
    </row>
    <row r="1513" spans="1:4" ht="13.5">
      <c r="A1513" s="18"/>
      <c r="C1513" s="103"/>
      <c r="D1513" s="36"/>
    </row>
    <row r="1514" spans="1:4" ht="13.5">
      <c r="A1514" s="18"/>
      <c r="C1514" s="103"/>
      <c r="D1514" s="36"/>
    </row>
    <row r="1515" spans="1:4" ht="13.5">
      <c r="A1515" s="18"/>
      <c r="C1515" s="103"/>
      <c r="D1515" s="36"/>
    </row>
    <row r="1516" spans="1:4" ht="13.5">
      <c r="A1516" s="18"/>
      <c r="C1516" s="103"/>
      <c r="D1516" s="36"/>
    </row>
    <row r="1517" spans="1:4" ht="13.5">
      <c r="A1517" s="18"/>
      <c r="C1517" s="103"/>
      <c r="D1517" s="36"/>
    </row>
    <row r="1518" spans="1:4" ht="13.5">
      <c r="A1518" s="18"/>
      <c r="C1518" s="103"/>
      <c r="D1518" s="36"/>
    </row>
    <row r="1519" spans="1:4" ht="13.5">
      <c r="A1519" s="18"/>
      <c r="C1519" s="103"/>
      <c r="D1519" s="36"/>
    </row>
    <row r="1520" spans="1:4" ht="13.5">
      <c r="A1520" s="18"/>
      <c r="C1520" s="103"/>
      <c r="D1520" s="36"/>
    </row>
    <row r="1521" spans="1:4" ht="13.5">
      <c r="A1521" s="18"/>
      <c r="C1521" s="103"/>
      <c r="D1521" s="36"/>
    </row>
    <row r="1522" spans="1:4" ht="13.5">
      <c r="A1522" s="18"/>
      <c r="C1522" s="103"/>
      <c r="D1522" s="36"/>
    </row>
    <row r="1523" spans="1:4" ht="13.5">
      <c r="A1523" s="18"/>
      <c r="C1523" s="103"/>
      <c r="D1523" s="36"/>
    </row>
    <row r="1524" spans="1:4" ht="13.5">
      <c r="A1524" s="18"/>
      <c r="C1524" s="103"/>
      <c r="D1524" s="36"/>
    </row>
    <row r="1525" spans="1:4" ht="13.5">
      <c r="A1525" s="18"/>
      <c r="C1525" s="103"/>
      <c r="D1525" s="36"/>
    </row>
    <row r="1526" spans="1:4" ht="13.5">
      <c r="A1526" s="18"/>
      <c r="C1526" s="103"/>
      <c r="D1526" s="36"/>
    </row>
    <row r="1527" spans="1:4" ht="13.5">
      <c r="A1527" s="18"/>
      <c r="C1527" s="103"/>
      <c r="D1527" s="36"/>
    </row>
    <row r="1528" spans="1:4" ht="13.5">
      <c r="A1528" s="18"/>
      <c r="C1528" s="103"/>
      <c r="D1528" s="36"/>
    </row>
    <row r="1529" spans="1:4" ht="13.5">
      <c r="A1529" s="18"/>
      <c r="C1529" s="103"/>
      <c r="D1529" s="36"/>
    </row>
    <row r="1530" spans="1:4" ht="13.5">
      <c r="A1530" s="18"/>
      <c r="C1530" s="103"/>
      <c r="D1530" s="36"/>
    </row>
    <row r="1531" spans="1:4" ht="13.5">
      <c r="A1531" s="18"/>
      <c r="C1531" s="103"/>
      <c r="D1531" s="36"/>
    </row>
    <row r="1532" spans="1:4" ht="13.5">
      <c r="A1532" s="18"/>
      <c r="C1532" s="103"/>
      <c r="D1532" s="36"/>
    </row>
    <row r="1533" spans="1:4" ht="13.5">
      <c r="A1533" s="18"/>
      <c r="C1533" s="103"/>
      <c r="D1533" s="36"/>
    </row>
    <row r="1534" spans="1:4" ht="13.5">
      <c r="A1534" s="18"/>
      <c r="C1534" s="103"/>
      <c r="D1534" s="36"/>
    </row>
    <row r="1535" spans="1:4" ht="13.5">
      <c r="A1535" s="18"/>
      <c r="C1535" s="103"/>
      <c r="D1535" s="36"/>
    </row>
    <row r="1536" spans="1:4" ht="13.5">
      <c r="A1536" s="18"/>
      <c r="C1536" s="103"/>
      <c r="D1536" s="36"/>
    </row>
    <row r="1537" spans="1:4" ht="13.5">
      <c r="A1537" s="18"/>
      <c r="C1537" s="103"/>
      <c r="D1537" s="36"/>
    </row>
    <row r="1538" spans="1:4" ht="13.5">
      <c r="A1538" s="18"/>
      <c r="C1538" s="103"/>
      <c r="D1538" s="36"/>
    </row>
    <row r="1539" spans="1:4" ht="13.5">
      <c r="A1539" s="18"/>
      <c r="C1539" s="103"/>
      <c r="D1539" s="36"/>
    </row>
  </sheetData>
  <sheetProtection/>
  <mergeCells count="55">
    <mergeCell ref="A942:D942"/>
    <mergeCell ref="A952:D952"/>
    <mergeCell ref="A953:D953"/>
    <mergeCell ref="A973:D973"/>
    <mergeCell ref="A883:D883"/>
    <mergeCell ref="A884:D884"/>
    <mergeCell ref="A892:D892"/>
    <mergeCell ref="A908:D908"/>
    <mergeCell ref="A909:D909"/>
    <mergeCell ref="A926:D926"/>
    <mergeCell ref="A807:D807"/>
    <mergeCell ref="A821:D821"/>
    <mergeCell ref="A822:D822"/>
    <mergeCell ref="A848:D848"/>
    <mergeCell ref="A873:D873"/>
    <mergeCell ref="A629:D629"/>
    <mergeCell ref="A630:D630"/>
    <mergeCell ref="A666:D666"/>
    <mergeCell ref="A714:D714"/>
    <mergeCell ref="A481:D481"/>
    <mergeCell ref="A715:D715"/>
    <mergeCell ref="A505:D505"/>
    <mergeCell ref="A525:D525"/>
    <mergeCell ref="A531:D531"/>
    <mergeCell ref="A532:D532"/>
    <mergeCell ref="A551:D551"/>
    <mergeCell ref="A623:D623"/>
    <mergeCell ref="A409:D409"/>
    <mergeCell ref="A422:D422"/>
    <mergeCell ref="A440:D440"/>
    <mergeCell ref="A441:D441"/>
    <mergeCell ref="A458:D458"/>
    <mergeCell ref="A480:D480"/>
    <mergeCell ref="A346:D346"/>
    <mergeCell ref="A380:D380"/>
    <mergeCell ref="A386:D386"/>
    <mergeCell ref="A387:D387"/>
    <mergeCell ref="A392:D392"/>
    <mergeCell ref="A408:D408"/>
    <mergeCell ref="A261:D261"/>
    <mergeCell ref="A301:D301"/>
    <mergeCell ref="A309:D309"/>
    <mergeCell ref="A310:D310"/>
    <mergeCell ref="A332:D332"/>
    <mergeCell ref="A345:D345"/>
    <mergeCell ref="A196:D196"/>
    <mergeCell ref="A6:D6"/>
    <mergeCell ref="A8:D8"/>
    <mergeCell ref="A127:D127"/>
    <mergeCell ref="B1020:C1020"/>
    <mergeCell ref="B1018:C1018"/>
    <mergeCell ref="B1019:C1019"/>
    <mergeCell ref="A7:D7"/>
    <mergeCell ref="A208:D208"/>
    <mergeCell ref="A209:D20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0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7"/>
  <sheetViews>
    <sheetView zoomScalePageLayoutView="0" workbookViewId="0" topLeftCell="A10">
      <selection activeCell="C13" sqref="C13"/>
    </sheetView>
  </sheetViews>
  <sheetFormatPr defaultColWidth="9.140625" defaultRowHeight="12.75"/>
  <cols>
    <col min="1" max="1" width="5.8515625" style="3" customWidth="1"/>
    <col min="2" max="2" width="51.28125" style="2" customWidth="1"/>
    <col min="3" max="4" width="20.140625" style="41" customWidth="1"/>
    <col min="5" max="5" width="46.28125" style="41" customWidth="1"/>
    <col min="6" max="16384" width="8.8515625" style="2" customWidth="1"/>
  </cols>
  <sheetData>
    <row r="5" spans="2:5" ht="17.25">
      <c r="B5" s="1" t="s">
        <v>101</v>
      </c>
      <c r="D5" s="42"/>
      <c r="E5" s="42"/>
    </row>
    <row r="6" ht="17.25">
      <c r="B6" s="40"/>
    </row>
    <row r="7" spans="1:5" ht="21" customHeight="1">
      <c r="A7" s="355" t="s">
        <v>67</v>
      </c>
      <c r="B7" s="355"/>
      <c r="C7" s="355"/>
      <c r="D7" s="355"/>
      <c r="E7" s="355"/>
    </row>
    <row r="8" spans="1:5" ht="27">
      <c r="A8" s="53" t="s">
        <v>17</v>
      </c>
      <c r="B8" s="53" t="s">
        <v>15</v>
      </c>
      <c r="C8" s="39" t="s">
        <v>33</v>
      </c>
      <c r="D8" s="39" t="s">
        <v>14</v>
      </c>
      <c r="E8" s="39" t="s">
        <v>607</v>
      </c>
    </row>
    <row r="9" spans="1:5" ht="26.25" customHeight="1">
      <c r="A9" s="5" t="s">
        <v>74</v>
      </c>
      <c r="B9" s="6" t="s">
        <v>127</v>
      </c>
      <c r="C9" s="23">
        <v>3808512.5800000005</v>
      </c>
      <c r="D9" s="23"/>
      <c r="E9" s="23"/>
    </row>
    <row r="10" spans="1:5" s="16" customFormat="1" ht="26.25" customHeight="1">
      <c r="A10" s="5" t="s">
        <v>75</v>
      </c>
      <c r="B10" s="6" t="s">
        <v>128</v>
      </c>
      <c r="C10" s="245">
        <v>2469552.37</v>
      </c>
      <c r="D10" s="23">
        <v>1083337.63</v>
      </c>
      <c r="E10" s="23"/>
    </row>
    <row r="11" spans="1:5" s="16" customFormat="1" ht="26.25" customHeight="1">
      <c r="A11" s="5" t="s">
        <v>76</v>
      </c>
      <c r="B11" s="6" t="s">
        <v>131</v>
      </c>
      <c r="C11" s="43">
        <f>668886.8+1448030.18</f>
        <v>2116916.98</v>
      </c>
      <c r="D11" s="23">
        <v>232028.63</v>
      </c>
      <c r="E11" s="23" t="s">
        <v>1423</v>
      </c>
    </row>
    <row r="12" spans="1:5" s="16" customFormat="1" ht="26.25" customHeight="1">
      <c r="A12" s="5" t="s">
        <v>77</v>
      </c>
      <c r="B12" s="6" t="s">
        <v>133</v>
      </c>
      <c r="C12" s="23">
        <v>186359.77000000002</v>
      </c>
      <c r="D12" s="44"/>
      <c r="E12" s="44"/>
    </row>
    <row r="13" spans="1:5" s="16" customFormat="1" ht="26.25" customHeight="1">
      <c r="A13" s="5" t="s">
        <v>78</v>
      </c>
      <c r="B13" s="6" t="s">
        <v>135</v>
      </c>
      <c r="C13" s="23">
        <v>343658.38</v>
      </c>
      <c r="D13" s="45">
        <v>6473.29</v>
      </c>
      <c r="E13" s="45"/>
    </row>
    <row r="14" spans="1:5" s="16" customFormat="1" ht="26.25" customHeight="1">
      <c r="A14" s="5" t="s">
        <v>79</v>
      </c>
      <c r="B14" s="6" t="s">
        <v>137</v>
      </c>
      <c r="C14" s="46">
        <v>1023379.0800000001</v>
      </c>
      <c r="D14" s="47">
        <v>386945.12</v>
      </c>
      <c r="E14" s="47"/>
    </row>
    <row r="15" spans="1:5" s="16" customFormat="1" ht="26.25" customHeight="1">
      <c r="A15" s="5" t="s">
        <v>80</v>
      </c>
      <c r="B15" s="6" t="s">
        <v>161</v>
      </c>
      <c r="C15" s="23">
        <v>763972.92</v>
      </c>
      <c r="D15" s="23">
        <v>251608.64</v>
      </c>
      <c r="E15" s="23"/>
    </row>
    <row r="16" spans="1:5" ht="26.25" customHeight="1">
      <c r="A16" s="5" t="s">
        <v>81</v>
      </c>
      <c r="B16" s="6" t="s">
        <v>140</v>
      </c>
      <c r="C16" s="23">
        <v>2009285.3</v>
      </c>
      <c r="D16" s="23">
        <v>372296.99</v>
      </c>
      <c r="E16" s="23"/>
    </row>
    <row r="17" spans="1:5" s="16" customFormat="1" ht="26.25" customHeight="1">
      <c r="A17" s="5" t="s">
        <v>82</v>
      </c>
      <c r="B17" s="6" t="s">
        <v>142</v>
      </c>
      <c r="C17" s="48">
        <v>2175249.23</v>
      </c>
      <c r="D17" s="23">
        <v>592626.88</v>
      </c>
      <c r="E17" s="23"/>
    </row>
    <row r="18" spans="1:5" ht="26.25" customHeight="1">
      <c r="A18" s="5" t="s">
        <v>83</v>
      </c>
      <c r="B18" s="6" t="s">
        <v>144</v>
      </c>
      <c r="C18" s="23">
        <v>849558</v>
      </c>
      <c r="D18" s="23">
        <v>183201</v>
      </c>
      <c r="E18" s="23"/>
    </row>
    <row r="19" spans="1:5" s="16" customFormat="1" ht="26.25" customHeight="1">
      <c r="A19" s="5" t="s">
        <v>84</v>
      </c>
      <c r="B19" s="6" t="s">
        <v>146</v>
      </c>
      <c r="C19" s="23">
        <f>1024656.17+13139.41</f>
        <v>1037795.5800000001</v>
      </c>
      <c r="D19" s="23"/>
      <c r="E19" s="23"/>
    </row>
    <row r="20" spans="1:5" s="16" customFormat="1" ht="26.25" customHeight="1">
      <c r="A20" s="5" t="s">
        <v>85</v>
      </c>
      <c r="B20" s="6" t="s">
        <v>147</v>
      </c>
      <c r="C20" s="43">
        <v>293622.1</v>
      </c>
      <c r="D20" s="23"/>
      <c r="E20" s="23"/>
    </row>
    <row r="21" spans="1:5" s="16" customFormat="1" ht="26.25" customHeight="1">
      <c r="A21" s="5" t="s">
        <v>86</v>
      </c>
      <c r="B21" s="6" t="s">
        <v>149</v>
      </c>
      <c r="C21" s="44">
        <v>227395.91</v>
      </c>
      <c r="D21" s="44"/>
      <c r="E21" s="44"/>
    </row>
    <row r="22" spans="1:5" s="16" customFormat="1" ht="26.25" customHeight="1">
      <c r="A22" s="5" t="s">
        <v>87</v>
      </c>
      <c r="B22" s="6" t="s">
        <v>151</v>
      </c>
      <c r="C22" s="46">
        <v>3492641.54</v>
      </c>
      <c r="D22" s="47"/>
      <c r="E22" s="47"/>
    </row>
    <row r="23" spans="1:5" s="16" customFormat="1" ht="26.25" customHeight="1">
      <c r="A23" s="142" t="s">
        <v>88</v>
      </c>
      <c r="B23" s="6" t="s">
        <v>152</v>
      </c>
      <c r="C23" s="46">
        <v>265970.33999999997</v>
      </c>
      <c r="D23" s="47"/>
      <c r="E23" s="47"/>
    </row>
    <row r="24" spans="1:5" ht="18" customHeight="1">
      <c r="A24" s="17"/>
      <c r="B24" s="49" t="s">
        <v>16</v>
      </c>
      <c r="C24" s="50">
        <f>SUM(C9:C23)</f>
        <v>21063870.080000006</v>
      </c>
      <c r="D24" s="50">
        <f>SUM(D9:D23)</f>
        <v>3108518.1799999997</v>
      </c>
      <c r="E24" s="50"/>
    </row>
    <row r="25" spans="2:5" ht="13.5">
      <c r="B25" s="16"/>
      <c r="C25" s="51"/>
      <c r="D25" s="51"/>
      <c r="E25" s="51"/>
    </row>
    <row r="26" spans="1:5" ht="13.5">
      <c r="A26" s="2" t="s">
        <v>73</v>
      </c>
      <c r="B26" s="16"/>
      <c r="C26" s="51"/>
      <c r="D26" s="51"/>
      <c r="E26" s="51"/>
    </row>
    <row r="27" spans="2:5" ht="13.5">
      <c r="B27" s="16"/>
      <c r="C27" s="51"/>
      <c r="D27" s="51"/>
      <c r="E27" s="51"/>
    </row>
  </sheetData>
  <sheetProtection/>
  <mergeCells count="1">
    <mergeCell ref="A7:E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2"/>
  <sheetViews>
    <sheetView zoomScalePageLayoutView="0" workbookViewId="0" topLeftCell="A1">
      <pane ySplit="6" topLeftCell="A12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5.00390625" style="2" customWidth="1"/>
    <col min="2" max="2" width="40.00390625" style="2" customWidth="1"/>
    <col min="3" max="3" width="28.28125" style="2" customWidth="1"/>
    <col min="4" max="4" width="22.140625" style="2" customWidth="1"/>
    <col min="5" max="5" width="13.421875" style="2" customWidth="1"/>
    <col min="6" max="6" width="16.8515625" style="2" customWidth="1"/>
    <col min="7" max="7" width="19.00390625" style="82" customWidth="1"/>
    <col min="8" max="8" width="19.421875" style="2" customWidth="1"/>
    <col min="9" max="9" width="41.28125" style="2" customWidth="1"/>
    <col min="10" max="16384" width="9.140625" style="2" customWidth="1"/>
  </cols>
  <sheetData>
    <row r="5" spans="2:8" ht="13.5">
      <c r="B5" s="1" t="s">
        <v>102</v>
      </c>
      <c r="H5" s="1"/>
    </row>
    <row r="6" spans="1:9" ht="54.75">
      <c r="A6" s="57" t="s">
        <v>1</v>
      </c>
      <c r="B6" s="58" t="s">
        <v>35</v>
      </c>
      <c r="C6" s="59" t="s">
        <v>36</v>
      </c>
      <c r="D6" s="59" t="s">
        <v>37</v>
      </c>
      <c r="E6" s="59" t="s">
        <v>26</v>
      </c>
      <c r="F6" s="59" t="s">
        <v>38</v>
      </c>
      <c r="G6" s="59" t="s">
        <v>39</v>
      </c>
      <c r="H6" s="59" t="s">
        <v>40</v>
      </c>
      <c r="I6" s="59" t="s">
        <v>41</v>
      </c>
    </row>
    <row r="7" spans="1:9" ht="13.5">
      <c r="A7" s="358" t="s">
        <v>185</v>
      </c>
      <c r="B7" s="359"/>
      <c r="C7" s="359"/>
      <c r="D7" s="360"/>
      <c r="E7" s="60"/>
      <c r="F7" s="61"/>
      <c r="G7" s="83"/>
      <c r="H7" s="61"/>
      <c r="I7" s="61"/>
    </row>
    <row r="8" spans="1:9" ht="39" customHeight="1">
      <c r="A8" s="81">
        <v>1</v>
      </c>
      <c r="B8" s="238" t="s">
        <v>956</v>
      </c>
      <c r="C8" s="190"/>
      <c r="D8" s="236"/>
      <c r="E8" s="237">
        <v>2011</v>
      </c>
      <c r="F8" s="81"/>
      <c r="G8" s="239">
        <v>360756.56</v>
      </c>
      <c r="H8" s="81" t="s">
        <v>617</v>
      </c>
      <c r="I8" s="81" t="s">
        <v>957</v>
      </c>
    </row>
    <row r="9" spans="1:9" ht="13.5">
      <c r="A9" s="361" t="s">
        <v>0</v>
      </c>
      <c r="B9" s="362"/>
      <c r="C9" s="362"/>
      <c r="D9" s="362"/>
      <c r="E9" s="362"/>
      <c r="F9" s="363"/>
      <c r="G9" s="240">
        <f>SUM(G8)</f>
        <v>360756.56</v>
      </c>
      <c r="H9" s="62"/>
      <c r="I9" s="62"/>
    </row>
    <row r="10" spans="1:9" ht="13.5">
      <c r="A10" s="358" t="s">
        <v>186</v>
      </c>
      <c r="B10" s="359"/>
      <c r="C10" s="359"/>
      <c r="D10" s="359"/>
      <c r="E10" s="136"/>
      <c r="F10" s="137"/>
      <c r="G10" s="135"/>
      <c r="H10" s="61"/>
      <c r="I10" s="61"/>
    </row>
    <row r="11" spans="1:9" s="84" customFormat="1" ht="27">
      <c r="A11" s="81">
        <v>1</v>
      </c>
      <c r="B11" s="238" t="s">
        <v>1690</v>
      </c>
      <c r="C11" s="190">
        <v>111413042018</v>
      </c>
      <c r="D11" s="236" t="s">
        <v>1691</v>
      </c>
      <c r="E11" s="237">
        <v>2018</v>
      </c>
      <c r="F11" s="81" t="s">
        <v>1692</v>
      </c>
      <c r="G11" s="239">
        <v>18990</v>
      </c>
      <c r="H11" s="81" t="s">
        <v>617</v>
      </c>
      <c r="I11" s="81" t="s">
        <v>1693</v>
      </c>
    </row>
    <row r="12" spans="1:9" s="84" customFormat="1" ht="27">
      <c r="A12" s="81">
        <v>2</v>
      </c>
      <c r="B12" s="238" t="s">
        <v>1694</v>
      </c>
      <c r="C12" s="190" t="s">
        <v>1695</v>
      </c>
      <c r="D12" s="236" t="s">
        <v>1696</v>
      </c>
      <c r="E12" s="237">
        <v>2017</v>
      </c>
      <c r="F12" s="81" t="s">
        <v>1697</v>
      </c>
      <c r="G12" s="239">
        <v>22755</v>
      </c>
      <c r="H12" s="81" t="s">
        <v>617</v>
      </c>
      <c r="I12" s="81" t="s">
        <v>1693</v>
      </c>
    </row>
    <row r="13" spans="1:9" ht="13.5">
      <c r="A13" s="364" t="s">
        <v>0</v>
      </c>
      <c r="B13" s="365"/>
      <c r="C13" s="365"/>
      <c r="D13" s="365"/>
      <c r="E13" s="365"/>
      <c r="F13" s="366"/>
      <c r="G13" s="138">
        <f>SUM(G11:G12)</f>
        <v>41745</v>
      </c>
      <c r="H13" s="62"/>
      <c r="I13" s="62"/>
    </row>
    <row r="14" spans="1:9" ht="13.5">
      <c r="A14" s="358" t="s">
        <v>198</v>
      </c>
      <c r="B14" s="359"/>
      <c r="C14" s="359"/>
      <c r="D14" s="359"/>
      <c r="E14" s="136"/>
      <c r="F14" s="137"/>
      <c r="G14" s="135"/>
      <c r="H14" s="61"/>
      <c r="I14" s="61"/>
    </row>
    <row r="15" spans="1:9" s="84" customFormat="1" ht="54.75">
      <c r="A15" s="81">
        <v>1</v>
      </c>
      <c r="B15" s="98" t="s">
        <v>703</v>
      </c>
      <c r="C15" s="190">
        <v>190620288</v>
      </c>
      <c r="D15" s="94" t="s">
        <v>704</v>
      </c>
      <c r="E15" s="198">
        <v>2019</v>
      </c>
      <c r="F15" s="191" t="s">
        <v>705</v>
      </c>
      <c r="G15" s="192">
        <v>21700</v>
      </c>
      <c r="H15" s="193" t="s">
        <v>617</v>
      </c>
      <c r="I15" s="194" t="s">
        <v>706</v>
      </c>
    </row>
    <row r="16" spans="1:9" s="84" customFormat="1" ht="54.75">
      <c r="A16" s="97">
        <v>2</v>
      </c>
      <c r="B16" s="95" t="s">
        <v>707</v>
      </c>
      <c r="C16" s="195">
        <v>204726223</v>
      </c>
      <c r="D16" s="94" t="s">
        <v>708</v>
      </c>
      <c r="E16" s="199">
        <v>2020</v>
      </c>
      <c r="F16" s="191" t="s">
        <v>705</v>
      </c>
      <c r="G16" s="62">
        <v>23060</v>
      </c>
      <c r="H16" s="193" t="s">
        <v>617</v>
      </c>
      <c r="I16" s="196" t="s">
        <v>709</v>
      </c>
    </row>
    <row r="17" spans="1:9" s="84" customFormat="1" ht="54.75">
      <c r="A17" s="200">
        <v>3</v>
      </c>
      <c r="B17" s="201" t="s">
        <v>703</v>
      </c>
      <c r="C17" s="202">
        <v>1810250616</v>
      </c>
      <c r="D17" s="203" t="s">
        <v>704</v>
      </c>
      <c r="E17" s="204">
        <v>2018</v>
      </c>
      <c r="F17" s="205" t="s">
        <v>705</v>
      </c>
      <c r="G17" s="192">
        <v>21700</v>
      </c>
      <c r="H17" s="193" t="s">
        <v>617</v>
      </c>
      <c r="I17" s="197" t="s">
        <v>710</v>
      </c>
    </row>
    <row r="18" spans="1:9" ht="13.5">
      <c r="A18" s="367" t="s">
        <v>0</v>
      </c>
      <c r="B18" s="367"/>
      <c r="C18" s="367"/>
      <c r="D18" s="367"/>
      <c r="E18" s="367"/>
      <c r="F18" s="367"/>
      <c r="G18" s="138">
        <f>SUM(G15:G17)</f>
        <v>66460</v>
      </c>
      <c r="H18" s="62"/>
      <c r="I18" s="62"/>
    </row>
    <row r="19" ht="14.25" thickBot="1"/>
    <row r="20" spans="5:7" ht="15" thickBot="1">
      <c r="E20" s="356" t="s">
        <v>114</v>
      </c>
      <c r="F20" s="357"/>
      <c r="G20" s="302">
        <f>G18+G9+G13</f>
        <v>468961.56</v>
      </c>
    </row>
    <row r="21" ht="13.5">
      <c r="G21" s="117"/>
    </row>
    <row r="22" ht="13.5">
      <c r="B22" s="2" t="s">
        <v>73</v>
      </c>
    </row>
  </sheetData>
  <sheetProtection/>
  <mergeCells count="7">
    <mergeCell ref="E20:F20"/>
    <mergeCell ref="A7:D7"/>
    <mergeCell ref="A9:F9"/>
    <mergeCell ref="A10:D10"/>
    <mergeCell ref="A13:F13"/>
    <mergeCell ref="A18:F18"/>
    <mergeCell ref="A14:D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5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8"/>
  <sheetViews>
    <sheetView zoomScalePageLayoutView="0" workbookViewId="0" topLeftCell="A2">
      <selection activeCell="A10" sqref="A10:IV11"/>
    </sheetView>
  </sheetViews>
  <sheetFormatPr defaultColWidth="9.140625" defaultRowHeight="12.75"/>
  <cols>
    <col min="1" max="1" width="4.140625" style="3" customWidth="1"/>
    <col min="2" max="2" width="53.28125" style="2" customWidth="1"/>
    <col min="3" max="3" width="44.140625" style="2" customWidth="1"/>
    <col min="4" max="16384" width="8.8515625" style="2" customWidth="1"/>
  </cols>
  <sheetData>
    <row r="5" spans="2:3" ht="15" customHeight="1">
      <c r="B5" s="1" t="s">
        <v>42</v>
      </c>
      <c r="C5" s="54"/>
    </row>
    <row r="6" ht="13.5">
      <c r="B6" s="1"/>
    </row>
    <row r="7" spans="1:4" ht="47.25" customHeight="1">
      <c r="A7" s="371" t="s">
        <v>124</v>
      </c>
      <c r="B7" s="371"/>
      <c r="C7" s="371"/>
      <c r="D7" s="55"/>
    </row>
    <row r="9" spans="1:3" ht="30.75" customHeight="1">
      <c r="A9" s="53" t="s">
        <v>17</v>
      </c>
      <c r="B9" s="53" t="s">
        <v>31</v>
      </c>
      <c r="C9" s="56" t="s">
        <v>32</v>
      </c>
    </row>
    <row r="10" spans="1:3" ht="17.25" customHeight="1">
      <c r="A10" s="368" t="s">
        <v>195</v>
      </c>
      <c r="B10" s="369"/>
      <c r="C10" s="370"/>
    </row>
    <row r="11" spans="1:3" ht="37.5" customHeight="1">
      <c r="A11" s="142" t="s">
        <v>74</v>
      </c>
      <c r="B11" s="70" t="s">
        <v>369</v>
      </c>
      <c r="C11" s="25" t="s">
        <v>370</v>
      </c>
    </row>
    <row r="12" spans="1:3" ht="50.25" customHeight="1">
      <c r="A12" s="150" t="s">
        <v>75</v>
      </c>
      <c r="B12" s="70" t="s">
        <v>372</v>
      </c>
      <c r="C12" s="25" t="s">
        <v>371</v>
      </c>
    </row>
    <row r="13" spans="1:3" ht="17.25" customHeight="1">
      <c r="A13" s="368" t="s">
        <v>196</v>
      </c>
      <c r="B13" s="369"/>
      <c r="C13" s="370"/>
    </row>
    <row r="14" spans="1:3" ht="60.75" customHeight="1">
      <c r="A14" s="142">
        <v>1</v>
      </c>
      <c r="B14" s="92" t="s">
        <v>1003</v>
      </c>
      <c r="C14" s="181" t="s">
        <v>1004</v>
      </c>
    </row>
    <row r="15" spans="1:3" ht="17.25" customHeight="1">
      <c r="A15" s="368" t="s">
        <v>197</v>
      </c>
      <c r="B15" s="369"/>
      <c r="C15" s="370"/>
    </row>
    <row r="16" spans="1:3" ht="26.25" customHeight="1">
      <c r="A16" s="142">
        <v>1</v>
      </c>
      <c r="B16" s="102" t="s">
        <v>1346</v>
      </c>
      <c r="C16" s="252" t="s">
        <v>1347</v>
      </c>
    </row>
    <row r="17" spans="1:3" ht="26.25" customHeight="1">
      <c r="A17" s="142">
        <v>2</v>
      </c>
      <c r="B17" s="102" t="s">
        <v>1348</v>
      </c>
      <c r="C17" s="244" t="s">
        <v>1349</v>
      </c>
    </row>
    <row r="18" spans="1:3" ht="26.25" customHeight="1">
      <c r="A18" s="142">
        <v>3</v>
      </c>
      <c r="B18" s="102" t="s">
        <v>1350</v>
      </c>
      <c r="C18" s="244" t="s">
        <v>1349</v>
      </c>
    </row>
    <row r="19" spans="1:3" ht="17.25" customHeight="1">
      <c r="A19" s="368" t="s">
        <v>198</v>
      </c>
      <c r="B19" s="369"/>
      <c r="C19" s="370"/>
    </row>
    <row r="20" spans="1:3" ht="48.75" customHeight="1">
      <c r="A20" s="142" t="s">
        <v>74</v>
      </c>
      <c r="B20" s="26" t="s">
        <v>711</v>
      </c>
      <c r="C20" s="27"/>
    </row>
    <row r="21" spans="1:3" ht="48.75" customHeight="1">
      <c r="A21" s="142" t="s">
        <v>75</v>
      </c>
      <c r="B21" s="26" t="s">
        <v>712</v>
      </c>
      <c r="C21" s="27"/>
    </row>
    <row r="22" spans="1:3" ht="48.75" customHeight="1">
      <c r="A22" s="142" t="s">
        <v>76</v>
      </c>
      <c r="B22" s="26" t="s">
        <v>713</v>
      </c>
      <c r="C22" s="24"/>
    </row>
    <row r="23" spans="1:3" ht="17.25" customHeight="1">
      <c r="A23" s="368" t="s">
        <v>199</v>
      </c>
      <c r="B23" s="369"/>
      <c r="C23" s="370"/>
    </row>
    <row r="24" spans="1:3" ht="26.25" customHeight="1">
      <c r="A24" s="142" t="s">
        <v>74</v>
      </c>
      <c r="B24" s="102" t="s">
        <v>1372</v>
      </c>
      <c r="C24" s="244" t="s">
        <v>1373</v>
      </c>
    </row>
    <row r="25" spans="1:3" ht="26.25" customHeight="1">
      <c r="A25" s="142" t="s">
        <v>75</v>
      </c>
      <c r="B25" s="102" t="s">
        <v>1374</v>
      </c>
      <c r="C25" s="244" t="s">
        <v>1375</v>
      </c>
    </row>
    <row r="28" ht="13.5">
      <c r="B28" s="2" t="s">
        <v>73</v>
      </c>
    </row>
  </sheetData>
  <sheetProtection/>
  <mergeCells count="6">
    <mergeCell ref="A13:C13"/>
    <mergeCell ref="A15:C15"/>
    <mergeCell ref="A19:C19"/>
    <mergeCell ref="A23:C23"/>
    <mergeCell ref="A10:C10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N36"/>
  <sheetViews>
    <sheetView zoomScalePageLayoutView="0" workbookViewId="0" topLeftCell="P1">
      <pane ySplit="9" topLeftCell="A18" activePane="bottomLeft" state="frozen"/>
      <selection pane="topLeft" activeCell="A1" sqref="A1"/>
      <selection pane="bottomLeft" activeCell="V14" sqref="V14"/>
    </sheetView>
  </sheetViews>
  <sheetFormatPr defaultColWidth="9.140625" defaultRowHeight="12.75"/>
  <cols>
    <col min="1" max="1" width="6.140625" style="88" customWidth="1"/>
    <col min="2" max="2" width="24.57421875" style="88" customWidth="1"/>
    <col min="3" max="3" width="20.00390625" style="88" customWidth="1"/>
    <col min="4" max="4" width="22.8515625" style="88" customWidth="1"/>
    <col min="5" max="5" width="12.140625" style="88" customWidth="1"/>
    <col min="6" max="6" width="22.8515625" style="88" customWidth="1"/>
    <col min="7" max="7" width="14.7109375" style="88" customWidth="1"/>
    <col min="8" max="8" width="11.8515625" style="88" customWidth="1"/>
    <col min="9" max="9" width="12.140625" style="88" customWidth="1"/>
    <col min="10" max="10" width="8.8515625" style="88" customWidth="1"/>
    <col min="11" max="17" width="12.7109375" style="88" customWidth="1"/>
    <col min="18" max="18" width="23.8515625" style="88" customWidth="1"/>
    <col min="19" max="19" width="15.00390625" style="109" customWidth="1"/>
    <col min="20" max="20" width="35.140625" style="88" customWidth="1"/>
    <col min="21" max="22" width="13.8515625" style="88" customWidth="1"/>
    <col min="23" max="30" width="12.28125" style="88" customWidth="1"/>
    <col min="31" max="16384" width="8.8515625" style="88" customWidth="1"/>
  </cols>
  <sheetData>
    <row r="5" spans="1:30" ht="12" thickBot="1">
      <c r="A5" s="118" t="s">
        <v>200</v>
      </c>
      <c r="B5" s="104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105"/>
      <c r="T5" s="89"/>
      <c r="U5" s="89"/>
      <c r="V5" s="89"/>
      <c r="W5" s="89"/>
      <c r="X5" s="89"/>
      <c r="Y5" s="89"/>
      <c r="Z5" s="89"/>
      <c r="AA5" s="393"/>
      <c r="AB5" s="393"/>
      <c r="AC5" s="393"/>
      <c r="AD5" s="393"/>
    </row>
    <row r="6" spans="1:30" ht="27" customHeight="1">
      <c r="A6" s="379" t="s">
        <v>96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1"/>
      <c r="O6" s="379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1"/>
    </row>
    <row r="7" spans="1:30" ht="13.5" customHeight="1">
      <c r="A7" s="375" t="s">
        <v>17</v>
      </c>
      <c r="B7" s="372" t="s">
        <v>18</v>
      </c>
      <c r="C7" s="372" t="s">
        <v>19</v>
      </c>
      <c r="D7" s="372" t="s">
        <v>20</v>
      </c>
      <c r="E7" s="372" t="s">
        <v>21</v>
      </c>
      <c r="F7" s="372" t="s">
        <v>97</v>
      </c>
      <c r="G7" s="377" t="s">
        <v>608</v>
      </c>
      <c r="H7" s="377"/>
      <c r="I7" s="372" t="s">
        <v>68</v>
      </c>
      <c r="J7" s="372" t="s">
        <v>22</v>
      </c>
      <c r="K7" s="372" t="s">
        <v>7</v>
      </c>
      <c r="L7" s="372" t="s">
        <v>609</v>
      </c>
      <c r="M7" s="372" t="s">
        <v>8</v>
      </c>
      <c r="N7" s="388" t="s">
        <v>9</v>
      </c>
      <c r="O7" s="375" t="s">
        <v>69</v>
      </c>
      <c r="P7" s="372" t="s">
        <v>70</v>
      </c>
      <c r="Q7" s="377" t="s">
        <v>13</v>
      </c>
      <c r="R7" s="377" t="s">
        <v>10</v>
      </c>
      <c r="S7" s="391" t="s">
        <v>103</v>
      </c>
      <c r="T7" s="377" t="s">
        <v>120</v>
      </c>
      <c r="U7" s="377"/>
      <c r="V7" s="391" t="s">
        <v>1431</v>
      </c>
      <c r="W7" s="377" t="s">
        <v>118</v>
      </c>
      <c r="X7" s="377"/>
      <c r="Y7" s="377" t="s">
        <v>119</v>
      </c>
      <c r="Z7" s="377"/>
      <c r="AA7" s="382" t="s">
        <v>98</v>
      </c>
      <c r="AB7" s="383"/>
      <c r="AC7" s="383"/>
      <c r="AD7" s="384"/>
    </row>
    <row r="8" spans="1:30" ht="12.75" customHeight="1">
      <c r="A8" s="375"/>
      <c r="B8" s="373"/>
      <c r="C8" s="373"/>
      <c r="D8" s="373"/>
      <c r="E8" s="373"/>
      <c r="F8" s="373"/>
      <c r="G8" s="377"/>
      <c r="H8" s="377"/>
      <c r="I8" s="373"/>
      <c r="J8" s="373"/>
      <c r="K8" s="373"/>
      <c r="L8" s="373"/>
      <c r="M8" s="373"/>
      <c r="N8" s="389"/>
      <c r="O8" s="375"/>
      <c r="P8" s="373"/>
      <c r="Q8" s="377"/>
      <c r="R8" s="377"/>
      <c r="S8" s="391"/>
      <c r="T8" s="377"/>
      <c r="U8" s="377"/>
      <c r="V8" s="391"/>
      <c r="W8" s="377"/>
      <c r="X8" s="377"/>
      <c r="Y8" s="377"/>
      <c r="Z8" s="377"/>
      <c r="AA8" s="385"/>
      <c r="AB8" s="386"/>
      <c r="AC8" s="386"/>
      <c r="AD8" s="387"/>
    </row>
    <row r="9" spans="1:30" ht="27" customHeight="1" thickBot="1">
      <c r="A9" s="376"/>
      <c r="B9" s="374"/>
      <c r="C9" s="374"/>
      <c r="D9" s="374"/>
      <c r="E9" s="374"/>
      <c r="F9" s="374"/>
      <c r="G9" s="249" t="s">
        <v>11</v>
      </c>
      <c r="H9" s="249" t="s">
        <v>12</v>
      </c>
      <c r="I9" s="374"/>
      <c r="J9" s="374"/>
      <c r="K9" s="374"/>
      <c r="L9" s="374"/>
      <c r="M9" s="374"/>
      <c r="N9" s="390"/>
      <c r="O9" s="376"/>
      <c r="P9" s="374"/>
      <c r="Q9" s="378"/>
      <c r="R9" s="378"/>
      <c r="S9" s="392"/>
      <c r="T9" s="249" t="s">
        <v>11</v>
      </c>
      <c r="U9" s="249" t="s">
        <v>12</v>
      </c>
      <c r="V9" s="392"/>
      <c r="W9" s="249" t="s">
        <v>23</v>
      </c>
      <c r="X9" s="249" t="s">
        <v>24</v>
      </c>
      <c r="Y9" s="249" t="s">
        <v>23</v>
      </c>
      <c r="Z9" s="249" t="s">
        <v>24</v>
      </c>
      <c r="AA9" s="249" t="s">
        <v>71</v>
      </c>
      <c r="AB9" s="249" t="s">
        <v>99</v>
      </c>
      <c r="AC9" s="249" t="s">
        <v>100</v>
      </c>
      <c r="AD9" s="279" t="s">
        <v>72</v>
      </c>
    </row>
    <row r="10" spans="1:30" ht="12">
      <c r="A10" s="106" t="s">
        <v>185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66" s="142" customFormat="1" ht="69" customHeight="1">
      <c r="A11" s="24">
        <v>1</v>
      </c>
      <c r="B11" s="92" t="s">
        <v>941</v>
      </c>
      <c r="C11" s="248" t="s">
        <v>942</v>
      </c>
      <c r="D11" s="142" t="s">
        <v>943</v>
      </c>
      <c r="E11" s="142" t="s">
        <v>1429</v>
      </c>
      <c r="F11" s="142" t="s">
        <v>944</v>
      </c>
      <c r="G11" s="24"/>
      <c r="H11" s="24"/>
      <c r="I11" s="142" t="s">
        <v>945</v>
      </c>
      <c r="J11" s="142">
        <v>2008</v>
      </c>
      <c r="K11" s="232">
        <v>39638</v>
      </c>
      <c r="L11" s="232">
        <v>45115</v>
      </c>
      <c r="M11" s="24">
        <v>5</v>
      </c>
      <c r="N11" s="24"/>
      <c r="O11" s="24" t="s">
        <v>946</v>
      </c>
      <c r="P11" s="24" t="s">
        <v>617</v>
      </c>
      <c r="Q11" s="235">
        <v>199739</v>
      </c>
      <c r="R11" s="233" t="s">
        <v>947</v>
      </c>
      <c r="S11" s="78">
        <v>30200</v>
      </c>
      <c r="T11" s="314" t="s">
        <v>948</v>
      </c>
      <c r="U11" s="78">
        <v>2502.98</v>
      </c>
      <c r="V11" s="264">
        <f>S11+U11</f>
        <v>32702.98</v>
      </c>
      <c r="W11" s="232" t="s">
        <v>1575</v>
      </c>
      <c r="X11" s="232" t="s">
        <v>1576</v>
      </c>
      <c r="Y11" s="232" t="s">
        <v>1579</v>
      </c>
      <c r="Z11" s="232" t="s">
        <v>1580</v>
      </c>
      <c r="AA11" s="142" t="s">
        <v>702</v>
      </c>
      <c r="AB11" s="142" t="s">
        <v>702</v>
      </c>
      <c r="AC11" s="142" t="s">
        <v>702</v>
      </c>
      <c r="AD11" s="142" t="s">
        <v>702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s="142" customFormat="1" ht="36.75" customHeight="1">
      <c r="A12" s="24">
        <v>2</v>
      </c>
      <c r="B12" s="92" t="s">
        <v>949</v>
      </c>
      <c r="C12" s="92" t="s">
        <v>950</v>
      </c>
      <c r="D12" s="142" t="s">
        <v>951</v>
      </c>
      <c r="E12" s="142" t="s">
        <v>952</v>
      </c>
      <c r="F12" s="142" t="s">
        <v>944</v>
      </c>
      <c r="G12" s="24"/>
      <c r="H12" s="24"/>
      <c r="I12" s="142" t="s">
        <v>953</v>
      </c>
      <c r="J12" s="24">
        <v>2015</v>
      </c>
      <c r="K12" s="232">
        <v>42335</v>
      </c>
      <c r="L12" s="234"/>
      <c r="M12" s="24">
        <v>5</v>
      </c>
      <c r="N12" s="24"/>
      <c r="O12" s="24" t="s">
        <v>954</v>
      </c>
      <c r="P12" s="24" t="s">
        <v>617</v>
      </c>
      <c r="Q12" s="235">
        <v>82560</v>
      </c>
      <c r="R12" s="24" t="s">
        <v>955</v>
      </c>
      <c r="S12" s="78">
        <v>34800</v>
      </c>
      <c r="T12" s="233"/>
      <c r="U12" s="24"/>
      <c r="V12" s="264">
        <v>34800</v>
      </c>
      <c r="W12" s="232" t="s">
        <v>1577</v>
      </c>
      <c r="X12" s="232" t="s">
        <v>1578</v>
      </c>
      <c r="Y12" s="232" t="s">
        <v>1579</v>
      </c>
      <c r="Z12" s="232" t="s">
        <v>1580</v>
      </c>
      <c r="AA12" s="142" t="s">
        <v>702</v>
      </c>
      <c r="AB12" s="142" t="s">
        <v>702</v>
      </c>
      <c r="AC12" s="142" t="s">
        <v>702</v>
      </c>
      <c r="AD12" s="142" t="s">
        <v>702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30" s="2" customFormat="1" ht="13.5">
      <c r="A13" s="277" t="s">
        <v>186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99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s="2" customFormat="1" ht="24" customHeight="1">
      <c r="A14" s="69">
        <v>1</v>
      </c>
      <c r="B14" s="77" t="s">
        <v>1698</v>
      </c>
      <c r="C14" s="77" t="s">
        <v>1699</v>
      </c>
      <c r="D14" s="69" t="s">
        <v>1700</v>
      </c>
      <c r="E14" s="69" t="s">
        <v>1701</v>
      </c>
      <c r="F14" s="69" t="s">
        <v>1702</v>
      </c>
      <c r="G14" s="69"/>
      <c r="H14" s="69"/>
      <c r="I14" s="142" t="s">
        <v>1703</v>
      </c>
      <c r="J14" s="24">
        <v>2006</v>
      </c>
      <c r="K14" s="232">
        <v>39042</v>
      </c>
      <c r="L14" s="232">
        <v>45211</v>
      </c>
      <c r="M14" s="24">
        <v>9</v>
      </c>
      <c r="N14" s="24">
        <v>750</v>
      </c>
      <c r="O14" s="24">
        <v>3500</v>
      </c>
      <c r="P14" s="24" t="s">
        <v>1475</v>
      </c>
      <c r="Q14" s="235">
        <v>367747</v>
      </c>
      <c r="R14" s="24" t="s">
        <v>1704</v>
      </c>
      <c r="S14" s="78">
        <v>27600</v>
      </c>
      <c r="T14" s="182"/>
      <c r="U14" s="69"/>
      <c r="V14" s="315"/>
      <c r="W14" s="315" t="s">
        <v>1705</v>
      </c>
      <c r="X14" s="315" t="s">
        <v>1706</v>
      </c>
      <c r="Y14" s="315"/>
      <c r="Z14" s="315"/>
      <c r="AA14" s="142" t="s">
        <v>702</v>
      </c>
      <c r="AB14" s="142" t="s">
        <v>702</v>
      </c>
      <c r="AC14" s="69"/>
      <c r="AD14" s="69"/>
    </row>
    <row r="15" spans="1:30" s="2" customFormat="1" ht="13.5">
      <c r="A15" s="277" t="s">
        <v>188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99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s="76" customFormat="1" ht="24.75" customHeight="1">
      <c r="A16" s="69">
        <v>1</v>
      </c>
      <c r="B16" s="77" t="s">
        <v>1329</v>
      </c>
      <c r="C16" s="77" t="s">
        <v>1330</v>
      </c>
      <c r="D16" s="69" t="s">
        <v>1331</v>
      </c>
      <c r="E16" s="69" t="s">
        <v>1332</v>
      </c>
      <c r="F16" s="69" t="s">
        <v>614</v>
      </c>
      <c r="G16" s="69"/>
      <c r="H16" s="69"/>
      <c r="I16" s="69" t="s">
        <v>1333</v>
      </c>
      <c r="J16" s="69">
        <v>2014</v>
      </c>
      <c r="K16" s="241">
        <v>41789</v>
      </c>
      <c r="L16" s="241">
        <v>45062</v>
      </c>
      <c r="M16" s="69">
        <v>9</v>
      </c>
      <c r="N16" s="242" t="s">
        <v>1334</v>
      </c>
      <c r="O16" s="69" t="s">
        <v>1335</v>
      </c>
      <c r="P16" s="69" t="s">
        <v>617</v>
      </c>
      <c r="Q16" s="69" t="s">
        <v>211</v>
      </c>
      <c r="R16" s="69" t="s">
        <v>211</v>
      </c>
      <c r="S16" s="69" t="s">
        <v>211</v>
      </c>
      <c r="T16" s="69" t="s">
        <v>211</v>
      </c>
      <c r="U16" s="69" t="s">
        <v>211</v>
      </c>
      <c r="V16" s="69"/>
      <c r="W16" s="232" t="s">
        <v>1579</v>
      </c>
      <c r="X16" s="232" t="s">
        <v>1580</v>
      </c>
      <c r="Y16" s="69" t="s">
        <v>211</v>
      </c>
      <c r="Z16" s="69" t="s">
        <v>211</v>
      </c>
      <c r="AA16" s="142" t="s">
        <v>702</v>
      </c>
      <c r="AB16" s="142" t="s">
        <v>702</v>
      </c>
      <c r="AC16" s="102"/>
      <c r="AD16" s="102"/>
    </row>
    <row r="17" spans="1:30" s="2" customFormat="1" ht="13.5">
      <c r="A17" s="277" t="s">
        <v>196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99"/>
      <c r="T17" s="73"/>
      <c r="U17" s="73"/>
      <c r="V17" s="73"/>
      <c r="W17" s="73"/>
      <c r="X17" s="73"/>
      <c r="Y17" s="73"/>
      <c r="Z17" s="73"/>
      <c r="AA17" s="67"/>
      <c r="AB17" s="67"/>
      <c r="AC17" s="67"/>
      <c r="AD17" s="67"/>
    </row>
    <row r="18" spans="1:30" s="76" customFormat="1" ht="57" customHeight="1">
      <c r="A18" s="69">
        <v>1</v>
      </c>
      <c r="B18" s="77" t="s">
        <v>988</v>
      </c>
      <c r="C18" s="77" t="s">
        <v>989</v>
      </c>
      <c r="D18" s="69" t="s">
        <v>1000</v>
      </c>
      <c r="E18" s="69" t="s">
        <v>990</v>
      </c>
      <c r="F18" s="77" t="s">
        <v>1433</v>
      </c>
      <c r="G18" s="69" t="s">
        <v>991</v>
      </c>
      <c r="H18" s="69"/>
      <c r="I18" s="69">
        <v>1.6</v>
      </c>
      <c r="J18" s="69">
        <v>2008</v>
      </c>
      <c r="K18" s="241">
        <v>39784</v>
      </c>
      <c r="L18" s="241">
        <v>44891</v>
      </c>
      <c r="M18" s="69">
        <v>5</v>
      </c>
      <c r="N18" s="242"/>
      <c r="O18" s="69" t="s">
        <v>992</v>
      </c>
      <c r="P18" s="69" t="s">
        <v>617</v>
      </c>
      <c r="Q18" s="69">
        <v>186204</v>
      </c>
      <c r="R18" s="69"/>
      <c r="S18" s="278">
        <v>14300</v>
      </c>
      <c r="T18" s="69"/>
      <c r="U18" s="69"/>
      <c r="V18" s="264">
        <v>14300</v>
      </c>
      <c r="W18" s="241" t="s">
        <v>1581</v>
      </c>
      <c r="X18" s="241" t="s">
        <v>1582</v>
      </c>
      <c r="Y18" s="232" t="s">
        <v>1579</v>
      </c>
      <c r="Z18" s="232" t="s">
        <v>1580</v>
      </c>
      <c r="AA18" s="250" t="s">
        <v>702</v>
      </c>
      <c r="AB18" s="250" t="s">
        <v>702</v>
      </c>
      <c r="AC18" s="250" t="s">
        <v>702</v>
      </c>
      <c r="AD18" s="250" t="s">
        <v>702</v>
      </c>
    </row>
    <row r="19" spans="1:30" s="76" customFormat="1" ht="24.75" customHeight="1">
      <c r="A19" s="24">
        <v>2</v>
      </c>
      <c r="B19" s="307" t="s">
        <v>988</v>
      </c>
      <c r="C19" s="307" t="s">
        <v>989</v>
      </c>
      <c r="D19" s="24" t="s">
        <v>1001</v>
      </c>
      <c r="E19" s="24" t="s">
        <v>993</v>
      </c>
      <c r="F19" s="248" t="s">
        <v>994</v>
      </c>
      <c r="G19" s="24"/>
      <c r="H19" s="24"/>
      <c r="I19" s="24">
        <v>1.6</v>
      </c>
      <c r="J19" s="24">
        <v>2013</v>
      </c>
      <c r="K19" s="232">
        <v>41610</v>
      </c>
      <c r="L19" s="232">
        <v>44873</v>
      </c>
      <c r="M19" s="24">
        <v>5</v>
      </c>
      <c r="N19" s="247"/>
      <c r="O19" s="24" t="s">
        <v>992</v>
      </c>
      <c r="P19" s="24" t="s">
        <v>617</v>
      </c>
      <c r="Q19" s="24">
        <v>104659</v>
      </c>
      <c r="R19" s="24"/>
      <c r="S19" s="276">
        <v>34200</v>
      </c>
      <c r="T19" s="24"/>
      <c r="U19" s="24"/>
      <c r="V19" s="264">
        <v>34200</v>
      </c>
      <c r="W19" s="241" t="s">
        <v>1581</v>
      </c>
      <c r="X19" s="241" t="s">
        <v>1582</v>
      </c>
      <c r="Y19" s="232" t="s">
        <v>1579</v>
      </c>
      <c r="Z19" s="232" t="s">
        <v>1580</v>
      </c>
      <c r="AA19" s="142" t="s">
        <v>702</v>
      </c>
      <c r="AB19" s="142" t="s">
        <v>702</v>
      </c>
      <c r="AC19" s="142" t="s">
        <v>702</v>
      </c>
      <c r="AD19" s="142" t="s">
        <v>702</v>
      </c>
    </row>
    <row r="20" spans="1:30" s="76" customFormat="1" ht="77.25" customHeight="1">
      <c r="A20" s="24">
        <v>3</v>
      </c>
      <c r="B20" s="307" t="s">
        <v>995</v>
      </c>
      <c r="C20" s="307" t="s">
        <v>996</v>
      </c>
      <c r="D20" s="24" t="s">
        <v>1002</v>
      </c>
      <c r="E20" s="24" t="s">
        <v>997</v>
      </c>
      <c r="F20" s="248" t="s">
        <v>998</v>
      </c>
      <c r="G20" s="24" t="s">
        <v>1432</v>
      </c>
      <c r="H20" s="24"/>
      <c r="I20" s="24">
        <v>2</v>
      </c>
      <c r="J20" s="24">
        <v>2017</v>
      </c>
      <c r="K20" s="232">
        <v>43046</v>
      </c>
      <c r="L20" s="232">
        <v>44875</v>
      </c>
      <c r="M20" s="24">
        <v>7</v>
      </c>
      <c r="N20" s="247"/>
      <c r="O20" s="24" t="s">
        <v>999</v>
      </c>
      <c r="P20" s="24" t="s">
        <v>617</v>
      </c>
      <c r="Q20" s="24">
        <v>367040</v>
      </c>
      <c r="R20" s="24"/>
      <c r="S20" s="276">
        <v>95500</v>
      </c>
      <c r="T20" s="24"/>
      <c r="U20" s="24"/>
      <c r="V20" s="280">
        <v>95500</v>
      </c>
      <c r="W20" s="232" t="s">
        <v>1583</v>
      </c>
      <c r="X20" s="232" t="s">
        <v>1584</v>
      </c>
      <c r="Y20" s="232" t="s">
        <v>1579</v>
      </c>
      <c r="Z20" s="232" t="s">
        <v>1580</v>
      </c>
      <c r="AA20" s="142" t="s">
        <v>702</v>
      </c>
      <c r="AB20" s="142" t="s">
        <v>702</v>
      </c>
      <c r="AC20" s="142" t="s">
        <v>702</v>
      </c>
      <c r="AD20" s="142" t="s">
        <v>702</v>
      </c>
    </row>
    <row r="21" spans="1:30" s="2" customFormat="1" ht="13.5">
      <c r="A21" s="277" t="s">
        <v>198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99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s="76" customFormat="1" ht="68.25" customHeight="1">
      <c r="A22" s="69" t="s">
        <v>74</v>
      </c>
      <c r="B22" s="70" t="s">
        <v>610</v>
      </c>
      <c r="C22" s="6" t="s">
        <v>611</v>
      </c>
      <c r="D22" s="173" t="s">
        <v>612</v>
      </c>
      <c r="E22" s="173" t="s">
        <v>613</v>
      </c>
      <c r="F22" s="158" t="s">
        <v>614</v>
      </c>
      <c r="G22" s="102"/>
      <c r="H22" s="102"/>
      <c r="I22" s="159">
        <v>2198</v>
      </c>
      <c r="J22" s="69">
        <v>2014</v>
      </c>
      <c r="K22" s="79" t="s">
        <v>615</v>
      </c>
      <c r="L22" s="69" t="s">
        <v>616</v>
      </c>
      <c r="M22" s="79">
        <v>9</v>
      </c>
      <c r="N22" s="79" t="s">
        <v>211</v>
      </c>
      <c r="O22" s="79">
        <v>3000</v>
      </c>
      <c r="P22" s="69" t="s">
        <v>617</v>
      </c>
      <c r="Q22" s="69">
        <v>224219</v>
      </c>
      <c r="R22" s="79" t="s">
        <v>618</v>
      </c>
      <c r="S22" s="74">
        <v>40900</v>
      </c>
      <c r="T22" s="77" t="s">
        <v>619</v>
      </c>
      <c r="U22" s="74">
        <v>799</v>
      </c>
      <c r="V22" s="263">
        <f>S22+U22</f>
        <v>41699</v>
      </c>
      <c r="W22" s="79" t="s">
        <v>1585</v>
      </c>
      <c r="X22" s="69" t="s">
        <v>1586</v>
      </c>
      <c r="Y22" s="232" t="s">
        <v>1579</v>
      </c>
      <c r="Z22" s="232" t="s">
        <v>1580</v>
      </c>
      <c r="AA22" s="142" t="s">
        <v>702</v>
      </c>
      <c r="AB22" s="142" t="s">
        <v>702</v>
      </c>
      <c r="AC22" s="142" t="s">
        <v>702</v>
      </c>
      <c r="AD22" s="142" t="s">
        <v>702</v>
      </c>
    </row>
    <row r="23" spans="1:30" s="76" customFormat="1" ht="131.25" customHeight="1">
      <c r="A23" s="69" t="s">
        <v>75</v>
      </c>
      <c r="B23" s="70" t="s">
        <v>620</v>
      </c>
      <c r="C23" s="6" t="s">
        <v>621</v>
      </c>
      <c r="D23" s="173" t="s">
        <v>622</v>
      </c>
      <c r="E23" s="173" t="s">
        <v>623</v>
      </c>
      <c r="F23" s="189" t="s">
        <v>624</v>
      </c>
      <c r="G23" s="102"/>
      <c r="H23" s="102"/>
      <c r="I23" s="159">
        <v>2148</v>
      </c>
      <c r="J23" s="24">
        <v>2008</v>
      </c>
      <c r="K23" s="79" t="s">
        <v>625</v>
      </c>
      <c r="L23" s="24" t="s">
        <v>626</v>
      </c>
      <c r="M23" s="79">
        <v>21</v>
      </c>
      <c r="N23" s="79">
        <v>1750</v>
      </c>
      <c r="O23" s="79">
        <v>5000</v>
      </c>
      <c r="P23" s="69" t="s">
        <v>617</v>
      </c>
      <c r="Q23" s="24">
        <v>298195</v>
      </c>
      <c r="R23" s="79" t="s">
        <v>618</v>
      </c>
      <c r="S23" s="78">
        <v>46197</v>
      </c>
      <c r="T23" s="77" t="s">
        <v>627</v>
      </c>
      <c r="U23" s="74">
        <v>799</v>
      </c>
      <c r="V23" s="263">
        <f>S23+U23</f>
        <v>46996</v>
      </c>
      <c r="W23" s="79" t="s">
        <v>1587</v>
      </c>
      <c r="X23" s="24" t="s">
        <v>1588</v>
      </c>
      <c r="Y23" s="232" t="s">
        <v>1579</v>
      </c>
      <c r="Z23" s="232" t="s">
        <v>1580</v>
      </c>
      <c r="AA23" s="142" t="s">
        <v>702</v>
      </c>
      <c r="AB23" s="142" t="s">
        <v>702</v>
      </c>
      <c r="AC23" s="142" t="s">
        <v>702</v>
      </c>
      <c r="AD23" s="142" t="s">
        <v>702</v>
      </c>
    </row>
    <row r="24" spans="1:30" s="76" customFormat="1" ht="40.5" customHeight="1">
      <c r="A24" s="69" t="s">
        <v>76</v>
      </c>
      <c r="B24" s="70" t="s">
        <v>628</v>
      </c>
      <c r="C24" s="158" t="s">
        <v>629</v>
      </c>
      <c r="D24" s="173" t="s">
        <v>630</v>
      </c>
      <c r="E24" s="173" t="s">
        <v>631</v>
      </c>
      <c r="F24" s="189" t="s">
        <v>632</v>
      </c>
      <c r="G24" s="24"/>
      <c r="H24" s="24"/>
      <c r="I24" s="159">
        <v>1647</v>
      </c>
      <c r="J24" s="24">
        <v>2011</v>
      </c>
      <c r="K24" s="79" t="s">
        <v>633</v>
      </c>
      <c r="L24" s="24" t="s">
        <v>634</v>
      </c>
      <c r="M24" s="79">
        <v>1</v>
      </c>
      <c r="N24" s="79" t="s">
        <v>211</v>
      </c>
      <c r="O24" s="173">
        <v>2220</v>
      </c>
      <c r="P24" s="69" t="s">
        <v>617</v>
      </c>
      <c r="Q24" s="24"/>
      <c r="R24" s="24"/>
      <c r="S24" s="24"/>
      <c r="T24" s="24"/>
      <c r="U24" s="24"/>
      <c r="V24" s="24"/>
      <c r="W24" s="79" t="s">
        <v>1589</v>
      </c>
      <c r="X24" s="24" t="s">
        <v>1590</v>
      </c>
      <c r="Y24" s="24"/>
      <c r="Z24" s="24"/>
      <c r="AA24" s="142" t="s">
        <v>702</v>
      </c>
      <c r="AB24" s="142" t="s">
        <v>702</v>
      </c>
      <c r="AC24" s="102"/>
      <c r="AD24" s="102"/>
    </row>
    <row r="25" spans="1:30" s="76" customFormat="1" ht="32.25" customHeight="1">
      <c r="A25" s="69" t="s">
        <v>77</v>
      </c>
      <c r="B25" s="70" t="s">
        <v>635</v>
      </c>
      <c r="C25" s="91" t="s">
        <v>636</v>
      </c>
      <c r="D25" s="173" t="s">
        <v>637</v>
      </c>
      <c r="E25" s="173" t="s">
        <v>638</v>
      </c>
      <c r="F25" s="158" t="s">
        <v>639</v>
      </c>
      <c r="G25" s="24"/>
      <c r="H25" s="24"/>
      <c r="I25" s="159" t="s">
        <v>211</v>
      </c>
      <c r="J25" s="24">
        <v>2007</v>
      </c>
      <c r="K25" s="79" t="s">
        <v>640</v>
      </c>
      <c r="L25" s="24" t="s">
        <v>641</v>
      </c>
      <c r="M25" s="79" t="s">
        <v>211</v>
      </c>
      <c r="N25" s="79">
        <v>4000</v>
      </c>
      <c r="O25" s="173">
        <v>5950</v>
      </c>
      <c r="P25" s="69" t="s">
        <v>617</v>
      </c>
      <c r="Q25" s="24"/>
      <c r="R25" s="24"/>
      <c r="S25" s="24"/>
      <c r="T25" s="24"/>
      <c r="U25" s="24"/>
      <c r="V25" s="24"/>
      <c r="W25" s="79" t="s">
        <v>1591</v>
      </c>
      <c r="X25" s="24" t="s">
        <v>1592</v>
      </c>
      <c r="Y25" s="24"/>
      <c r="Z25" s="24"/>
      <c r="AA25" s="142" t="s">
        <v>702</v>
      </c>
      <c r="AB25" s="102"/>
      <c r="AC25" s="102"/>
      <c r="AD25" s="102"/>
    </row>
    <row r="26" spans="1:30" s="76" customFormat="1" ht="32.25" customHeight="1">
      <c r="A26" s="69" t="s">
        <v>78</v>
      </c>
      <c r="B26" s="70" t="s">
        <v>642</v>
      </c>
      <c r="C26" s="6" t="s">
        <v>643</v>
      </c>
      <c r="D26" s="173">
        <v>2438</v>
      </c>
      <c r="E26" s="173" t="s">
        <v>644</v>
      </c>
      <c r="F26" s="158" t="s">
        <v>1430</v>
      </c>
      <c r="G26" s="24"/>
      <c r="H26" s="24"/>
      <c r="I26" s="79" t="s">
        <v>211</v>
      </c>
      <c r="J26" s="24">
        <v>1991</v>
      </c>
      <c r="K26" s="79" t="s">
        <v>645</v>
      </c>
      <c r="L26" s="24" t="s">
        <v>646</v>
      </c>
      <c r="M26" s="79" t="s">
        <v>211</v>
      </c>
      <c r="N26" s="79">
        <v>4000</v>
      </c>
      <c r="O26" s="79">
        <v>5450</v>
      </c>
      <c r="P26" s="69" t="s">
        <v>617</v>
      </c>
      <c r="Q26" s="24"/>
      <c r="R26" s="24"/>
      <c r="S26" s="24"/>
      <c r="T26" s="24"/>
      <c r="U26" s="24"/>
      <c r="V26" s="24"/>
      <c r="W26" s="79" t="s">
        <v>647</v>
      </c>
      <c r="X26" s="24" t="s">
        <v>648</v>
      </c>
      <c r="Y26" s="24"/>
      <c r="Z26" s="24"/>
      <c r="AA26" s="142" t="s">
        <v>702</v>
      </c>
      <c r="AB26" s="102"/>
      <c r="AC26" s="102"/>
      <c r="AD26" s="102"/>
    </row>
    <row r="27" spans="1:30" s="76" customFormat="1" ht="24.75" customHeight="1">
      <c r="A27" s="69" t="s">
        <v>79</v>
      </c>
      <c r="B27" s="70" t="s">
        <v>649</v>
      </c>
      <c r="C27" s="6" t="s">
        <v>650</v>
      </c>
      <c r="D27" s="173" t="s">
        <v>651</v>
      </c>
      <c r="E27" s="173" t="s">
        <v>652</v>
      </c>
      <c r="F27" s="6" t="s">
        <v>653</v>
      </c>
      <c r="G27" s="24"/>
      <c r="H27" s="24"/>
      <c r="I27" s="79" t="s">
        <v>211</v>
      </c>
      <c r="J27" s="24">
        <v>2014</v>
      </c>
      <c r="K27" s="79" t="s">
        <v>654</v>
      </c>
      <c r="L27" s="24" t="s">
        <v>655</v>
      </c>
      <c r="M27" s="79" t="s">
        <v>211</v>
      </c>
      <c r="N27" s="79">
        <v>570</v>
      </c>
      <c r="O27" s="79">
        <v>750</v>
      </c>
      <c r="P27" s="69" t="s">
        <v>617</v>
      </c>
      <c r="Q27" s="24"/>
      <c r="R27" s="24"/>
      <c r="S27" s="24"/>
      <c r="T27" s="24"/>
      <c r="U27" s="24"/>
      <c r="V27" s="24"/>
      <c r="W27" s="79" t="s">
        <v>656</v>
      </c>
      <c r="X27" s="24" t="s">
        <v>657</v>
      </c>
      <c r="Y27" s="24"/>
      <c r="Z27" s="24"/>
      <c r="AA27" s="142" t="s">
        <v>702</v>
      </c>
      <c r="AB27" s="102"/>
      <c r="AC27" s="102"/>
      <c r="AD27" s="102"/>
    </row>
    <row r="28" spans="1:30" s="76" customFormat="1" ht="24.75" customHeight="1">
      <c r="A28" s="69" t="s">
        <v>80</v>
      </c>
      <c r="B28" s="70" t="s">
        <v>658</v>
      </c>
      <c r="C28" s="6" t="s">
        <v>659</v>
      </c>
      <c r="D28" s="173" t="s">
        <v>660</v>
      </c>
      <c r="E28" s="173" t="s">
        <v>661</v>
      </c>
      <c r="F28" s="6" t="s">
        <v>653</v>
      </c>
      <c r="G28" s="24"/>
      <c r="H28" s="24"/>
      <c r="I28" s="79" t="s">
        <v>211</v>
      </c>
      <c r="J28" s="24">
        <v>2008</v>
      </c>
      <c r="K28" s="79" t="s">
        <v>662</v>
      </c>
      <c r="L28" s="24" t="s">
        <v>655</v>
      </c>
      <c r="M28" s="79" t="s">
        <v>211</v>
      </c>
      <c r="N28" s="79">
        <v>550</v>
      </c>
      <c r="O28" s="79">
        <v>750</v>
      </c>
      <c r="P28" s="69" t="s">
        <v>617</v>
      </c>
      <c r="Q28" s="24"/>
      <c r="R28" s="24"/>
      <c r="S28" s="24"/>
      <c r="T28" s="24"/>
      <c r="U28" s="24"/>
      <c r="V28" s="24"/>
      <c r="W28" s="79" t="s">
        <v>1593</v>
      </c>
      <c r="X28" s="24" t="s">
        <v>1594</v>
      </c>
      <c r="Y28" s="24"/>
      <c r="Z28" s="24"/>
      <c r="AA28" s="142" t="s">
        <v>702</v>
      </c>
      <c r="AB28" s="102"/>
      <c r="AC28" s="102"/>
      <c r="AD28" s="102"/>
    </row>
    <row r="29" spans="1:30" s="76" customFormat="1" ht="24.75" customHeight="1">
      <c r="A29" s="69" t="s">
        <v>81</v>
      </c>
      <c r="B29" s="70" t="s">
        <v>664</v>
      </c>
      <c r="C29" s="91">
        <v>317</v>
      </c>
      <c r="D29" s="173" t="s">
        <v>665</v>
      </c>
      <c r="E29" s="173" t="s">
        <v>666</v>
      </c>
      <c r="F29" s="6" t="s">
        <v>653</v>
      </c>
      <c r="G29" s="24"/>
      <c r="H29" s="24"/>
      <c r="I29" s="79" t="s">
        <v>211</v>
      </c>
      <c r="J29" s="24">
        <v>2009</v>
      </c>
      <c r="K29" s="79" t="s">
        <v>667</v>
      </c>
      <c r="L29" s="24" t="s">
        <v>655</v>
      </c>
      <c r="M29" s="79" t="s">
        <v>211</v>
      </c>
      <c r="N29" s="79">
        <v>400</v>
      </c>
      <c r="O29" s="79">
        <v>750</v>
      </c>
      <c r="P29" s="69" t="s">
        <v>617</v>
      </c>
      <c r="Q29" s="24"/>
      <c r="R29" s="24"/>
      <c r="S29" s="24"/>
      <c r="T29" s="24"/>
      <c r="U29" s="24"/>
      <c r="V29" s="24"/>
      <c r="W29" s="79" t="s">
        <v>1595</v>
      </c>
      <c r="X29" s="24" t="s">
        <v>1596</v>
      </c>
      <c r="Y29" s="24"/>
      <c r="Z29" s="24"/>
      <c r="AA29" s="142" t="s">
        <v>702</v>
      </c>
      <c r="AB29" s="102"/>
      <c r="AC29" s="102"/>
      <c r="AD29" s="102"/>
    </row>
    <row r="30" spans="1:30" s="76" customFormat="1" ht="24.75" customHeight="1">
      <c r="A30" s="69" t="s">
        <v>82</v>
      </c>
      <c r="B30" s="70" t="s">
        <v>668</v>
      </c>
      <c r="C30" s="6" t="s">
        <v>669</v>
      </c>
      <c r="D30" s="173" t="s">
        <v>670</v>
      </c>
      <c r="E30" s="173" t="s">
        <v>671</v>
      </c>
      <c r="F30" s="6" t="s">
        <v>672</v>
      </c>
      <c r="G30" s="24"/>
      <c r="H30" s="24"/>
      <c r="I30" s="79" t="s">
        <v>211</v>
      </c>
      <c r="J30" s="24">
        <v>2007</v>
      </c>
      <c r="K30" s="79" t="s">
        <v>673</v>
      </c>
      <c r="L30" s="24" t="s">
        <v>674</v>
      </c>
      <c r="M30" s="79" t="s">
        <v>211</v>
      </c>
      <c r="N30" s="79">
        <v>947</v>
      </c>
      <c r="O30" s="79">
        <v>1300</v>
      </c>
      <c r="P30" s="69" t="s">
        <v>617</v>
      </c>
      <c r="Q30" s="24"/>
      <c r="R30" s="24"/>
      <c r="S30" s="24"/>
      <c r="T30" s="24"/>
      <c r="U30" s="24"/>
      <c r="V30" s="24"/>
      <c r="W30" s="79" t="s">
        <v>1597</v>
      </c>
      <c r="X30" s="24" t="s">
        <v>1598</v>
      </c>
      <c r="Y30" s="24"/>
      <c r="Z30" s="24"/>
      <c r="AA30" s="142" t="s">
        <v>702</v>
      </c>
      <c r="AB30" s="102"/>
      <c r="AC30" s="102"/>
      <c r="AD30" s="102"/>
    </row>
    <row r="31" spans="1:30" s="76" customFormat="1" ht="32.25" customHeight="1">
      <c r="A31" s="69" t="s">
        <v>83</v>
      </c>
      <c r="B31" s="152" t="s">
        <v>675</v>
      </c>
      <c r="C31" s="158" t="s">
        <v>676</v>
      </c>
      <c r="D31" s="173" t="s">
        <v>677</v>
      </c>
      <c r="E31" s="173" t="s">
        <v>678</v>
      </c>
      <c r="F31" s="6" t="s">
        <v>679</v>
      </c>
      <c r="G31" s="24"/>
      <c r="H31" s="24"/>
      <c r="I31" s="79" t="s">
        <v>680</v>
      </c>
      <c r="J31" s="24">
        <v>2014</v>
      </c>
      <c r="K31" s="79" t="s">
        <v>211</v>
      </c>
      <c r="L31" s="79" t="s">
        <v>211</v>
      </c>
      <c r="M31" s="79">
        <v>1</v>
      </c>
      <c r="N31" s="79" t="s">
        <v>211</v>
      </c>
      <c r="O31" s="79" t="s">
        <v>211</v>
      </c>
      <c r="P31" s="69" t="s">
        <v>617</v>
      </c>
      <c r="Q31" s="24"/>
      <c r="R31" s="24"/>
      <c r="S31" s="24"/>
      <c r="T31" s="24"/>
      <c r="U31" s="24"/>
      <c r="V31" s="24"/>
      <c r="W31" s="79" t="s">
        <v>1599</v>
      </c>
      <c r="X31" s="24" t="s">
        <v>1600</v>
      </c>
      <c r="Y31" s="24"/>
      <c r="Z31" s="24"/>
      <c r="AA31" s="142" t="s">
        <v>702</v>
      </c>
      <c r="AB31" s="142" t="s">
        <v>702</v>
      </c>
      <c r="AC31" s="102"/>
      <c r="AD31" s="102"/>
    </row>
    <row r="32" spans="1:30" s="76" customFormat="1" ht="32.25" customHeight="1">
      <c r="A32" s="69" t="s">
        <v>84</v>
      </c>
      <c r="B32" s="70" t="s">
        <v>675</v>
      </c>
      <c r="C32" s="6" t="s">
        <v>681</v>
      </c>
      <c r="D32" s="173">
        <v>393948</v>
      </c>
      <c r="E32" s="173" t="s">
        <v>678</v>
      </c>
      <c r="F32" s="6" t="s">
        <v>682</v>
      </c>
      <c r="G32" s="24"/>
      <c r="H32" s="24"/>
      <c r="I32" s="79" t="s">
        <v>683</v>
      </c>
      <c r="J32" s="24">
        <v>2015</v>
      </c>
      <c r="K32" s="79" t="s">
        <v>211</v>
      </c>
      <c r="L32" s="79" t="s">
        <v>211</v>
      </c>
      <c r="M32" s="79">
        <v>1</v>
      </c>
      <c r="N32" s="79" t="s">
        <v>211</v>
      </c>
      <c r="O32" s="79" t="s">
        <v>211</v>
      </c>
      <c r="P32" s="69" t="s">
        <v>617</v>
      </c>
      <c r="Q32" s="24"/>
      <c r="R32" s="24"/>
      <c r="S32" s="24"/>
      <c r="T32" s="24"/>
      <c r="U32" s="24"/>
      <c r="V32" s="24"/>
      <c r="W32" s="79" t="s">
        <v>663</v>
      </c>
      <c r="X32" s="24" t="s">
        <v>1601</v>
      </c>
      <c r="Y32" s="24"/>
      <c r="Z32" s="24"/>
      <c r="AA32" s="142" t="s">
        <v>702</v>
      </c>
      <c r="AB32" s="142" t="s">
        <v>702</v>
      </c>
      <c r="AC32" s="102"/>
      <c r="AD32" s="102"/>
    </row>
    <row r="33" spans="1:30" s="76" customFormat="1" ht="32.25" customHeight="1">
      <c r="A33" s="69" t="s">
        <v>85</v>
      </c>
      <c r="B33" s="152" t="s">
        <v>684</v>
      </c>
      <c r="C33" s="158" t="s">
        <v>685</v>
      </c>
      <c r="D33" s="173" t="s">
        <v>686</v>
      </c>
      <c r="E33" s="173" t="s">
        <v>678</v>
      </c>
      <c r="F33" s="6" t="s">
        <v>687</v>
      </c>
      <c r="G33" s="24"/>
      <c r="H33" s="24"/>
      <c r="I33" s="159">
        <v>719</v>
      </c>
      <c r="J33" s="24">
        <v>2010</v>
      </c>
      <c r="K33" s="79" t="s">
        <v>211</v>
      </c>
      <c r="L33" s="79" t="s">
        <v>211</v>
      </c>
      <c r="M33" s="79">
        <v>1</v>
      </c>
      <c r="N33" s="79" t="s">
        <v>211</v>
      </c>
      <c r="O33" s="79" t="s">
        <v>211</v>
      </c>
      <c r="P33" s="69" t="s">
        <v>617</v>
      </c>
      <c r="Q33" s="24"/>
      <c r="R33" s="24"/>
      <c r="S33" s="24"/>
      <c r="T33" s="24"/>
      <c r="U33" s="24"/>
      <c r="V33" s="24"/>
      <c r="W33" s="79" t="s">
        <v>1602</v>
      </c>
      <c r="X33" s="24" t="s">
        <v>1603</v>
      </c>
      <c r="Y33" s="24"/>
      <c r="Z33" s="24"/>
      <c r="AA33" s="142" t="s">
        <v>702</v>
      </c>
      <c r="AB33" s="142" t="s">
        <v>702</v>
      </c>
      <c r="AC33" s="102"/>
      <c r="AD33" s="102"/>
    </row>
    <row r="34" spans="1:30" s="76" customFormat="1" ht="32.25" customHeight="1">
      <c r="A34" s="69" t="s">
        <v>86</v>
      </c>
      <c r="B34" s="70" t="s">
        <v>675</v>
      </c>
      <c r="C34" s="6" t="s">
        <v>688</v>
      </c>
      <c r="D34" s="173" t="s">
        <v>689</v>
      </c>
      <c r="E34" s="173" t="s">
        <v>678</v>
      </c>
      <c r="F34" s="6" t="s">
        <v>679</v>
      </c>
      <c r="G34" s="24"/>
      <c r="H34" s="24"/>
      <c r="I34" s="79" t="s">
        <v>690</v>
      </c>
      <c r="J34" s="24">
        <v>2009</v>
      </c>
      <c r="K34" s="79" t="s">
        <v>211</v>
      </c>
      <c r="L34" s="79" t="s">
        <v>211</v>
      </c>
      <c r="M34" s="79">
        <v>1</v>
      </c>
      <c r="N34" s="79" t="s">
        <v>211</v>
      </c>
      <c r="O34" s="79" t="s">
        <v>211</v>
      </c>
      <c r="P34" s="69" t="s">
        <v>617</v>
      </c>
      <c r="Q34" s="24"/>
      <c r="R34" s="24"/>
      <c r="S34" s="24"/>
      <c r="T34" s="24"/>
      <c r="U34" s="24"/>
      <c r="V34" s="24"/>
      <c r="W34" s="79" t="s">
        <v>1604</v>
      </c>
      <c r="X34" s="24" t="s">
        <v>1605</v>
      </c>
      <c r="Y34" s="24"/>
      <c r="Z34" s="24"/>
      <c r="AA34" s="142" t="s">
        <v>702</v>
      </c>
      <c r="AB34" s="142" t="s">
        <v>702</v>
      </c>
      <c r="AC34" s="102"/>
      <c r="AD34" s="102"/>
    </row>
    <row r="35" spans="1:30" s="76" customFormat="1" ht="66" customHeight="1">
      <c r="A35" s="69" t="s">
        <v>87</v>
      </c>
      <c r="B35" s="102" t="s">
        <v>691</v>
      </c>
      <c r="C35" s="152" t="s">
        <v>692</v>
      </c>
      <c r="D35" s="102" t="s">
        <v>693</v>
      </c>
      <c r="E35" s="142" t="s">
        <v>694</v>
      </c>
      <c r="F35" s="70" t="s">
        <v>632</v>
      </c>
      <c r="G35" s="24"/>
      <c r="H35" s="24"/>
      <c r="I35" s="24">
        <v>3000</v>
      </c>
      <c r="J35" s="24">
        <v>2017</v>
      </c>
      <c r="K35" s="24" t="s">
        <v>695</v>
      </c>
      <c r="L35" s="24" t="s">
        <v>696</v>
      </c>
      <c r="M35" s="142">
        <v>1</v>
      </c>
      <c r="N35" s="79" t="s">
        <v>211</v>
      </c>
      <c r="O35" s="142">
        <v>4800</v>
      </c>
      <c r="P35" s="69" t="s">
        <v>617</v>
      </c>
      <c r="Q35" s="24" t="s">
        <v>697</v>
      </c>
      <c r="R35" s="79" t="s">
        <v>618</v>
      </c>
      <c r="S35" s="78">
        <v>49100</v>
      </c>
      <c r="T35" s="248" t="s">
        <v>698</v>
      </c>
      <c r="U35" s="24"/>
      <c r="V35" s="263">
        <v>49100</v>
      </c>
      <c r="W35" s="24" t="s">
        <v>1606</v>
      </c>
      <c r="X35" s="24" t="s">
        <v>1607</v>
      </c>
      <c r="Y35" s="24" t="s">
        <v>1606</v>
      </c>
      <c r="Z35" s="24" t="s">
        <v>1607</v>
      </c>
      <c r="AA35" s="142" t="s">
        <v>702</v>
      </c>
      <c r="AB35" s="142" t="s">
        <v>702</v>
      </c>
      <c r="AC35" s="142" t="s">
        <v>702</v>
      </c>
      <c r="AD35" s="142" t="s">
        <v>702</v>
      </c>
    </row>
    <row r="36" spans="1:30" s="76" customFormat="1" ht="32.25" customHeight="1">
      <c r="A36" s="69" t="s">
        <v>88</v>
      </c>
      <c r="B36" s="152" t="s">
        <v>699</v>
      </c>
      <c r="C36" s="158" t="s">
        <v>700</v>
      </c>
      <c r="D36" s="173" t="s">
        <v>701</v>
      </c>
      <c r="E36" s="173" t="s">
        <v>678</v>
      </c>
      <c r="F36" s="6" t="s">
        <v>687</v>
      </c>
      <c r="G36" s="24"/>
      <c r="H36" s="24"/>
      <c r="I36" s="159" t="s">
        <v>690</v>
      </c>
      <c r="J36" s="24">
        <v>2021</v>
      </c>
      <c r="K36" s="79" t="s">
        <v>211</v>
      </c>
      <c r="L36" s="79" t="s">
        <v>211</v>
      </c>
      <c r="M36" s="79">
        <v>1</v>
      </c>
      <c r="N36" s="79" t="s">
        <v>211</v>
      </c>
      <c r="O36" s="79" t="s">
        <v>211</v>
      </c>
      <c r="P36" s="69" t="s">
        <v>617</v>
      </c>
      <c r="Q36" s="24"/>
      <c r="R36" s="24"/>
      <c r="S36" s="24"/>
      <c r="T36" s="24"/>
      <c r="U36" s="24"/>
      <c r="V36" s="24"/>
      <c r="W36" s="79" t="s">
        <v>1602</v>
      </c>
      <c r="X36" s="24" t="s">
        <v>1603</v>
      </c>
      <c r="Y36" s="24"/>
      <c r="Z36" s="24"/>
      <c r="AA36" s="142" t="s">
        <v>702</v>
      </c>
      <c r="AB36" s="142" t="s">
        <v>702</v>
      </c>
      <c r="AC36" s="102"/>
      <c r="AD36" s="102"/>
    </row>
  </sheetData>
  <sheetProtection/>
  <mergeCells count="26">
    <mergeCell ref="AA5:AD5"/>
    <mergeCell ref="A6:N6"/>
    <mergeCell ref="A7:A9"/>
    <mergeCell ref="B7:B9"/>
    <mergeCell ref="C7:C9"/>
    <mergeCell ref="D7:D9"/>
    <mergeCell ref="J7:J9"/>
    <mergeCell ref="W7:X8"/>
    <mergeCell ref="Y7:Z8"/>
    <mergeCell ref="S7:S9"/>
    <mergeCell ref="O6:AD6"/>
    <mergeCell ref="T7:U8"/>
    <mergeCell ref="AA7:AD8"/>
    <mergeCell ref="R7:R9"/>
    <mergeCell ref="K7:K9"/>
    <mergeCell ref="M7:M9"/>
    <mergeCell ref="N7:N9"/>
    <mergeCell ref="L7:L9"/>
    <mergeCell ref="V7:V9"/>
    <mergeCell ref="E7:E9"/>
    <mergeCell ref="F7:F9"/>
    <mergeCell ref="I7:I9"/>
    <mergeCell ref="O7:O9"/>
    <mergeCell ref="P7:P9"/>
    <mergeCell ref="Q7:Q9"/>
    <mergeCell ref="G7:H8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90"/>
  <sheetViews>
    <sheetView zoomScalePageLayoutView="0" workbookViewId="0" topLeftCell="A6">
      <pane ySplit="3" topLeftCell="A70" activePane="bottomLeft" state="frozen"/>
      <selection pane="topLeft" activeCell="A6" sqref="A6"/>
      <selection pane="bottomLeft" activeCell="E26" sqref="E26"/>
    </sheetView>
  </sheetViews>
  <sheetFormatPr defaultColWidth="9.140625" defaultRowHeight="12.75"/>
  <cols>
    <col min="1" max="1" width="7.7109375" style="2" customWidth="1"/>
    <col min="2" max="2" width="17.28125" style="2" customWidth="1"/>
    <col min="3" max="3" width="14.7109375" style="2" customWidth="1"/>
    <col min="4" max="4" width="23.28125" style="41" customWidth="1"/>
    <col min="5" max="5" width="53.140625" style="2" customWidth="1"/>
    <col min="6" max="16384" width="8.8515625" style="2" customWidth="1"/>
  </cols>
  <sheetData>
    <row r="6" ht="13.5">
      <c r="A6" s="1" t="s">
        <v>1448</v>
      </c>
    </row>
    <row r="7" ht="14.25" thickBot="1"/>
    <row r="8" spans="1:5" ht="33.75" customHeight="1" thickBot="1">
      <c r="A8" s="121" t="s">
        <v>17</v>
      </c>
      <c r="B8" s="122" t="s">
        <v>104</v>
      </c>
      <c r="C8" s="122" t="s">
        <v>105</v>
      </c>
      <c r="D8" s="123" t="s">
        <v>106</v>
      </c>
      <c r="E8" s="124" t="s">
        <v>107</v>
      </c>
    </row>
    <row r="9" spans="1:5" ht="21" customHeight="1" thickBot="1">
      <c r="A9" s="406" t="s">
        <v>108</v>
      </c>
      <c r="B9" s="407"/>
      <c r="C9" s="407"/>
      <c r="D9" s="407"/>
      <c r="E9" s="408"/>
    </row>
    <row r="10" spans="1:5" ht="19.5" customHeight="1">
      <c r="A10" s="125" t="s">
        <v>74</v>
      </c>
      <c r="B10" s="127" t="s">
        <v>1201</v>
      </c>
      <c r="C10" s="127">
        <v>1</v>
      </c>
      <c r="D10" s="119">
        <v>1010</v>
      </c>
      <c r="E10" s="246" t="s">
        <v>1202</v>
      </c>
    </row>
    <row r="11" spans="1:5" ht="15" customHeight="1">
      <c r="A11" s="397" t="s">
        <v>75</v>
      </c>
      <c r="B11" s="397" t="s">
        <v>1203</v>
      </c>
      <c r="C11" s="397">
        <v>3</v>
      </c>
      <c r="D11" s="64">
        <v>2020.36</v>
      </c>
      <c r="E11" s="313" t="s">
        <v>1610</v>
      </c>
    </row>
    <row r="12" spans="1:5" ht="15" customHeight="1">
      <c r="A12" s="398"/>
      <c r="B12" s="398"/>
      <c r="C12" s="398"/>
      <c r="D12" s="64">
        <v>5040.9</v>
      </c>
      <c r="E12" s="313" t="s">
        <v>1610</v>
      </c>
    </row>
    <row r="13" spans="1:5" ht="15" customHeight="1">
      <c r="A13" s="399"/>
      <c r="B13" s="399"/>
      <c r="C13" s="399"/>
      <c r="D13" s="64">
        <v>1924.41</v>
      </c>
      <c r="E13" s="313" t="s">
        <v>1610</v>
      </c>
    </row>
    <row r="14" spans="1:5" ht="15" customHeight="1">
      <c r="A14" s="397" t="s">
        <v>76</v>
      </c>
      <c r="B14" s="397" t="s">
        <v>1434</v>
      </c>
      <c r="C14" s="397">
        <v>2</v>
      </c>
      <c r="D14" s="64">
        <v>14767</v>
      </c>
      <c r="E14" s="284" t="s">
        <v>1435</v>
      </c>
    </row>
    <row r="15" spans="1:5" ht="15" customHeight="1">
      <c r="A15" s="398"/>
      <c r="B15" s="398"/>
      <c r="C15" s="398"/>
      <c r="D15" s="64">
        <v>4250.32</v>
      </c>
      <c r="E15" s="284" t="s">
        <v>1447</v>
      </c>
    </row>
    <row r="16" spans="1:5" ht="15" customHeight="1">
      <c r="A16" s="399"/>
      <c r="B16" s="399"/>
      <c r="C16" s="399"/>
      <c r="D16" s="64">
        <v>3303.2</v>
      </c>
      <c r="E16" s="284" t="s">
        <v>1435</v>
      </c>
    </row>
    <row r="17" spans="1:5" ht="15" customHeight="1">
      <c r="A17" s="397" t="s">
        <v>77</v>
      </c>
      <c r="B17" s="397" t="s">
        <v>1436</v>
      </c>
      <c r="C17" s="397">
        <v>14</v>
      </c>
      <c r="D17" s="64">
        <v>565.69</v>
      </c>
      <c r="E17" s="284" t="s">
        <v>1437</v>
      </c>
    </row>
    <row r="18" spans="1:5" ht="15" customHeight="1">
      <c r="A18" s="398"/>
      <c r="B18" s="398"/>
      <c r="C18" s="398"/>
      <c r="D18" s="64">
        <v>1000</v>
      </c>
      <c r="E18" s="284" t="s">
        <v>1438</v>
      </c>
    </row>
    <row r="19" spans="1:5" ht="15" customHeight="1">
      <c r="A19" s="398"/>
      <c r="B19" s="398"/>
      <c r="C19" s="398"/>
      <c r="D19" s="64">
        <v>1037</v>
      </c>
      <c r="E19" s="284" t="s">
        <v>1438</v>
      </c>
    </row>
    <row r="20" spans="1:5" ht="15" customHeight="1">
      <c r="A20" s="398"/>
      <c r="B20" s="398"/>
      <c r="C20" s="398"/>
      <c r="D20" s="64">
        <v>17502.9</v>
      </c>
      <c r="E20" s="284" t="s">
        <v>1439</v>
      </c>
    </row>
    <row r="21" spans="1:5" ht="15" customHeight="1">
      <c r="A21" s="398"/>
      <c r="B21" s="398"/>
      <c r="C21" s="398"/>
      <c r="D21" s="64">
        <v>7514.28</v>
      </c>
      <c r="E21" s="284" t="s">
        <v>1440</v>
      </c>
    </row>
    <row r="22" spans="1:5" ht="15" customHeight="1">
      <c r="A22" s="398"/>
      <c r="B22" s="398"/>
      <c r="C22" s="398"/>
      <c r="D22" s="64">
        <v>2478.45</v>
      </c>
      <c r="E22" s="284" t="s">
        <v>1446</v>
      </c>
    </row>
    <row r="23" spans="1:5" ht="15" customHeight="1">
      <c r="A23" s="398"/>
      <c r="B23" s="398"/>
      <c r="C23" s="398"/>
      <c r="D23" s="64">
        <v>3124.54</v>
      </c>
      <c r="E23" s="284" t="s">
        <v>1446</v>
      </c>
    </row>
    <row r="24" spans="1:5" ht="15" customHeight="1">
      <c r="A24" s="398"/>
      <c r="B24" s="398"/>
      <c r="C24" s="398"/>
      <c r="D24" s="64">
        <v>1806.87</v>
      </c>
      <c r="E24" s="284" t="s">
        <v>1446</v>
      </c>
    </row>
    <row r="25" spans="1:5" ht="15" customHeight="1">
      <c r="A25" s="398"/>
      <c r="B25" s="398"/>
      <c r="C25" s="398"/>
      <c r="D25" s="64">
        <v>2710.92</v>
      </c>
      <c r="E25" s="284" t="s">
        <v>1446</v>
      </c>
    </row>
    <row r="26" spans="1:5" ht="15" customHeight="1">
      <c r="A26" s="398"/>
      <c r="B26" s="398"/>
      <c r="C26" s="398"/>
      <c r="D26" s="64">
        <v>3103.29</v>
      </c>
      <c r="E26" s="284" t="s">
        <v>1446</v>
      </c>
    </row>
    <row r="27" spans="1:5" ht="15" customHeight="1">
      <c r="A27" s="398"/>
      <c r="B27" s="398"/>
      <c r="C27" s="398"/>
      <c r="D27" s="64">
        <v>3757.15</v>
      </c>
      <c r="E27" s="284" t="s">
        <v>1446</v>
      </c>
    </row>
    <row r="28" spans="1:5" ht="15" customHeight="1">
      <c r="A28" s="398"/>
      <c r="B28" s="398"/>
      <c r="C28" s="398"/>
      <c r="D28" s="64">
        <v>3381.02</v>
      </c>
      <c r="E28" s="284" t="s">
        <v>1446</v>
      </c>
    </row>
    <row r="29" spans="1:5" ht="15" customHeight="1">
      <c r="A29" s="398"/>
      <c r="B29" s="398"/>
      <c r="C29" s="398"/>
      <c r="D29" s="64">
        <v>421.69</v>
      </c>
      <c r="E29" s="284" t="s">
        <v>1443</v>
      </c>
    </row>
    <row r="30" spans="1:5" ht="15" customHeight="1">
      <c r="A30" s="399"/>
      <c r="B30" s="399"/>
      <c r="C30" s="399"/>
      <c r="D30" s="64">
        <v>394.77</v>
      </c>
      <c r="E30" s="284" t="s">
        <v>1437</v>
      </c>
    </row>
    <row r="31" spans="1:5" ht="15" customHeight="1">
      <c r="A31" s="397" t="s">
        <v>78</v>
      </c>
      <c r="B31" s="397" t="s">
        <v>1441</v>
      </c>
      <c r="C31" s="397">
        <v>2</v>
      </c>
      <c r="D31" s="64">
        <v>1600</v>
      </c>
      <c r="E31" s="284" t="s">
        <v>1442</v>
      </c>
    </row>
    <row r="32" spans="1:5" ht="15" customHeight="1" thickBot="1">
      <c r="A32" s="400"/>
      <c r="B32" s="399"/>
      <c r="C32" s="399"/>
      <c r="D32" s="64">
        <v>13987.96</v>
      </c>
      <c r="E32" s="284" t="s">
        <v>1442</v>
      </c>
    </row>
    <row r="33" spans="1:5" ht="18.75" customHeight="1" thickBot="1">
      <c r="A33" s="402" t="s">
        <v>113</v>
      </c>
      <c r="B33" s="403"/>
      <c r="C33" s="122">
        <f>SUM(C10:C32)</f>
        <v>22</v>
      </c>
      <c r="D33" s="126">
        <f>SUM(D10:D32)</f>
        <v>96702.71999999997</v>
      </c>
      <c r="E33" s="124"/>
    </row>
    <row r="34" ht="15.75" customHeight="1" thickBot="1"/>
    <row r="35" spans="1:5" ht="21" customHeight="1" thickBot="1">
      <c r="A35" s="406" t="s">
        <v>109</v>
      </c>
      <c r="B35" s="407"/>
      <c r="C35" s="407"/>
      <c r="D35" s="407"/>
      <c r="E35" s="408"/>
    </row>
    <row r="36" spans="1:5" ht="15" customHeight="1">
      <c r="A36" s="405">
        <v>1</v>
      </c>
      <c r="B36" s="404" t="s">
        <v>1441</v>
      </c>
      <c r="C36" s="404">
        <v>4</v>
      </c>
      <c r="D36" s="119">
        <v>18000</v>
      </c>
      <c r="E36" s="246" t="s">
        <v>1445</v>
      </c>
    </row>
    <row r="37" spans="1:5" ht="15" customHeight="1">
      <c r="A37" s="395"/>
      <c r="B37" s="398"/>
      <c r="C37" s="398"/>
      <c r="D37" s="305">
        <v>685</v>
      </c>
      <c r="E37" s="306" t="s">
        <v>1562</v>
      </c>
    </row>
    <row r="38" spans="1:5" ht="15" customHeight="1">
      <c r="A38" s="395"/>
      <c r="B38" s="398"/>
      <c r="C38" s="398"/>
      <c r="D38" s="305">
        <v>5000</v>
      </c>
      <c r="E38" s="306" t="s">
        <v>1562</v>
      </c>
    </row>
    <row r="39" spans="1:5" ht="15" customHeight="1">
      <c r="A39" s="396"/>
      <c r="B39" s="399"/>
      <c r="C39" s="399"/>
      <c r="D39" s="305">
        <v>764</v>
      </c>
      <c r="E39" s="306" t="s">
        <v>1562</v>
      </c>
    </row>
    <row r="40" spans="1:5" ht="15" customHeight="1">
      <c r="A40" s="394">
        <v>2</v>
      </c>
      <c r="B40" s="397" t="s">
        <v>1436</v>
      </c>
      <c r="C40" s="397">
        <v>8</v>
      </c>
      <c r="D40" s="64">
        <v>2478.45</v>
      </c>
      <c r="E40" s="284" t="s">
        <v>1444</v>
      </c>
    </row>
    <row r="41" spans="1:5" ht="15" customHeight="1">
      <c r="A41" s="395"/>
      <c r="B41" s="398"/>
      <c r="C41" s="398"/>
      <c r="D41" s="64">
        <v>1756.44</v>
      </c>
      <c r="E41" s="284" t="s">
        <v>1570</v>
      </c>
    </row>
    <row r="42" spans="1:5" ht="15" customHeight="1">
      <c r="A42" s="395"/>
      <c r="B42" s="398"/>
      <c r="C42" s="398"/>
      <c r="D42" s="64">
        <v>34653.71</v>
      </c>
      <c r="E42" s="284" t="s">
        <v>1570</v>
      </c>
    </row>
    <row r="43" spans="1:5" ht="15" customHeight="1">
      <c r="A43" s="395"/>
      <c r="B43" s="398"/>
      <c r="C43" s="398"/>
      <c r="D43" s="64">
        <v>1262</v>
      </c>
      <c r="E43" s="284" t="s">
        <v>1570</v>
      </c>
    </row>
    <row r="44" spans="1:5" ht="15" customHeight="1">
      <c r="A44" s="395"/>
      <c r="B44" s="398"/>
      <c r="C44" s="398"/>
      <c r="D44" s="64">
        <v>2829</v>
      </c>
      <c r="E44" s="284" t="s">
        <v>1570</v>
      </c>
    </row>
    <row r="45" spans="1:5" ht="17.25" customHeight="1">
      <c r="A45" s="395"/>
      <c r="B45" s="398"/>
      <c r="C45" s="398"/>
      <c r="D45" s="64">
        <v>615</v>
      </c>
      <c r="E45" s="284" t="s">
        <v>1570</v>
      </c>
    </row>
    <row r="46" spans="1:5" ht="15" customHeight="1">
      <c r="A46" s="395"/>
      <c r="B46" s="398"/>
      <c r="C46" s="398"/>
      <c r="D46" s="64">
        <v>1473.48</v>
      </c>
      <c r="E46" s="284" t="s">
        <v>1570</v>
      </c>
    </row>
    <row r="47" spans="1:5" ht="15" customHeight="1">
      <c r="A47" s="396"/>
      <c r="B47" s="399"/>
      <c r="C47" s="399"/>
      <c r="D47" s="64">
        <v>710</v>
      </c>
      <c r="E47" s="284" t="s">
        <v>1563</v>
      </c>
    </row>
    <row r="48" spans="1:5" ht="15" customHeight="1">
      <c r="A48" s="128">
        <v>3</v>
      </c>
      <c r="B48" s="142" t="s">
        <v>100</v>
      </c>
      <c r="C48" s="142">
        <v>1</v>
      </c>
      <c r="D48" s="64">
        <v>8226</v>
      </c>
      <c r="E48" s="284" t="s">
        <v>1449</v>
      </c>
    </row>
    <row r="49" spans="1:5" ht="15" customHeight="1">
      <c r="A49" s="128">
        <v>4</v>
      </c>
      <c r="B49" s="142" t="s">
        <v>1434</v>
      </c>
      <c r="C49" s="142">
        <v>1</v>
      </c>
      <c r="D49" s="64">
        <v>3066.44</v>
      </c>
      <c r="E49" s="284" t="s">
        <v>1561</v>
      </c>
    </row>
    <row r="50" spans="1:5" ht="15" customHeight="1" thickBot="1">
      <c r="A50" s="310">
        <v>5</v>
      </c>
      <c r="B50" s="311" t="s">
        <v>1569</v>
      </c>
      <c r="C50" s="312">
        <v>1</v>
      </c>
      <c r="D50" s="120">
        <v>440</v>
      </c>
      <c r="E50" s="303" t="s">
        <v>1564</v>
      </c>
    </row>
    <row r="51" spans="1:5" ht="18.75" customHeight="1" thickBot="1">
      <c r="A51" s="402" t="s">
        <v>112</v>
      </c>
      <c r="B51" s="403"/>
      <c r="C51" s="287">
        <f>SUM(C36:C50)</f>
        <v>15</v>
      </c>
      <c r="D51" s="126">
        <f>SUM(D36:D50)</f>
        <v>81959.52</v>
      </c>
      <c r="E51" s="124"/>
    </row>
    <row r="52" ht="15.75" customHeight="1" thickBot="1"/>
    <row r="53" spans="1:5" ht="21" customHeight="1" thickBot="1">
      <c r="A53" s="406" t="s">
        <v>110</v>
      </c>
      <c r="B53" s="407"/>
      <c r="C53" s="407"/>
      <c r="D53" s="407"/>
      <c r="E53" s="408"/>
    </row>
    <row r="54" spans="1:5" ht="15" customHeight="1">
      <c r="A54" s="405" t="s">
        <v>74</v>
      </c>
      <c r="B54" s="404" t="s">
        <v>1434</v>
      </c>
      <c r="C54" s="404">
        <v>5</v>
      </c>
      <c r="D54" s="119">
        <v>12589</v>
      </c>
      <c r="E54" s="246" t="s">
        <v>1200</v>
      </c>
    </row>
    <row r="55" spans="1:5" ht="15" customHeight="1">
      <c r="A55" s="395"/>
      <c r="B55" s="398"/>
      <c r="C55" s="398"/>
      <c r="D55" s="64">
        <v>22779.6</v>
      </c>
      <c r="E55" s="284" t="s">
        <v>1609</v>
      </c>
    </row>
    <row r="56" spans="1:5" ht="15" customHeight="1">
      <c r="A56" s="395"/>
      <c r="B56" s="398"/>
      <c r="C56" s="398"/>
      <c r="D56" s="64">
        <v>5583</v>
      </c>
      <c r="E56" s="284" t="s">
        <v>1565</v>
      </c>
    </row>
    <row r="57" spans="1:5" ht="15" customHeight="1">
      <c r="A57" s="395"/>
      <c r="B57" s="398"/>
      <c r="C57" s="398"/>
      <c r="D57" s="64">
        <v>300</v>
      </c>
      <c r="E57" s="284" t="s">
        <v>1566</v>
      </c>
    </row>
    <row r="58" spans="1:5" ht="15" customHeight="1">
      <c r="A58" s="396"/>
      <c r="B58" s="399"/>
      <c r="C58" s="399"/>
      <c r="D58" s="64">
        <v>5620</v>
      </c>
      <c r="E58" s="284" t="s">
        <v>1571</v>
      </c>
    </row>
    <row r="59" spans="1:5" ht="15" customHeight="1">
      <c r="A59" s="394">
        <v>2</v>
      </c>
      <c r="B59" s="397" t="s">
        <v>100</v>
      </c>
      <c r="C59" s="397">
        <v>2</v>
      </c>
      <c r="D59" s="64">
        <v>1476</v>
      </c>
      <c r="E59" s="284" t="s">
        <v>1449</v>
      </c>
    </row>
    <row r="60" spans="1:5" ht="15" customHeight="1">
      <c r="A60" s="396"/>
      <c r="B60" s="399"/>
      <c r="C60" s="399"/>
      <c r="D60" s="64">
        <v>667</v>
      </c>
      <c r="E60" s="284" t="s">
        <v>1449</v>
      </c>
    </row>
    <row r="61" spans="1:5" ht="15" customHeight="1">
      <c r="A61" s="394">
        <v>3</v>
      </c>
      <c r="B61" s="397" t="s">
        <v>1436</v>
      </c>
      <c r="C61" s="397">
        <v>6</v>
      </c>
      <c r="D61" s="64">
        <v>2849.34</v>
      </c>
      <c r="E61" s="284" t="s">
        <v>1563</v>
      </c>
    </row>
    <row r="62" spans="1:5" ht="15" customHeight="1">
      <c r="A62" s="395"/>
      <c r="B62" s="398"/>
      <c r="C62" s="398"/>
      <c r="D62" s="64">
        <v>2537.96</v>
      </c>
      <c r="E62" s="284" t="s">
        <v>1563</v>
      </c>
    </row>
    <row r="63" spans="1:5" ht="15" customHeight="1">
      <c r="A63" s="395"/>
      <c r="B63" s="398"/>
      <c r="C63" s="398"/>
      <c r="D63" s="64">
        <v>70</v>
      </c>
      <c r="E63" s="284" t="s">
        <v>1570</v>
      </c>
    </row>
    <row r="64" spans="1:5" ht="15" customHeight="1">
      <c r="A64" s="395"/>
      <c r="B64" s="398"/>
      <c r="C64" s="398"/>
      <c r="D64" s="64">
        <v>1476</v>
      </c>
      <c r="E64" s="284" t="s">
        <v>1570</v>
      </c>
    </row>
    <row r="65" spans="1:5" ht="15" customHeight="1">
      <c r="A65" s="395"/>
      <c r="B65" s="398"/>
      <c r="C65" s="398"/>
      <c r="D65" s="64">
        <v>1412.48</v>
      </c>
      <c r="E65" s="284" t="s">
        <v>1570</v>
      </c>
    </row>
    <row r="66" spans="1:5" ht="15" customHeight="1">
      <c r="A66" s="396"/>
      <c r="B66" s="399"/>
      <c r="C66" s="399"/>
      <c r="D66" s="64">
        <v>1450</v>
      </c>
      <c r="E66" s="284" t="s">
        <v>1570</v>
      </c>
    </row>
    <row r="67" spans="1:5" ht="15" customHeight="1">
      <c r="A67" s="394">
        <v>4</v>
      </c>
      <c r="B67" s="397" t="s">
        <v>1569</v>
      </c>
      <c r="C67" s="397">
        <v>2</v>
      </c>
      <c r="D67" s="64">
        <v>729.14</v>
      </c>
      <c r="E67" s="284" t="s">
        <v>1564</v>
      </c>
    </row>
    <row r="68" spans="1:5" ht="15" customHeight="1">
      <c r="A68" s="396"/>
      <c r="B68" s="399"/>
      <c r="C68" s="399"/>
      <c r="D68" s="64">
        <v>992.06</v>
      </c>
      <c r="E68" s="284" t="s">
        <v>1564</v>
      </c>
    </row>
    <row r="69" spans="1:5" ht="15" customHeight="1">
      <c r="A69" s="285">
        <v>5</v>
      </c>
      <c r="B69" s="286" t="s">
        <v>1572</v>
      </c>
      <c r="C69" s="286">
        <v>1</v>
      </c>
      <c r="D69" s="64">
        <v>280</v>
      </c>
      <c r="E69" s="284" t="s">
        <v>1573</v>
      </c>
    </row>
    <row r="70" spans="1:5" ht="15" customHeight="1" thickBot="1">
      <c r="A70" s="128">
        <v>6</v>
      </c>
      <c r="B70" s="142" t="s">
        <v>1567</v>
      </c>
      <c r="C70" s="142">
        <v>1</v>
      </c>
      <c r="D70" s="64">
        <v>1205</v>
      </c>
      <c r="E70" s="284" t="s">
        <v>1568</v>
      </c>
    </row>
    <row r="71" spans="1:5" ht="18.75" customHeight="1" thickBot="1">
      <c r="A71" s="402" t="s">
        <v>111</v>
      </c>
      <c r="B71" s="403"/>
      <c r="C71" s="287">
        <f>SUM(C54:C70)</f>
        <v>17</v>
      </c>
      <c r="D71" s="126">
        <f>SUM(D54:D70)</f>
        <v>62016.58</v>
      </c>
      <c r="E71" s="124"/>
    </row>
    <row r="72" ht="14.25" thickBot="1">
      <c r="D72" s="63"/>
    </row>
    <row r="73" spans="1:5" ht="21" customHeight="1" thickBot="1">
      <c r="A73" s="406" t="s">
        <v>122</v>
      </c>
      <c r="B73" s="407"/>
      <c r="C73" s="407"/>
      <c r="D73" s="407"/>
      <c r="E73" s="408"/>
    </row>
    <row r="74" spans="1:5" ht="15" customHeight="1">
      <c r="A74" s="304">
        <v>1</v>
      </c>
      <c r="B74" s="127" t="s">
        <v>1441</v>
      </c>
      <c r="C74" s="127">
        <v>1</v>
      </c>
      <c r="D74" s="119">
        <v>1771.24</v>
      </c>
      <c r="E74" s="246" t="s">
        <v>1562</v>
      </c>
    </row>
    <row r="75" spans="1:5" ht="15" customHeight="1">
      <c r="A75" s="394">
        <v>2</v>
      </c>
      <c r="B75" s="397" t="s">
        <v>1434</v>
      </c>
      <c r="C75" s="397">
        <v>5</v>
      </c>
      <c r="D75" s="64">
        <v>2041.8</v>
      </c>
      <c r="E75" s="284" t="s">
        <v>1609</v>
      </c>
    </row>
    <row r="76" spans="1:5" ht="15" customHeight="1">
      <c r="A76" s="395"/>
      <c r="B76" s="398"/>
      <c r="C76" s="398"/>
      <c r="D76" s="64">
        <v>1305.34</v>
      </c>
      <c r="E76" s="284" t="s">
        <v>1609</v>
      </c>
    </row>
    <row r="77" spans="1:5" ht="15" customHeight="1">
      <c r="A77" s="395"/>
      <c r="B77" s="398"/>
      <c r="C77" s="398"/>
      <c r="D77" s="64">
        <v>2460</v>
      </c>
      <c r="E77" s="284" t="s">
        <v>1571</v>
      </c>
    </row>
    <row r="78" spans="1:5" ht="15" customHeight="1">
      <c r="A78" s="395"/>
      <c r="B78" s="398"/>
      <c r="C78" s="398"/>
      <c r="D78" s="64">
        <v>1500</v>
      </c>
      <c r="E78" s="284" t="s">
        <v>1608</v>
      </c>
    </row>
    <row r="79" spans="1:5" ht="15" customHeight="1">
      <c r="A79" s="396"/>
      <c r="B79" s="399"/>
      <c r="C79" s="399"/>
      <c r="D79" s="64">
        <v>13660</v>
      </c>
      <c r="E79" s="284" t="s">
        <v>1608</v>
      </c>
    </row>
    <row r="80" spans="1:5" ht="15" customHeight="1">
      <c r="A80" s="128">
        <v>3</v>
      </c>
      <c r="B80" s="142" t="s">
        <v>1569</v>
      </c>
      <c r="C80" s="142">
        <v>1</v>
      </c>
      <c r="D80" s="64">
        <v>1006</v>
      </c>
      <c r="E80" s="284" t="s">
        <v>1564</v>
      </c>
    </row>
    <row r="81" spans="1:5" ht="15" customHeight="1">
      <c r="A81" s="394">
        <v>4</v>
      </c>
      <c r="B81" s="397" t="s">
        <v>1436</v>
      </c>
      <c r="C81" s="397">
        <v>2</v>
      </c>
      <c r="D81" s="64">
        <v>8991.3</v>
      </c>
      <c r="E81" s="284" t="s">
        <v>1570</v>
      </c>
    </row>
    <row r="82" spans="1:5" ht="15" customHeight="1" thickBot="1">
      <c r="A82" s="401"/>
      <c r="B82" s="400"/>
      <c r="C82" s="400"/>
      <c r="D82" s="120">
        <v>3099.99</v>
      </c>
      <c r="E82" s="303" t="s">
        <v>1570</v>
      </c>
    </row>
    <row r="83" spans="1:5" ht="18.75" customHeight="1" thickBot="1">
      <c r="A83" s="402" t="s">
        <v>123</v>
      </c>
      <c r="B83" s="403"/>
      <c r="C83" s="141">
        <f>SUM(C74:C82)</f>
        <v>9</v>
      </c>
      <c r="D83" s="126">
        <f>SUM(D74:D82)</f>
        <v>35835.67</v>
      </c>
      <c r="E83" s="124"/>
    </row>
    <row r="84" ht="13.5">
      <c r="D84" s="63"/>
    </row>
    <row r="85" ht="14.25" thickBot="1">
      <c r="D85" s="63"/>
    </row>
    <row r="86" spans="1:5" ht="21" customHeight="1" thickBot="1">
      <c r="A86" s="406" t="s">
        <v>115</v>
      </c>
      <c r="B86" s="407"/>
      <c r="C86" s="407"/>
      <c r="D86" s="407"/>
      <c r="E86" s="408"/>
    </row>
    <row r="87" spans="1:5" ht="33.75" customHeight="1" thickBot="1">
      <c r="A87" s="130" t="s">
        <v>17</v>
      </c>
      <c r="B87" s="131" t="s">
        <v>104</v>
      </c>
      <c r="C87" s="131" t="s">
        <v>116</v>
      </c>
      <c r="D87" s="123" t="s">
        <v>117</v>
      </c>
      <c r="E87" s="124" t="s">
        <v>107</v>
      </c>
    </row>
    <row r="88" spans="1:5" ht="15" customHeight="1">
      <c r="A88" s="132"/>
      <c r="B88" s="132"/>
      <c r="C88" s="132"/>
      <c r="D88" s="134" t="s">
        <v>1574</v>
      </c>
      <c r="E88" s="132"/>
    </row>
    <row r="89" spans="1:5" ht="13.5">
      <c r="A89" s="129"/>
      <c r="B89" s="129"/>
      <c r="C89" s="129"/>
      <c r="D89" s="63"/>
      <c r="E89" s="129"/>
    </row>
    <row r="90" spans="1:5" ht="13.5">
      <c r="A90" s="129"/>
      <c r="B90" s="129"/>
      <c r="C90" s="129"/>
      <c r="D90" s="63"/>
      <c r="E90" s="129"/>
    </row>
  </sheetData>
  <sheetProtection/>
  <mergeCells count="45">
    <mergeCell ref="A53:E53"/>
    <mergeCell ref="A73:E73"/>
    <mergeCell ref="A83:B83"/>
    <mergeCell ref="C59:C60"/>
    <mergeCell ref="B59:B60"/>
    <mergeCell ref="A59:A60"/>
    <mergeCell ref="A67:A68"/>
    <mergeCell ref="B54:B58"/>
    <mergeCell ref="C54:C58"/>
    <mergeCell ref="A54:A58"/>
    <mergeCell ref="A33:B33"/>
    <mergeCell ref="A9:E9"/>
    <mergeCell ref="A35:E35"/>
    <mergeCell ref="A86:E86"/>
    <mergeCell ref="C11:C13"/>
    <mergeCell ref="B11:B13"/>
    <mergeCell ref="B14:B16"/>
    <mergeCell ref="C14:C16"/>
    <mergeCell ref="B17:B30"/>
    <mergeCell ref="A51:B51"/>
    <mergeCell ref="C17:C30"/>
    <mergeCell ref="B31:B32"/>
    <mergeCell ref="C31:C32"/>
    <mergeCell ref="A11:A13"/>
    <mergeCell ref="A14:A16"/>
    <mergeCell ref="A17:A30"/>
    <mergeCell ref="A31:A32"/>
    <mergeCell ref="B36:B39"/>
    <mergeCell ref="A36:A39"/>
    <mergeCell ref="C36:C39"/>
    <mergeCell ref="B40:B47"/>
    <mergeCell ref="C40:C47"/>
    <mergeCell ref="A40:A47"/>
    <mergeCell ref="B61:B66"/>
    <mergeCell ref="C61:C66"/>
    <mergeCell ref="A61:A66"/>
    <mergeCell ref="B67:B68"/>
    <mergeCell ref="C67:C68"/>
    <mergeCell ref="A71:B71"/>
    <mergeCell ref="A75:A79"/>
    <mergeCell ref="B75:B79"/>
    <mergeCell ref="C75:C79"/>
    <mergeCell ref="C81:C82"/>
    <mergeCell ref="B81:B82"/>
    <mergeCell ref="A81:A82"/>
  </mergeCells>
  <printOptions/>
  <pageMargins left="0.7" right="0.7" top="0.75" bottom="0.75" header="0.3" footer="0.3"/>
  <pageSetup horizontalDpi="300" verticalDpi="300" orientation="portrait" paperSize="9" scale="70" r:id="rId2"/>
  <ignoredErrors>
    <ignoredError sqref="C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Beyger</cp:lastModifiedBy>
  <cp:lastPrinted>2022-12-09T09:48:53Z</cp:lastPrinted>
  <dcterms:created xsi:type="dcterms:W3CDTF">2004-04-21T13:58:08Z</dcterms:created>
  <dcterms:modified xsi:type="dcterms:W3CDTF">2022-12-29T12:33:11Z</dcterms:modified>
  <cp:category/>
  <cp:version/>
  <cp:contentType/>
  <cp:contentStatus/>
</cp:coreProperties>
</file>