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8BEF49B9-9E7B-43B0-A755-4F9201A5A4FF}" xr6:coauthVersionLast="36" xr6:coauthVersionMax="36" xr10:uidLastSave="{00000000-0000-0000-0000-000000000000}"/>
  <bookViews>
    <workbookView xWindow="810" yWindow="330" windowWidth="22260" windowHeight="12645" xr2:uid="{00000000-000D-0000-FFFF-FFFF00000000}"/>
  </bookViews>
  <sheets>
    <sheet name="Formularz kalkulacji - cz.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8" i="2" l="1"/>
  <c r="G98" i="2"/>
  <c r="I16" i="2"/>
  <c r="I86" i="2" l="1"/>
  <c r="I87" i="2"/>
  <c r="I88" i="2"/>
  <c r="I89" i="2"/>
  <c r="I90" i="2"/>
  <c r="I91" i="2"/>
  <c r="I92" i="2"/>
  <c r="I93" i="2"/>
  <c r="I94" i="2"/>
  <c r="I85" i="2"/>
  <c r="I78" i="2"/>
  <c r="G78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50" i="2"/>
  <c r="I39" i="2"/>
  <c r="I40" i="2"/>
  <c r="I41" i="2"/>
  <c r="I42" i="2"/>
  <c r="G31" i="2"/>
  <c r="I17" i="2"/>
  <c r="I18" i="2"/>
  <c r="I31" i="2" s="1"/>
  <c r="I19" i="2"/>
  <c r="I20" i="2"/>
  <c r="I21" i="2"/>
  <c r="I22" i="2"/>
  <c r="I23" i="2"/>
  <c r="I24" i="2"/>
  <c r="I25" i="2"/>
  <c r="I26" i="2"/>
  <c r="I27" i="2"/>
  <c r="I28" i="2"/>
  <c r="I29" i="2"/>
  <c r="I30" i="2"/>
  <c r="I95" i="2" l="1"/>
  <c r="G95" i="2" l="1"/>
  <c r="I43" i="2" l="1"/>
  <c r="G43" i="2" l="1"/>
</calcChain>
</file>

<file path=xl/sharedStrings.xml><?xml version="1.0" encoding="utf-8"?>
<sst xmlns="http://schemas.openxmlformats.org/spreadsheetml/2006/main" count="176" uniqueCount="62">
  <si>
    <t>Lp.</t>
  </si>
  <si>
    <t>Gatunek</t>
  </si>
  <si>
    <t>Obwód na wysk. 1,3 m</t>
  </si>
  <si>
    <t>Nr inwent.</t>
  </si>
  <si>
    <t>Stawka VAT
[%]</t>
  </si>
  <si>
    <t>kol. 1</t>
  </si>
  <si>
    <t>kol.2</t>
  </si>
  <si>
    <t>kol. 3</t>
  </si>
  <si>
    <t>kol. 4</t>
  </si>
  <si>
    <t>kol. 5</t>
  </si>
  <si>
    <t>kol. 8</t>
  </si>
  <si>
    <t>SUMA:</t>
  </si>
  <si>
    <t>Zalecenia</t>
  </si>
  <si>
    <t>kol. 7</t>
  </si>
  <si>
    <t>DRZEWA PRZEZNACZONE DO USUNIĘCIA</t>
  </si>
  <si>
    <t>ŁĄCZNA WARTOŚĆ ZAMÓWIENIA</t>
  </si>
  <si>
    <t>- usunięcie drzew
- frezowanie pni
- wywiezienie gałęzi
- przewiezienie drewna na plac magazynowy
- uprzątnięcie terenu
- oszacowanie ilości drewna</t>
  </si>
  <si>
    <t>sosna zwyczajna</t>
  </si>
  <si>
    <t>świerk pospolity</t>
  </si>
  <si>
    <t>Wysoka Głogowska</t>
  </si>
  <si>
    <t>Decyzja OŚ.6131.1.93.2024</t>
  </si>
  <si>
    <t>modrzew europejski</t>
  </si>
  <si>
    <t>jesion wyniosły</t>
  </si>
  <si>
    <t>sumak octowiec</t>
  </si>
  <si>
    <t>Dębica</t>
  </si>
  <si>
    <t>brzoza</t>
  </si>
  <si>
    <t>lipa drobnolistna</t>
  </si>
  <si>
    <t>Robinia akacjowa</t>
  </si>
  <si>
    <t>Jesion wyniosły</t>
  </si>
  <si>
    <t>-</t>
  </si>
  <si>
    <t>DRZEWA PRZEZNACZONE DO PIELĘGNACJI</t>
  </si>
  <si>
    <t>Lipa drobnolistna</t>
  </si>
  <si>
    <t>Dąb szypułkowy</t>
  </si>
  <si>
    <t>39 - 200 DĘBICA, UL. KOŚCIUSZKI 36A</t>
  </si>
  <si>
    <t xml:space="preserve">36 - 061 WYSOKA GŁOGOWSKA </t>
  </si>
  <si>
    <t>95+107</t>
  </si>
  <si>
    <t>Klon</t>
  </si>
  <si>
    <t>Sosna zwyczajna</t>
  </si>
  <si>
    <t>Protokół nr 22/Z/RZ/2024</t>
  </si>
  <si>
    <t xml:space="preserve">Lipa drobnolistna </t>
  </si>
  <si>
    <t>Katalpa</t>
  </si>
  <si>
    <t>Grab pospolity</t>
  </si>
  <si>
    <t>przepuszczenie zalegających gałęzi przez rębak</t>
  </si>
  <si>
    <r>
      <t>10 m</t>
    </r>
    <r>
      <rPr>
        <sz val="12"/>
        <rFont val="Calibri"/>
        <family val="2"/>
        <charset val="238"/>
      </rPr>
      <t>³</t>
    </r>
  </si>
  <si>
    <t>- usunąć gałęzie oraz konary martwe
- w przypadku lip wykonać cięcia formujące
- sosny podkrzesać do maksymalnej wysokości 2 m
- usunąć posusz, gałęzie kolidujące z ciągami komunikacyjnymi
- uprzątnięcie terenu
- wywiezienie gałęzi</t>
  </si>
  <si>
    <t>Decyzja OŚ.6131.1.60.2024.MJ</t>
  </si>
  <si>
    <t>- usunąć gałęzie oraz konary martwe
- w przypadku lip wykonać cięcia formujące
- usunąć posusz, gałęzie kolidujące z ciągami komunikacyjnymi
- uprzątnięcie terenu
- wywiezienie gałęzi</t>
  </si>
  <si>
    <t>Protokół nr 23/Z/RZ/2024, Pismo Dowódcy 133 Krt nr 813/2024</t>
  </si>
  <si>
    <t>FORMULARZ KALKULACJI CENY OFERTOWEJ - CZEŚĆ NR 1</t>
  </si>
  <si>
    <t>Wykonanie usługi polegającej na wycince, frezowaniu pni i pielęgnacji drzew na terenie wybranych kompleksów wojskowych znajdujących się w rejonie działania 34. WOG Rzeszów
(zamówienie z podziałem na 3 części)</t>
  </si>
  <si>
    <t>Załącznik nr 1A do SWZ</t>
  </si>
  <si>
    <t>WYKONAWCA (nazwa, adres, NIP/REGON)</t>
  </si>
  <si>
    <t>…………………………………………………………………………..</t>
  </si>
  <si>
    <t xml:space="preserve">kol. 6 </t>
  </si>
  <si>
    <t>Wartość Netto
[zł]</t>
  </si>
  <si>
    <t>Wartość Brutto
[zł]</t>
  </si>
  <si>
    <t>* wartości przenieść do Formularza ofertowego (Załacznik nr 1) i wpisać w odpowiednie pola dotyczące części nr 1</t>
  </si>
  <si>
    <t>…………………………………………………………………………………………………………   
(dokument należy podpisać kwalifikowanym podpisem elektronicznym lub elektronicznym podpisem zaufanym lub podpisem osobistym przez osobę lub osoby umocowane do złożenia podpisu w imieniu Wykonawcy)</t>
  </si>
  <si>
    <t>Znak sprawy: ZP/20/2025</t>
  </si>
  <si>
    <t>wartość netto
[zł]</t>
  </si>
  <si>
    <t>wartość brutto
[zł]</t>
  </si>
  <si>
    <r>
      <rPr>
        <b/>
        <sz val="9"/>
        <rFont val="Arial"/>
        <family val="2"/>
        <charset val="238"/>
      </rPr>
      <t>INSTRUKCJA:</t>
    </r>
    <r>
      <rPr>
        <sz val="9"/>
        <rFont val="Arial"/>
        <family val="2"/>
        <charset val="238"/>
      </rPr>
      <t xml:space="preserve">
1. Bardzo proszę o uzupełnienie komórek oznaczonych kolorem białym - </t>
    </r>
    <r>
      <rPr>
        <b/>
        <sz val="9"/>
        <rFont val="Arial"/>
        <family val="2"/>
        <charset val="238"/>
      </rPr>
      <t>kol. 6 oraz kol. 7. Wykonawca zobowiązany jest skalkulować cenę oferty wypełniając każdą pozycję formularza (obowiązek wycenienia każdej pozycji)</t>
    </r>
    <r>
      <rPr>
        <sz val="9"/>
        <rFont val="Arial"/>
        <family val="2"/>
        <charset val="238"/>
      </rPr>
      <t xml:space="preserve">
2. W komórkach oznaczonych kolorem szarym oraz zółtym zastosowano formuły. W przypadku wyraźnych błędów kalkulacyjnych możliwe jest wprowadzanie wartości "ręcznie".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</si>
</sst>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Symbol"/>
      <family val="1"/>
      <charset val="2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scheme val="minor"/>
    </font>
    <font>
      <b/>
      <i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29" fillId="0" borderId="0"/>
    <xf numFmtId="0" fontId="1" fillId="0" borderId="0"/>
  </cellStyleXfs>
  <cellXfs count="15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3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/>
    <xf numFmtId="164" fontId="0" fillId="0" borderId="0" xfId="0" applyNumberFormat="1" applyBorder="1"/>
    <xf numFmtId="0" fontId="8" fillId="0" borderId="32" xfId="0" applyFont="1" applyBorder="1" applyAlignment="1">
      <alignment horizontal="center" vertical="center"/>
    </xf>
    <xf numFmtId="9" fontId="9" fillId="0" borderId="3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4" fontId="9" fillId="0" borderId="40" xfId="0" applyNumberFormat="1" applyFont="1" applyFill="1" applyBorder="1" applyAlignment="1">
      <alignment horizontal="center" vertical="center"/>
    </xf>
    <xf numFmtId="0" fontId="11" fillId="0" borderId="0" xfId="0" applyFont="1"/>
    <xf numFmtId="0" fontId="3" fillId="0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2" fillId="0" borderId="0" xfId="0" applyFont="1"/>
    <xf numFmtId="0" fontId="8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164" fontId="9" fillId="0" borderId="4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/>
    </xf>
    <xf numFmtId="164" fontId="9" fillId="3" borderId="44" xfId="0" applyNumberFormat="1" applyFont="1" applyFill="1" applyBorder="1" applyAlignment="1">
      <alignment horizontal="center" vertical="center"/>
    </xf>
    <xf numFmtId="164" fontId="19" fillId="4" borderId="12" xfId="0" applyNumberFormat="1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9" fontId="4" fillId="3" borderId="45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9" fontId="9" fillId="0" borderId="41" xfId="0" applyNumberFormat="1" applyFont="1" applyFill="1" applyBorder="1" applyAlignment="1">
      <alignment horizontal="center" vertical="center"/>
    </xf>
    <xf numFmtId="164" fontId="9" fillId="3" borderId="41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9" fontId="9" fillId="0" borderId="40" xfId="0" applyNumberFormat="1" applyFont="1" applyFill="1" applyBorder="1" applyAlignment="1">
      <alignment horizontal="center" vertical="center"/>
    </xf>
    <xf numFmtId="164" fontId="9" fillId="3" borderId="46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1" applyFont="1" applyFill="1" applyBorder="1"/>
    <xf numFmtId="0" fontId="24" fillId="0" borderId="0" xfId="1" applyFont="1" applyFill="1" applyBorder="1" applyAlignment="1">
      <alignment horizontal="center" vertical="center"/>
    </xf>
    <xf numFmtId="4" fontId="24" fillId="0" borderId="0" xfId="1" applyNumberFormat="1" applyFont="1" applyFill="1" applyBorder="1" applyAlignment="1">
      <alignment horizontal="right" vertical="center" wrapText="1"/>
    </xf>
    <xf numFmtId="0" fontId="24" fillId="0" borderId="0" xfId="1" applyNumberFormat="1" applyFont="1" applyFill="1" applyBorder="1" applyAlignment="1">
      <alignment vertical="center"/>
    </xf>
    <xf numFmtId="4" fontId="24" fillId="0" borderId="0" xfId="1" applyNumberFormat="1" applyFont="1" applyFill="1" applyBorder="1" applyAlignment="1">
      <alignment vertical="center"/>
    </xf>
    <xf numFmtId="0" fontId="24" fillId="0" borderId="0" xfId="1" applyFont="1" applyFill="1" applyBorder="1" applyAlignment="1"/>
    <xf numFmtId="0" fontId="24" fillId="0" borderId="0" xfId="1" applyFont="1" applyFill="1" applyBorder="1" applyAlignment="1">
      <alignment vertical="center"/>
    </xf>
    <xf numFmtId="0" fontId="25" fillId="0" borderId="0" xfId="0" applyFont="1"/>
    <xf numFmtId="0" fontId="24" fillId="0" borderId="0" xfId="0" applyFont="1" applyAlignment="1">
      <alignment horizontal="center" wrapText="1"/>
    </xf>
    <xf numFmtId="0" fontId="30" fillId="0" borderId="0" xfId="2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8" fillId="0" borderId="38" xfId="0" applyFont="1" applyBorder="1" applyAlignment="1">
      <alignment horizontal="center" wrapText="1"/>
    </xf>
    <xf numFmtId="0" fontId="28" fillId="0" borderId="47" xfId="0" applyFont="1" applyBorder="1" applyAlignment="1">
      <alignment horizontal="center" wrapText="1"/>
    </xf>
    <xf numFmtId="0" fontId="28" fillId="0" borderId="39" xfId="0" applyFont="1" applyBorder="1" applyAlignment="1">
      <alignment horizontal="center" wrapText="1"/>
    </xf>
    <xf numFmtId="0" fontId="28" fillId="0" borderId="25" xfId="0" applyFont="1" applyBorder="1" applyAlignment="1">
      <alignment horizontal="center" wrapText="1"/>
    </xf>
    <xf numFmtId="0" fontId="28" fillId="0" borderId="48" xfId="0" applyFont="1" applyBorder="1" applyAlignment="1">
      <alignment horizontal="center" wrapText="1"/>
    </xf>
    <xf numFmtId="0" fontId="28" fillId="0" borderId="26" xfId="0" applyFont="1" applyBorder="1" applyAlignment="1">
      <alignment horizontal="center" wrapText="1"/>
    </xf>
    <xf numFmtId="0" fontId="22" fillId="0" borderId="1" xfId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/>
    </xf>
    <xf numFmtId="0" fontId="4" fillId="0" borderId="17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1" fillId="0" borderId="20" xfId="0" applyFont="1" applyBorder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0" fontId="21" fillId="0" borderId="21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2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1" fillId="0" borderId="1" xfId="3" applyFont="1" applyBorder="1" applyAlignment="1">
      <alignment horizontal="center" vertical="center"/>
    </xf>
    <xf numFmtId="49" fontId="14" fillId="3" borderId="16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164" fontId="19" fillId="4" borderId="4" xfId="0" applyNumberFormat="1" applyFont="1" applyFill="1" applyBorder="1" applyAlignment="1">
      <alignment horizontal="center" vertical="center"/>
    </xf>
    <xf numFmtId="9" fontId="9" fillId="0" borderId="4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 2" xfId="1" xr:uid="{8FB8A26A-2685-451F-B74F-2810210B7716}"/>
    <cellStyle name="Normalny 3" xfId="2" xr:uid="{44ED54D0-4CB0-45F7-B33F-BD01770328FA}"/>
    <cellStyle name="Normalny 4" xfId="3" xr:uid="{7BED1AF1-FB25-4E04-B127-AA9B2351F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07"/>
  <sheetViews>
    <sheetView tabSelected="1" zoomScale="90" zoomScaleNormal="90" workbookViewId="0">
      <selection activeCell="K94" sqref="K94"/>
    </sheetView>
  </sheetViews>
  <sheetFormatPr defaultRowHeight="15" x14ac:dyDescent="0.25"/>
  <cols>
    <col min="2" max="2" width="17.5703125" customWidth="1"/>
    <col min="3" max="3" width="23.28515625" customWidth="1"/>
    <col min="4" max="4" width="6.42578125" customWidth="1"/>
    <col min="5" max="5" width="24.140625" customWidth="1"/>
    <col min="6" max="6" width="37.28515625" customWidth="1"/>
    <col min="7" max="7" width="23.5703125" customWidth="1"/>
    <col min="8" max="8" width="16.7109375" customWidth="1"/>
    <col min="9" max="9" width="22.7109375" customWidth="1"/>
    <col min="11" max="11" width="13.42578125" customWidth="1"/>
    <col min="12" max="13" width="11.5703125" bestFit="1" customWidth="1"/>
  </cols>
  <sheetData>
    <row r="2" spans="1:13" ht="18.75" x14ac:dyDescent="0.3">
      <c r="A2" s="130" t="s">
        <v>58</v>
      </c>
      <c r="B2" s="130"/>
      <c r="C2" s="130"/>
      <c r="G2" s="129" t="s">
        <v>50</v>
      </c>
      <c r="H2" s="129"/>
      <c r="I2" s="129"/>
    </row>
    <row r="3" spans="1:13" x14ac:dyDescent="0.25">
      <c r="H3" s="37"/>
      <c r="I3" s="37"/>
    </row>
    <row r="4" spans="1:13" ht="15.75" x14ac:dyDescent="0.25">
      <c r="A4" s="128" t="s">
        <v>52</v>
      </c>
      <c r="B4" s="128"/>
      <c r="C4" s="128"/>
    </row>
    <row r="5" spans="1:13" ht="15.75" x14ac:dyDescent="0.25">
      <c r="A5" s="101" t="s">
        <v>51</v>
      </c>
      <c r="B5" s="101"/>
      <c r="C5" s="101"/>
    </row>
    <row r="6" spans="1:13" x14ac:dyDescent="0.25">
      <c r="A6" s="67"/>
      <c r="B6" s="67"/>
      <c r="C6" s="67"/>
    </row>
    <row r="7" spans="1:13" ht="15.75" thickBot="1" x14ac:dyDescent="0.3">
      <c r="A7" s="29"/>
      <c r="B7" s="30"/>
      <c r="C7" s="30"/>
    </row>
    <row r="8" spans="1:13" ht="70.5" customHeight="1" thickBot="1" x14ac:dyDescent="0.3">
      <c r="A8" s="98" t="s">
        <v>49</v>
      </c>
      <c r="B8" s="99"/>
      <c r="C8" s="99"/>
      <c r="D8" s="99"/>
      <c r="E8" s="99"/>
      <c r="F8" s="99"/>
      <c r="G8" s="99"/>
      <c r="H8" s="99"/>
      <c r="I8" s="100"/>
    </row>
    <row r="9" spans="1:13" ht="23.25" x14ac:dyDescent="0.35">
      <c r="A9" s="144" t="s">
        <v>48</v>
      </c>
      <c r="B9" s="144"/>
      <c r="C9" s="144"/>
      <c r="D9" s="144"/>
      <c r="E9" s="144"/>
      <c r="F9" s="144"/>
      <c r="G9" s="144"/>
      <c r="H9" s="144"/>
      <c r="I9" s="144"/>
    </row>
    <row r="10" spans="1:13" s="1" customFormat="1" ht="25.15" customHeight="1" thickBot="1" x14ac:dyDescent="0.3">
      <c r="A10" s="7"/>
      <c r="B10" s="8"/>
      <c r="C10" s="7"/>
      <c r="D10" s="7"/>
      <c r="E10" s="7"/>
      <c r="F10" s="7"/>
      <c r="G10" s="9"/>
      <c r="H10" s="9"/>
      <c r="I10" s="9"/>
      <c r="J10" s="2"/>
      <c r="K10" s="2"/>
    </row>
    <row r="11" spans="1:13" s="1" customFormat="1" ht="21" x14ac:dyDescent="0.35">
      <c r="A11" s="147" t="s">
        <v>14</v>
      </c>
      <c r="B11" s="148"/>
      <c r="C11" s="148"/>
      <c r="D11" s="148"/>
      <c r="E11" s="148"/>
      <c r="F11" s="148"/>
      <c r="G11" s="148"/>
      <c r="H11" s="148"/>
      <c r="I11" s="149"/>
      <c r="J11" s="2"/>
      <c r="K11" s="2"/>
    </row>
    <row r="12" spans="1:13" s="6" customFormat="1" ht="19.899999999999999" customHeight="1" x14ac:dyDescent="0.25">
      <c r="A12" s="126" t="s">
        <v>19</v>
      </c>
      <c r="B12" s="127"/>
      <c r="C12" s="127"/>
      <c r="D12" s="127"/>
      <c r="E12" s="127"/>
      <c r="F12" s="127"/>
      <c r="G12" s="127"/>
      <c r="H12" s="127"/>
      <c r="I12" s="127"/>
    </row>
    <row r="13" spans="1:13" s="1" customFormat="1" ht="19.899999999999999" customHeight="1" thickBot="1" x14ac:dyDescent="0.3">
      <c r="A13" s="127" t="s">
        <v>20</v>
      </c>
      <c r="B13" s="127"/>
      <c r="C13" s="127"/>
      <c r="D13" s="127"/>
      <c r="E13" s="127"/>
      <c r="F13" s="127"/>
      <c r="G13" s="127"/>
      <c r="H13" s="127"/>
      <c r="I13" s="127"/>
      <c r="J13" s="2"/>
      <c r="K13" s="2"/>
    </row>
    <row r="14" spans="1:13" s="1" customFormat="1" ht="32.25" thickBot="1" x14ac:dyDescent="0.3">
      <c r="A14" s="38" t="s">
        <v>0</v>
      </c>
      <c r="B14" s="39" t="s">
        <v>3</v>
      </c>
      <c r="C14" s="113" t="s">
        <v>1</v>
      </c>
      <c r="D14" s="113"/>
      <c r="E14" s="40" t="s">
        <v>2</v>
      </c>
      <c r="F14" s="39" t="s">
        <v>12</v>
      </c>
      <c r="G14" s="41" t="s">
        <v>59</v>
      </c>
      <c r="H14" s="41" t="s">
        <v>4</v>
      </c>
      <c r="I14" s="28" t="s">
        <v>60</v>
      </c>
      <c r="J14" s="2"/>
      <c r="K14" s="2"/>
    </row>
    <row r="15" spans="1:13" s="1" customFormat="1" ht="16.5" thickBot="1" x14ac:dyDescent="0.3">
      <c r="A15" s="10" t="s">
        <v>5</v>
      </c>
      <c r="B15" s="11" t="s">
        <v>6</v>
      </c>
      <c r="C15" s="114" t="s">
        <v>7</v>
      </c>
      <c r="D15" s="114"/>
      <c r="E15" s="25" t="s">
        <v>8</v>
      </c>
      <c r="F15" s="25" t="s">
        <v>9</v>
      </c>
      <c r="G15" s="12" t="s">
        <v>53</v>
      </c>
      <c r="H15" s="12" t="s">
        <v>13</v>
      </c>
      <c r="I15" s="13" t="s">
        <v>10</v>
      </c>
      <c r="J15" s="2"/>
      <c r="K15" s="2"/>
    </row>
    <row r="16" spans="1:13" s="1" customFormat="1" ht="25.35" customHeight="1" thickTop="1" x14ac:dyDescent="0.25">
      <c r="A16" s="42">
        <v>1</v>
      </c>
      <c r="B16" s="43" t="s">
        <v>29</v>
      </c>
      <c r="C16" s="145" t="s">
        <v>21</v>
      </c>
      <c r="D16" s="146"/>
      <c r="E16" s="44">
        <v>41</v>
      </c>
      <c r="F16" s="142" t="s">
        <v>16</v>
      </c>
      <c r="G16" s="23"/>
      <c r="H16" s="21"/>
      <c r="I16" s="62">
        <f>ROUND(G16*(1+H16),2)</f>
        <v>0</v>
      </c>
      <c r="J16" s="2"/>
      <c r="K16" s="2"/>
      <c r="M16" s="2"/>
    </row>
    <row r="17" spans="1:13" s="1" customFormat="1" ht="25.35" customHeight="1" x14ac:dyDescent="0.25">
      <c r="A17" s="42">
        <v>2</v>
      </c>
      <c r="B17" s="43" t="s">
        <v>29</v>
      </c>
      <c r="C17" s="150"/>
      <c r="D17" s="151"/>
      <c r="E17" s="44">
        <v>45</v>
      </c>
      <c r="F17" s="143"/>
      <c r="G17" s="23"/>
      <c r="H17" s="21"/>
      <c r="I17" s="62">
        <f t="shared" ref="I17:I30" si="0">ROUND(G17*(1+H17),2)</f>
        <v>0</v>
      </c>
      <c r="J17" s="2"/>
      <c r="K17" s="2"/>
      <c r="M17" s="2"/>
    </row>
    <row r="18" spans="1:13" s="1" customFormat="1" ht="25.35" customHeight="1" x14ac:dyDescent="0.25">
      <c r="A18" s="42">
        <v>3</v>
      </c>
      <c r="B18" s="43" t="s">
        <v>29</v>
      </c>
      <c r="C18" s="150"/>
      <c r="D18" s="151"/>
      <c r="E18" s="44">
        <v>50</v>
      </c>
      <c r="F18" s="143"/>
      <c r="G18" s="23"/>
      <c r="H18" s="21"/>
      <c r="I18" s="62">
        <f t="shared" si="0"/>
        <v>0</v>
      </c>
      <c r="J18" s="2"/>
      <c r="K18" s="2"/>
    </row>
    <row r="19" spans="1:13" s="1" customFormat="1" ht="25.35" customHeight="1" x14ac:dyDescent="0.25">
      <c r="A19" s="42">
        <v>4</v>
      </c>
      <c r="B19" s="43" t="s">
        <v>29</v>
      </c>
      <c r="C19" s="150"/>
      <c r="D19" s="151"/>
      <c r="E19" s="44">
        <v>58</v>
      </c>
      <c r="F19" s="143"/>
      <c r="G19" s="23"/>
      <c r="H19" s="21"/>
      <c r="I19" s="62">
        <f t="shared" si="0"/>
        <v>0</v>
      </c>
      <c r="J19" s="2"/>
      <c r="K19" s="2"/>
    </row>
    <row r="20" spans="1:13" s="1" customFormat="1" ht="25.35" customHeight="1" x14ac:dyDescent="0.25">
      <c r="A20" s="42">
        <v>5</v>
      </c>
      <c r="B20" s="43" t="s">
        <v>29</v>
      </c>
      <c r="C20" s="139"/>
      <c r="D20" s="140"/>
      <c r="E20" s="44">
        <v>78</v>
      </c>
      <c r="F20" s="143"/>
      <c r="G20" s="23"/>
      <c r="H20" s="21"/>
      <c r="I20" s="62">
        <f t="shared" si="0"/>
        <v>0</v>
      </c>
      <c r="J20" s="2"/>
      <c r="K20" s="2"/>
    </row>
    <row r="21" spans="1:13" s="1" customFormat="1" ht="25.35" customHeight="1" x14ac:dyDescent="0.25">
      <c r="A21" s="42">
        <v>6</v>
      </c>
      <c r="B21" s="43" t="s">
        <v>29</v>
      </c>
      <c r="C21" s="152" t="s">
        <v>22</v>
      </c>
      <c r="D21" s="153"/>
      <c r="E21" s="44">
        <v>135</v>
      </c>
      <c r="F21" s="143"/>
      <c r="G21" s="23"/>
      <c r="H21" s="21"/>
      <c r="I21" s="62">
        <f t="shared" si="0"/>
        <v>0</v>
      </c>
      <c r="J21" s="2"/>
      <c r="K21" s="2"/>
    </row>
    <row r="22" spans="1:13" s="1" customFormat="1" ht="25.35" customHeight="1" x14ac:dyDescent="0.25">
      <c r="A22" s="42">
        <v>7</v>
      </c>
      <c r="B22" s="43" t="s">
        <v>29</v>
      </c>
      <c r="C22" s="150" t="s">
        <v>23</v>
      </c>
      <c r="D22" s="151"/>
      <c r="E22" s="44">
        <v>80</v>
      </c>
      <c r="F22" s="143"/>
      <c r="G22" s="23"/>
      <c r="H22" s="21"/>
      <c r="I22" s="62">
        <f t="shared" si="0"/>
        <v>0</v>
      </c>
      <c r="J22" s="2"/>
      <c r="K22" s="2"/>
    </row>
    <row r="23" spans="1:13" s="1" customFormat="1" ht="25.35" customHeight="1" x14ac:dyDescent="0.25">
      <c r="A23" s="42">
        <v>8</v>
      </c>
      <c r="B23" s="43" t="s">
        <v>29</v>
      </c>
      <c r="C23" s="150"/>
      <c r="D23" s="151"/>
      <c r="E23" s="44">
        <v>98</v>
      </c>
      <c r="F23" s="143"/>
      <c r="G23" s="23"/>
      <c r="H23" s="21"/>
      <c r="I23" s="62">
        <f t="shared" si="0"/>
        <v>0</v>
      </c>
      <c r="J23" s="2"/>
      <c r="K23" s="2"/>
    </row>
    <row r="24" spans="1:13" s="1" customFormat="1" ht="25.35" customHeight="1" x14ac:dyDescent="0.25">
      <c r="A24" s="42">
        <v>9</v>
      </c>
      <c r="B24" s="43" t="s">
        <v>29</v>
      </c>
      <c r="C24" s="139"/>
      <c r="D24" s="140"/>
      <c r="E24" s="44">
        <v>100</v>
      </c>
      <c r="F24" s="143"/>
      <c r="G24" s="23"/>
      <c r="H24" s="21"/>
      <c r="I24" s="62">
        <f t="shared" si="0"/>
        <v>0</v>
      </c>
      <c r="J24" s="2"/>
      <c r="K24" s="2"/>
    </row>
    <row r="25" spans="1:13" s="1" customFormat="1" ht="25.35" customHeight="1" x14ac:dyDescent="0.25">
      <c r="A25" s="42">
        <v>10</v>
      </c>
      <c r="B25" s="43" t="s">
        <v>29</v>
      </c>
      <c r="C25" s="137" t="s">
        <v>18</v>
      </c>
      <c r="D25" s="138"/>
      <c r="E25" s="44">
        <v>44</v>
      </c>
      <c r="F25" s="143"/>
      <c r="G25" s="23"/>
      <c r="H25" s="21"/>
      <c r="I25" s="62">
        <f t="shared" si="0"/>
        <v>0</v>
      </c>
      <c r="J25" s="2"/>
      <c r="K25" s="2"/>
    </row>
    <row r="26" spans="1:13" s="1" customFormat="1" ht="25.35" customHeight="1" x14ac:dyDescent="0.25">
      <c r="A26" s="42">
        <v>11</v>
      </c>
      <c r="B26" s="43" t="s">
        <v>29</v>
      </c>
      <c r="C26" s="150"/>
      <c r="D26" s="151"/>
      <c r="E26" s="44">
        <v>45</v>
      </c>
      <c r="F26" s="143"/>
      <c r="G26" s="23"/>
      <c r="H26" s="21"/>
      <c r="I26" s="62">
        <f t="shared" si="0"/>
        <v>0</v>
      </c>
      <c r="J26" s="2"/>
      <c r="K26" s="2"/>
    </row>
    <row r="27" spans="1:13" s="1" customFormat="1" ht="25.35" customHeight="1" x14ac:dyDescent="0.25">
      <c r="A27" s="42">
        <v>12</v>
      </c>
      <c r="B27" s="43" t="s">
        <v>29</v>
      </c>
      <c r="C27" s="150"/>
      <c r="D27" s="151"/>
      <c r="E27" s="44">
        <v>56</v>
      </c>
      <c r="F27" s="143"/>
      <c r="G27" s="23"/>
      <c r="H27" s="21"/>
      <c r="I27" s="62">
        <f t="shared" si="0"/>
        <v>0</v>
      </c>
      <c r="J27" s="2"/>
      <c r="K27" s="2"/>
    </row>
    <row r="28" spans="1:13" s="1" customFormat="1" ht="25.35" customHeight="1" x14ac:dyDescent="0.25">
      <c r="A28" s="42">
        <v>13</v>
      </c>
      <c r="B28" s="43" t="s">
        <v>29</v>
      </c>
      <c r="C28" s="139"/>
      <c r="D28" s="140"/>
      <c r="E28" s="44">
        <v>60</v>
      </c>
      <c r="F28" s="143"/>
      <c r="G28" s="23"/>
      <c r="H28" s="21"/>
      <c r="I28" s="62">
        <f t="shared" si="0"/>
        <v>0</v>
      </c>
      <c r="J28" s="2"/>
      <c r="K28" s="2"/>
    </row>
    <row r="29" spans="1:13" s="1" customFormat="1" ht="26.45" customHeight="1" x14ac:dyDescent="0.25">
      <c r="A29" s="42">
        <v>14</v>
      </c>
      <c r="B29" s="43" t="s">
        <v>29</v>
      </c>
      <c r="C29" s="137" t="s">
        <v>17</v>
      </c>
      <c r="D29" s="138"/>
      <c r="E29" s="45">
        <v>102</v>
      </c>
      <c r="F29" s="143"/>
      <c r="G29" s="23"/>
      <c r="H29" s="21"/>
      <c r="I29" s="62">
        <f t="shared" si="0"/>
        <v>0</v>
      </c>
      <c r="J29" s="2"/>
      <c r="K29" s="2"/>
      <c r="L29" s="2"/>
    </row>
    <row r="30" spans="1:13" s="1" customFormat="1" ht="29.45" customHeight="1" thickBot="1" x14ac:dyDescent="0.3">
      <c r="A30" s="42">
        <v>15</v>
      </c>
      <c r="B30" s="43" t="s">
        <v>29</v>
      </c>
      <c r="C30" s="139"/>
      <c r="D30" s="140"/>
      <c r="E30" s="45">
        <v>107</v>
      </c>
      <c r="F30" s="143"/>
      <c r="G30" s="23"/>
      <c r="H30" s="21"/>
      <c r="I30" s="62">
        <f t="shared" si="0"/>
        <v>0</v>
      </c>
      <c r="J30" s="2"/>
      <c r="K30" s="2"/>
      <c r="L30" s="2"/>
    </row>
    <row r="31" spans="1:13" s="1" customFormat="1" ht="30" customHeight="1" thickBot="1" x14ac:dyDescent="0.3">
      <c r="A31" s="102" t="s">
        <v>11</v>
      </c>
      <c r="B31" s="103"/>
      <c r="C31" s="103"/>
      <c r="D31" s="103"/>
      <c r="E31" s="103"/>
      <c r="F31" s="104"/>
      <c r="G31" s="69">
        <f>SUM(G16:G30)</f>
        <v>0</v>
      </c>
      <c r="H31" s="70"/>
      <c r="I31" s="71">
        <f>SUM(I16:I30)</f>
        <v>0</v>
      </c>
      <c r="J31" s="2"/>
      <c r="K31" s="2"/>
    </row>
    <row r="32" spans="1:13" s="1" customFormat="1" ht="25.15" customHeight="1" x14ac:dyDescent="0.25">
      <c r="A32" s="7"/>
      <c r="B32" s="8"/>
      <c r="C32" s="7"/>
      <c r="D32" s="7"/>
      <c r="E32" s="7"/>
      <c r="F32" s="7"/>
      <c r="G32" s="14"/>
      <c r="H32" s="9"/>
      <c r="I32" s="9"/>
      <c r="J32" s="2"/>
      <c r="K32" s="2"/>
    </row>
    <row r="33" spans="1:12" s="1" customFormat="1" ht="25.15" customHeight="1" thickBot="1" x14ac:dyDescent="0.3">
      <c r="A33" s="7"/>
      <c r="B33" s="8"/>
      <c r="C33" s="7"/>
      <c r="D33" s="7"/>
      <c r="E33" s="7"/>
      <c r="F33" s="7"/>
      <c r="G33" s="9"/>
      <c r="H33" s="9"/>
      <c r="I33" s="9"/>
      <c r="J33" s="2"/>
      <c r="K33" s="2"/>
    </row>
    <row r="34" spans="1:12" s="1" customFormat="1" ht="21" x14ac:dyDescent="0.25">
      <c r="A34" s="123" t="s">
        <v>14</v>
      </c>
      <c r="B34" s="124"/>
      <c r="C34" s="124"/>
      <c r="D34" s="124"/>
      <c r="E34" s="124"/>
      <c r="F34" s="124"/>
      <c r="G34" s="124"/>
      <c r="H34" s="124"/>
      <c r="I34" s="125"/>
      <c r="J34" s="2"/>
      <c r="K34" s="2"/>
    </row>
    <row r="35" spans="1:12" s="6" customFormat="1" ht="19.899999999999999" customHeight="1" x14ac:dyDescent="0.25">
      <c r="A35" s="126" t="s">
        <v>24</v>
      </c>
      <c r="B35" s="127"/>
      <c r="C35" s="127"/>
      <c r="D35" s="127"/>
      <c r="E35" s="127"/>
      <c r="F35" s="127"/>
      <c r="G35" s="127"/>
      <c r="H35" s="127"/>
      <c r="I35" s="127"/>
      <c r="K35" s="2"/>
      <c r="L35" s="1"/>
    </row>
    <row r="36" spans="1:12" s="1" customFormat="1" ht="19.899999999999999" customHeight="1" thickBot="1" x14ac:dyDescent="0.3">
      <c r="A36" s="127" t="s">
        <v>45</v>
      </c>
      <c r="B36" s="127"/>
      <c r="C36" s="127"/>
      <c r="D36" s="127"/>
      <c r="E36" s="127"/>
      <c r="F36" s="127"/>
      <c r="G36" s="127"/>
      <c r="H36" s="127"/>
      <c r="I36" s="127"/>
      <c r="J36" s="2"/>
      <c r="K36" s="2"/>
    </row>
    <row r="37" spans="1:12" s="1" customFormat="1" ht="32.25" thickBot="1" x14ac:dyDescent="0.3">
      <c r="A37" s="38" t="s">
        <v>0</v>
      </c>
      <c r="B37" s="39" t="s">
        <v>3</v>
      </c>
      <c r="C37" s="113" t="s">
        <v>1</v>
      </c>
      <c r="D37" s="113"/>
      <c r="E37" s="40" t="s">
        <v>2</v>
      </c>
      <c r="F37" s="39" t="s">
        <v>12</v>
      </c>
      <c r="G37" s="41" t="s">
        <v>59</v>
      </c>
      <c r="H37" s="41" t="s">
        <v>4</v>
      </c>
      <c r="I37" s="28" t="s">
        <v>60</v>
      </c>
      <c r="J37" s="2"/>
      <c r="K37" s="2"/>
    </row>
    <row r="38" spans="1:12" s="1" customFormat="1" ht="16.5" thickBot="1" x14ac:dyDescent="0.3">
      <c r="A38" s="10" t="s">
        <v>5</v>
      </c>
      <c r="B38" s="11" t="s">
        <v>6</v>
      </c>
      <c r="C38" s="114" t="s">
        <v>7</v>
      </c>
      <c r="D38" s="114"/>
      <c r="E38" s="20" t="s">
        <v>8</v>
      </c>
      <c r="F38" s="20" t="s">
        <v>9</v>
      </c>
      <c r="G38" s="12" t="s">
        <v>53</v>
      </c>
      <c r="H38" s="12" t="s">
        <v>13</v>
      </c>
      <c r="I38" s="13" t="s">
        <v>10</v>
      </c>
      <c r="J38" s="2"/>
      <c r="K38" s="2"/>
    </row>
    <row r="39" spans="1:12" s="1" customFormat="1" ht="25.15" customHeight="1" thickTop="1" x14ac:dyDescent="0.25">
      <c r="A39" s="46">
        <v>1</v>
      </c>
      <c r="B39" s="47" t="s">
        <v>29</v>
      </c>
      <c r="C39" s="145" t="s">
        <v>25</v>
      </c>
      <c r="D39" s="146"/>
      <c r="E39" s="48">
        <v>184</v>
      </c>
      <c r="F39" s="142" t="s">
        <v>16</v>
      </c>
      <c r="G39" s="23"/>
      <c r="H39" s="21"/>
      <c r="I39" s="72">
        <f>ROUND(G39*(1+H39),2)</f>
        <v>0</v>
      </c>
      <c r="J39" s="2"/>
      <c r="K39" s="2"/>
    </row>
    <row r="40" spans="1:12" s="1" customFormat="1" ht="25.15" customHeight="1" x14ac:dyDescent="0.25">
      <c r="A40" s="49">
        <v>2</v>
      </c>
      <c r="B40" s="50" t="s">
        <v>29</v>
      </c>
      <c r="C40" s="137" t="s">
        <v>22</v>
      </c>
      <c r="D40" s="138"/>
      <c r="E40" s="44">
        <v>254</v>
      </c>
      <c r="F40" s="143"/>
      <c r="G40" s="36"/>
      <c r="H40" s="22"/>
      <c r="I40" s="68">
        <f t="shared" ref="I40:I42" si="1">ROUND(G40*(1+H40),2)</f>
        <v>0</v>
      </c>
      <c r="J40" s="2"/>
      <c r="K40" s="2"/>
    </row>
    <row r="41" spans="1:12" s="1" customFormat="1" ht="25.15" customHeight="1" x14ac:dyDescent="0.25">
      <c r="A41" s="51">
        <v>3</v>
      </c>
      <c r="B41" s="52" t="s">
        <v>29</v>
      </c>
      <c r="C41" s="139"/>
      <c r="D41" s="140"/>
      <c r="E41" s="53">
        <v>262</v>
      </c>
      <c r="F41" s="143"/>
      <c r="G41" s="36"/>
      <c r="H41" s="22"/>
      <c r="I41" s="68">
        <f t="shared" si="1"/>
        <v>0</v>
      </c>
      <c r="J41" s="2"/>
      <c r="K41" s="2"/>
    </row>
    <row r="42" spans="1:12" s="1" customFormat="1" ht="48.75" customHeight="1" thickBot="1" x14ac:dyDescent="0.3">
      <c r="A42" s="51">
        <v>4</v>
      </c>
      <c r="B42" s="54" t="s">
        <v>29</v>
      </c>
      <c r="C42" s="139" t="s">
        <v>26</v>
      </c>
      <c r="D42" s="140"/>
      <c r="E42" s="53">
        <v>118</v>
      </c>
      <c r="F42" s="143"/>
      <c r="G42" s="35"/>
      <c r="H42" s="73"/>
      <c r="I42" s="74">
        <f t="shared" si="1"/>
        <v>0</v>
      </c>
      <c r="J42" s="2"/>
      <c r="K42" s="2"/>
    </row>
    <row r="43" spans="1:12" s="1" customFormat="1" ht="30" customHeight="1" thickBot="1" x14ac:dyDescent="0.3">
      <c r="A43" s="102" t="s">
        <v>11</v>
      </c>
      <c r="B43" s="122"/>
      <c r="C43" s="103"/>
      <c r="D43" s="103"/>
      <c r="E43" s="103"/>
      <c r="F43" s="104"/>
      <c r="G43" s="76">
        <f>SUM(G39:G42)</f>
        <v>0</v>
      </c>
      <c r="H43" s="70"/>
      <c r="I43" s="76">
        <f>SUM(I39:I42)</f>
        <v>0</v>
      </c>
      <c r="J43" s="2"/>
      <c r="K43" s="2"/>
    </row>
    <row r="44" spans="1:12" ht="25.15" customHeight="1" thickBot="1" x14ac:dyDescent="0.3">
      <c r="A44" s="14"/>
      <c r="B44" s="15"/>
      <c r="C44" s="16"/>
      <c r="D44" s="16"/>
      <c r="E44" s="15"/>
      <c r="F44" s="17"/>
      <c r="G44" s="18"/>
      <c r="H44" s="18"/>
      <c r="I44" s="18"/>
      <c r="K44" s="2"/>
      <c r="L44" s="1"/>
    </row>
    <row r="45" spans="1:12" s="1" customFormat="1" ht="21.6" customHeight="1" x14ac:dyDescent="0.25">
      <c r="A45" s="123" t="s">
        <v>30</v>
      </c>
      <c r="B45" s="124"/>
      <c r="C45" s="124"/>
      <c r="D45" s="124"/>
      <c r="E45" s="124"/>
      <c r="F45" s="124"/>
      <c r="G45" s="124"/>
      <c r="H45" s="124"/>
      <c r="I45" s="125"/>
      <c r="J45" s="2"/>
      <c r="K45" s="2"/>
    </row>
    <row r="46" spans="1:12" s="1" customFormat="1" ht="20.45" customHeight="1" x14ac:dyDescent="0.25">
      <c r="A46" s="126" t="s">
        <v>33</v>
      </c>
      <c r="B46" s="127"/>
      <c r="C46" s="127"/>
      <c r="D46" s="127"/>
      <c r="E46" s="127"/>
      <c r="F46" s="127"/>
      <c r="G46" s="127"/>
      <c r="H46" s="127"/>
      <c r="I46" s="127"/>
      <c r="J46" s="2"/>
      <c r="K46" s="2"/>
    </row>
    <row r="47" spans="1:12" s="1" customFormat="1" ht="22.9" customHeight="1" thickBot="1" x14ac:dyDescent="0.3">
      <c r="A47" s="127" t="s">
        <v>38</v>
      </c>
      <c r="B47" s="127"/>
      <c r="C47" s="127"/>
      <c r="D47" s="127"/>
      <c r="E47" s="127"/>
      <c r="F47" s="127"/>
      <c r="G47" s="127"/>
      <c r="H47" s="127"/>
      <c r="I47" s="127"/>
      <c r="J47" s="2"/>
      <c r="K47" s="2"/>
    </row>
    <row r="48" spans="1:12" s="1" customFormat="1" ht="30" customHeight="1" thickBot="1" x14ac:dyDescent="0.3">
      <c r="A48" s="38" t="s">
        <v>0</v>
      </c>
      <c r="B48" s="39" t="s">
        <v>3</v>
      </c>
      <c r="C48" s="113" t="s">
        <v>1</v>
      </c>
      <c r="D48" s="113"/>
      <c r="E48" s="40" t="s">
        <v>2</v>
      </c>
      <c r="F48" s="39" t="s">
        <v>12</v>
      </c>
      <c r="G48" s="41" t="s">
        <v>59</v>
      </c>
      <c r="H48" s="41" t="s">
        <v>4</v>
      </c>
      <c r="I48" s="28" t="s">
        <v>60</v>
      </c>
      <c r="J48" s="2"/>
      <c r="K48" s="2"/>
    </row>
    <row r="49" spans="1:11" s="1" customFormat="1" ht="30" customHeight="1" thickBot="1" x14ac:dyDescent="0.3">
      <c r="A49" s="10" t="s">
        <v>5</v>
      </c>
      <c r="B49" s="11" t="s">
        <v>6</v>
      </c>
      <c r="C49" s="114" t="s">
        <v>7</v>
      </c>
      <c r="D49" s="114"/>
      <c r="E49" s="31" t="s">
        <v>8</v>
      </c>
      <c r="F49" s="31" t="s">
        <v>9</v>
      </c>
      <c r="G49" s="12" t="s">
        <v>53</v>
      </c>
      <c r="H49" s="12" t="s">
        <v>13</v>
      </c>
      <c r="I49" s="13" t="s">
        <v>10</v>
      </c>
      <c r="J49" s="2"/>
      <c r="K49" s="2"/>
    </row>
    <row r="50" spans="1:11" s="1" customFormat="1" ht="30" customHeight="1" thickTop="1" x14ac:dyDescent="0.25">
      <c r="A50" s="46">
        <v>1</v>
      </c>
      <c r="B50" s="55" t="s">
        <v>29</v>
      </c>
      <c r="C50" s="135" t="s">
        <v>28</v>
      </c>
      <c r="D50" s="136"/>
      <c r="E50" s="56">
        <v>138</v>
      </c>
      <c r="F50" s="142" t="s">
        <v>46</v>
      </c>
      <c r="G50" s="23"/>
      <c r="H50" s="21"/>
      <c r="I50" s="72">
        <f>ROUND(G50*(1+H50),2)</f>
        <v>0</v>
      </c>
      <c r="J50" s="2"/>
      <c r="K50" s="2"/>
    </row>
    <row r="51" spans="1:11" s="1" customFormat="1" ht="30" customHeight="1" x14ac:dyDescent="0.25">
      <c r="A51" s="49">
        <v>2</v>
      </c>
      <c r="B51" s="52" t="s">
        <v>29</v>
      </c>
      <c r="C51" s="107"/>
      <c r="D51" s="108"/>
      <c r="E51" s="57">
        <v>165</v>
      </c>
      <c r="F51" s="143"/>
      <c r="G51" s="36"/>
      <c r="H51" s="22"/>
      <c r="I51" s="68">
        <f t="shared" ref="I51:I77" si="2">ROUND(G51*(1+H51),2)</f>
        <v>0</v>
      </c>
      <c r="J51" s="2"/>
      <c r="K51" s="2"/>
    </row>
    <row r="52" spans="1:11" s="1" customFormat="1" ht="30" customHeight="1" x14ac:dyDescent="0.25">
      <c r="A52" s="51">
        <v>3</v>
      </c>
      <c r="B52" s="50" t="s">
        <v>29</v>
      </c>
      <c r="C52" s="107"/>
      <c r="D52" s="108"/>
      <c r="E52" s="57">
        <v>211</v>
      </c>
      <c r="F52" s="143"/>
      <c r="G52" s="36"/>
      <c r="H52" s="22"/>
      <c r="I52" s="68">
        <f t="shared" si="2"/>
        <v>0</v>
      </c>
      <c r="J52" s="2"/>
      <c r="K52" s="2"/>
    </row>
    <row r="53" spans="1:11" s="1" customFormat="1" ht="30" customHeight="1" x14ac:dyDescent="0.25">
      <c r="A53" s="49">
        <v>4</v>
      </c>
      <c r="B53" s="50" t="s">
        <v>29</v>
      </c>
      <c r="C53" s="107"/>
      <c r="D53" s="108"/>
      <c r="E53" s="57">
        <v>274</v>
      </c>
      <c r="F53" s="143"/>
      <c r="G53" s="36"/>
      <c r="H53" s="22"/>
      <c r="I53" s="68">
        <f t="shared" si="2"/>
        <v>0</v>
      </c>
      <c r="J53" s="2"/>
      <c r="K53" s="2"/>
    </row>
    <row r="54" spans="1:11" s="1" customFormat="1" ht="30" customHeight="1" x14ac:dyDescent="0.25">
      <c r="A54" s="49">
        <v>5</v>
      </c>
      <c r="B54" s="50" t="s">
        <v>29</v>
      </c>
      <c r="C54" s="107"/>
      <c r="D54" s="108"/>
      <c r="E54" s="57">
        <v>145</v>
      </c>
      <c r="F54" s="143"/>
      <c r="G54" s="36"/>
      <c r="H54" s="22"/>
      <c r="I54" s="68">
        <f t="shared" si="2"/>
        <v>0</v>
      </c>
      <c r="J54" s="2"/>
      <c r="K54" s="2"/>
    </row>
    <row r="55" spans="1:11" s="1" customFormat="1" ht="30" customHeight="1" x14ac:dyDescent="0.25">
      <c r="A55" s="58">
        <v>6</v>
      </c>
      <c r="B55" s="50" t="s">
        <v>29</v>
      </c>
      <c r="C55" s="107"/>
      <c r="D55" s="108"/>
      <c r="E55" s="57">
        <v>174</v>
      </c>
      <c r="F55" s="143"/>
      <c r="G55" s="36"/>
      <c r="H55" s="22"/>
      <c r="I55" s="68">
        <f t="shared" si="2"/>
        <v>0</v>
      </c>
      <c r="J55" s="2"/>
      <c r="K55" s="2"/>
    </row>
    <row r="56" spans="1:11" s="1" customFormat="1" ht="30" customHeight="1" x14ac:dyDescent="0.25">
      <c r="A56" s="51">
        <v>7</v>
      </c>
      <c r="B56" s="50" t="s">
        <v>29</v>
      </c>
      <c r="C56" s="107"/>
      <c r="D56" s="108"/>
      <c r="E56" s="57">
        <v>224</v>
      </c>
      <c r="F56" s="143"/>
      <c r="G56" s="36"/>
      <c r="H56" s="22"/>
      <c r="I56" s="68">
        <f t="shared" si="2"/>
        <v>0</v>
      </c>
      <c r="J56" s="2"/>
      <c r="K56" s="2"/>
    </row>
    <row r="57" spans="1:11" s="1" customFormat="1" ht="30" customHeight="1" x14ac:dyDescent="0.25">
      <c r="A57" s="49">
        <v>8</v>
      </c>
      <c r="B57" s="50" t="s">
        <v>29</v>
      </c>
      <c r="C57" s="107"/>
      <c r="D57" s="108"/>
      <c r="E57" s="57">
        <v>135</v>
      </c>
      <c r="F57" s="143"/>
      <c r="G57" s="36"/>
      <c r="H57" s="22"/>
      <c r="I57" s="68">
        <f t="shared" si="2"/>
        <v>0</v>
      </c>
      <c r="J57" s="2"/>
      <c r="K57" s="2"/>
    </row>
    <row r="58" spans="1:11" s="1" customFormat="1" ht="30" customHeight="1" x14ac:dyDescent="0.25">
      <c r="A58" s="51">
        <v>9</v>
      </c>
      <c r="B58" s="50" t="s">
        <v>29</v>
      </c>
      <c r="C58" s="109"/>
      <c r="D58" s="110"/>
      <c r="E58" s="57">
        <v>252</v>
      </c>
      <c r="F58" s="143"/>
      <c r="G58" s="36"/>
      <c r="H58" s="22"/>
      <c r="I58" s="68">
        <f t="shared" si="2"/>
        <v>0</v>
      </c>
      <c r="J58" s="2"/>
      <c r="K58" s="2"/>
    </row>
    <row r="59" spans="1:11" s="1" customFormat="1" ht="30" customHeight="1" x14ac:dyDescent="0.25">
      <c r="A59" s="49">
        <v>10</v>
      </c>
      <c r="B59" s="50" t="s">
        <v>29</v>
      </c>
      <c r="C59" s="105" t="s">
        <v>39</v>
      </c>
      <c r="D59" s="106"/>
      <c r="E59" s="57">
        <v>176</v>
      </c>
      <c r="F59" s="143"/>
      <c r="G59" s="36"/>
      <c r="H59" s="22"/>
      <c r="I59" s="68">
        <f t="shared" si="2"/>
        <v>0</v>
      </c>
      <c r="J59" s="2"/>
      <c r="K59" s="2"/>
    </row>
    <row r="60" spans="1:11" s="1" customFormat="1" ht="30" customHeight="1" x14ac:dyDescent="0.25">
      <c r="A60" s="49">
        <v>11</v>
      </c>
      <c r="B60" s="50" t="s">
        <v>29</v>
      </c>
      <c r="C60" s="107"/>
      <c r="D60" s="108"/>
      <c r="E60" s="57">
        <v>112</v>
      </c>
      <c r="F60" s="143"/>
      <c r="G60" s="36"/>
      <c r="H60" s="22"/>
      <c r="I60" s="68">
        <f t="shared" si="2"/>
        <v>0</v>
      </c>
      <c r="J60" s="2"/>
      <c r="K60" s="2"/>
    </row>
    <row r="61" spans="1:11" s="1" customFormat="1" ht="30" customHeight="1" x14ac:dyDescent="0.25">
      <c r="A61" s="51">
        <v>12</v>
      </c>
      <c r="B61" s="50" t="s">
        <v>29</v>
      </c>
      <c r="C61" s="107"/>
      <c r="D61" s="108"/>
      <c r="E61" s="57">
        <v>164</v>
      </c>
      <c r="F61" s="143"/>
      <c r="G61" s="36"/>
      <c r="H61" s="22"/>
      <c r="I61" s="68">
        <f t="shared" si="2"/>
        <v>0</v>
      </c>
      <c r="J61" s="2"/>
      <c r="K61" s="2"/>
    </row>
    <row r="62" spans="1:11" s="1" customFormat="1" ht="30" customHeight="1" x14ac:dyDescent="0.25">
      <c r="A62" s="49">
        <v>13</v>
      </c>
      <c r="B62" s="50" t="s">
        <v>29</v>
      </c>
      <c r="C62" s="107"/>
      <c r="D62" s="108"/>
      <c r="E62" s="57">
        <v>87</v>
      </c>
      <c r="F62" s="143"/>
      <c r="G62" s="36"/>
      <c r="H62" s="22"/>
      <c r="I62" s="68">
        <f t="shared" si="2"/>
        <v>0</v>
      </c>
      <c r="J62" s="2"/>
      <c r="K62" s="2"/>
    </row>
    <row r="63" spans="1:11" s="1" customFormat="1" ht="30" customHeight="1" x14ac:dyDescent="0.25">
      <c r="A63" s="49">
        <v>14</v>
      </c>
      <c r="B63" s="50" t="s">
        <v>29</v>
      </c>
      <c r="C63" s="109"/>
      <c r="D63" s="110"/>
      <c r="E63" s="57">
        <v>135</v>
      </c>
      <c r="F63" s="143"/>
      <c r="G63" s="36"/>
      <c r="H63" s="22"/>
      <c r="I63" s="68">
        <f t="shared" si="2"/>
        <v>0</v>
      </c>
      <c r="J63" s="2"/>
      <c r="K63" s="2"/>
    </row>
    <row r="64" spans="1:11" s="1" customFormat="1" ht="30" customHeight="1" x14ac:dyDescent="0.25">
      <c r="A64" s="58">
        <v>15</v>
      </c>
      <c r="B64" s="50" t="s">
        <v>29</v>
      </c>
      <c r="C64" s="105" t="s">
        <v>32</v>
      </c>
      <c r="D64" s="106"/>
      <c r="E64" s="57">
        <v>280</v>
      </c>
      <c r="F64" s="143"/>
      <c r="G64" s="36"/>
      <c r="H64" s="22"/>
      <c r="I64" s="68">
        <f t="shared" si="2"/>
        <v>0</v>
      </c>
      <c r="J64" s="2"/>
      <c r="K64" s="2"/>
    </row>
    <row r="65" spans="1:11" s="1" customFormat="1" ht="30" customHeight="1" x14ac:dyDescent="0.25">
      <c r="A65" s="51">
        <v>16</v>
      </c>
      <c r="B65" s="50" t="s">
        <v>29</v>
      </c>
      <c r="C65" s="107"/>
      <c r="D65" s="108"/>
      <c r="E65" s="57">
        <v>330</v>
      </c>
      <c r="F65" s="143"/>
      <c r="G65" s="36"/>
      <c r="H65" s="22"/>
      <c r="I65" s="68">
        <f t="shared" si="2"/>
        <v>0</v>
      </c>
      <c r="J65" s="2"/>
      <c r="K65" s="2"/>
    </row>
    <row r="66" spans="1:11" s="1" customFormat="1" ht="30" customHeight="1" x14ac:dyDescent="0.25">
      <c r="A66" s="49">
        <v>17</v>
      </c>
      <c r="B66" s="50" t="s">
        <v>29</v>
      </c>
      <c r="C66" s="107"/>
      <c r="D66" s="108"/>
      <c r="E66" s="57">
        <v>308</v>
      </c>
      <c r="F66" s="143"/>
      <c r="G66" s="36"/>
      <c r="H66" s="22"/>
      <c r="I66" s="68">
        <f t="shared" si="2"/>
        <v>0</v>
      </c>
      <c r="J66" s="2"/>
      <c r="K66" s="2"/>
    </row>
    <row r="67" spans="1:11" s="1" customFormat="1" ht="30" customHeight="1" x14ac:dyDescent="0.25">
      <c r="A67" s="51">
        <v>18</v>
      </c>
      <c r="B67" s="50" t="s">
        <v>29</v>
      </c>
      <c r="C67" s="107"/>
      <c r="D67" s="108"/>
      <c r="E67" s="57">
        <v>291</v>
      </c>
      <c r="F67" s="143"/>
      <c r="G67" s="36"/>
      <c r="H67" s="22"/>
      <c r="I67" s="68">
        <f t="shared" si="2"/>
        <v>0</v>
      </c>
      <c r="J67" s="2"/>
      <c r="K67" s="2"/>
    </row>
    <row r="68" spans="1:11" s="1" customFormat="1" ht="30" customHeight="1" x14ac:dyDescent="0.25">
      <c r="A68" s="49">
        <v>19</v>
      </c>
      <c r="B68" s="50" t="s">
        <v>29</v>
      </c>
      <c r="C68" s="107"/>
      <c r="D68" s="108"/>
      <c r="E68" s="57">
        <v>365</v>
      </c>
      <c r="F68" s="143"/>
      <c r="G68" s="36"/>
      <c r="H68" s="22"/>
      <c r="I68" s="68">
        <f t="shared" si="2"/>
        <v>0</v>
      </c>
      <c r="J68" s="2"/>
      <c r="K68" s="2"/>
    </row>
    <row r="69" spans="1:11" s="1" customFormat="1" ht="30" customHeight="1" x14ac:dyDescent="0.25">
      <c r="A69" s="49">
        <v>20</v>
      </c>
      <c r="B69" s="50" t="s">
        <v>29</v>
      </c>
      <c r="C69" s="107"/>
      <c r="D69" s="108"/>
      <c r="E69" s="57">
        <v>267</v>
      </c>
      <c r="F69" s="143"/>
      <c r="G69" s="36"/>
      <c r="H69" s="22"/>
      <c r="I69" s="68">
        <f t="shared" si="2"/>
        <v>0</v>
      </c>
      <c r="J69" s="2"/>
      <c r="K69" s="2"/>
    </row>
    <row r="70" spans="1:11" s="1" customFormat="1" ht="30" customHeight="1" x14ac:dyDescent="0.25">
      <c r="A70" s="58">
        <v>21</v>
      </c>
      <c r="B70" s="50" t="s">
        <v>29</v>
      </c>
      <c r="C70" s="107"/>
      <c r="D70" s="108"/>
      <c r="E70" s="57">
        <v>186</v>
      </c>
      <c r="F70" s="143"/>
      <c r="G70" s="36"/>
      <c r="H70" s="22"/>
      <c r="I70" s="68">
        <f t="shared" si="2"/>
        <v>0</v>
      </c>
      <c r="J70" s="2"/>
      <c r="K70" s="2"/>
    </row>
    <row r="71" spans="1:11" s="1" customFormat="1" ht="30" customHeight="1" x14ac:dyDescent="0.25">
      <c r="A71" s="51">
        <v>22</v>
      </c>
      <c r="B71" s="50" t="s">
        <v>29</v>
      </c>
      <c r="C71" s="107"/>
      <c r="D71" s="108"/>
      <c r="E71" s="57">
        <v>286</v>
      </c>
      <c r="F71" s="143"/>
      <c r="G71" s="36"/>
      <c r="H71" s="22"/>
      <c r="I71" s="68">
        <f t="shared" si="2"/>
        <v>0</v>
      </c>
      <c r="J71" s="2"/>
      <c r="K71" s="2"/>
    </row>
    <row r="72" spans="1:11" s="1" customFormat="1" ht="30" customHeight="1" x14ac:dyDescent="0.25">
      <c r="A72" s="49">
        <v>23</v>
      </c>
      <c r="B72" s="50" t="s">
        <v>29</v>
      </c>
      <c r="C72" s="107"/>
      <c r="D72" s="108"/>
      <c r="E72" s="57">
        <v>340</v>
      </c>
      <c r="F72" s="143"/>
      <c r="G72" s="36"/>
      <c r="H72" s="22"/>
      <c r="I72" s="68">
        <f t="shared" si="2"/>
        <v>0</v>
      </c>
      <c r="J72" s="2"/>
      <c r="K72" s="2"/>
    </row>
    <row r="73" spans="1:11" s="1" customFormat="1" ht="30" customHeight="1" x14ac:dyDescent="0.25">
      <c r="A73" s="58">
        <v>24</v>
      </c>
      <c r="B73" s="50" t="s">
        <v>29</v>
      </c>
      <c r="C73" s="109"/>
      <c r="D73" s="110"/>
      <c r="E73" s="57">
        <v>188</v>
      </c>
      <c r="F73" s="143"/>
      <c r="G73" s="36"/>
      <c r="H73" s="22"/>
      <c r="I73" s="68">
        <f t="shared" si="2"/>
        <v>0</v>
      </c>
      <c r="J73" s="2"/>
      <c r="K73" s="2"/>
    </row>
    <row r="74" spans="1:11" s="1" customFormat="1" ht="30" customHeight="1" x14ac:dyDescent="0.25">
      <c r="A74" s="51">
        <v>25</v>
      </c>
      <c r="B74" s="50" t="s">
        <v>29</v>
      </c>
      <c r="C74" s="111" t="s">
        <v>40</v>
      </c>
      <c r="D74" s="112"/>
      <c r="E74" s="57">
        <v>330</v>
      </c>
      <c r="F74" s="143"/>
      <c r="G74" s="36"/>
      <c r="H74" s="22"/>
      <c r="I74" s="68">
        <f t="shared" si="2"/>
        <v>0</v>
      </c>
      <c r="J74" s="2"/>
      <c r="K74" s="2"/>
    </row>
    <row r="75" spans="1:11" s="1" customFormat="1" ht="30" customHeight="1" x14ac:dyDescent="0.25">
      <c r="A75" s="49">
        <v>26</v>
      </c>
      <c r="B75" s="50" t="s">
        <v>29</v>
      </c>
      <c r="C75" s="111" t="s">
        <v>41</v>
      </c>
      <c r="D75" s="112"/>
      <c r="E75" s="59">
        <v>79</v>
      </c>
      <c r="F75" s="143"/>
      <c r="G75" s="36"/>
      <c r="H75" s="22"/>
      <c r="I75" s="68">
        <f t="shared" si="2"/>
        <v>0</v>
      </c>
      <c r="J75" s="2"/>
      <c r="K75" s="2"/>
    </row>
    <row r="76" spans="1:11" s="1" customFormat="1" ht="30" customHeight="1" x14ac:dyDescent="0.25">
      <c r="A76" s="58">
        <v>27</v>
      </c>
      <c r="B76" s="50" t="s">
        <v>29</v>
      </c>
      <c r="C76" s="111" t="s">
        <v>36</v>
      </c>
      <c r="D76" s="112"/>
      <c r="E76" s="59">
        <v>255</v>
      </c>
      <c r="F76" s="143"/>
      <c r="G76" s="36"/>
      <c r="H76" s="22"/>
      <c r="I76" s="68">
        <f t="shared" si="2"/>
        <v>0</v>
      </c>
      <c r="J76" s="2"/>
      <c r="K76" s="2"/>
    </row>
    <row r="77" spans="1:11" s="1" customFormat="1" ht="30" customHeight="1" thickBot="1" x14ac:dyDescent="0.3">
      <c r="A77" s="60">
        <v>28</v>
      </c>
      <c r="B77" s="50" t="s">
        <v>29</v>
      </c>
      <c r="C77" s="111" t="s">
        <v>27</v>
      </c>
      <c r="D77" s="112"/>
      <c r="E77" s="61">
        <v>225</v>
      </c>
      <c r="F77" s="143"/>
      <c r="G77" s="35"/>
      <c r="H77" s="73"/>
      <c r="I77" s="74">
        <f t="shared" si="2"/>
        <v>0</v>
      </c>
      <c r="J77" s="2"/>
      <c r="K77" s="2"/>
    </row>
    <row r="78" spans="1:11" s="1" customFormat="1" ht="30" customHeight="1" thickBot="1" x14ac:dyDescent="0.3">
      <c r="A78" s="102" t="s">
        <v>11</v>
      </c>
      <c r="B78" s="103"/>
      <c r="C78" s="103"/>
      <c r="D78" s="103"/>
      <c r="E78" s="103"/>
      <c r="F78" s="104"/>
      <c r="G78" s="75">
        <f>SUM(G50:G77)</f>
        <v>0</v>
      </c>
      <c r="H78" s="70"/>
      <c r="I78" s="71">
        <f>SUM(I50:I77)</f>
        <v>0</v>
      </c>
      <c r="J78" s="2"/>
      <c r="K78" s="2"/>
    </row>
    <row r="79" spans="1:11" s="1" customFormat="1" ht="30" customHeight="1" thickBot="1" x14ac:dyDescent="0.3">
      <c r="A79" s="32"/>
      <c r="B79" s="32"/>
      <c r="C79" s="32"/>
      <c r="D79" s="32"/>
      <c r="E79" s="32"/>
      <c r="F79" s="32"/>
      <c r="G79" s="33"/>
      <c r="H79" s="34"/>
      <c r="I79" s="33"/>
      <c r="J79" s="2"/>
      <c r="K79" s="2"/>
    </row>
    <row r="80" spans="1:11" s="1" customFormat="1" ht="30" customHeight="1" x14ac:dyDescent="0.25">
      <c r="A80" s="123" t="s">
        <v>30</v>
      </c>
      <c r="B80" s="124"/>
      <c r="C80" s="124"/>
      <c r="D80" s="124"/>
      <c r="E80" s="124"/>
      <c r="F80" s="124"/>
      <c r="G80" s="124"/>
      <c r="H80" s="124"/>
      <c r="I80" s="125"/>
      <c r="J80" s="2"/>
      <c r="K80" s="2"/>
    </row>
    <row r="81" spans="1:11" s="1" customFormat="1" ht="22.15" customHeight="1" x14ac:dyDescent="0.25">
      <c r="A81" s="126" t="s">
        <v>34</v>
      </c>
      <c r="B81" s="127"/>
      <c r="C81" s="127"/>
      <c r="D81" s="127"/>
      <c r="E81" s="127"/>
      <c r="F81" s="127"/>
      <c r="G81" s="127"/>
      <c r="H81" s="127"/>
      <c r="I81" s="127"/>
      <c r="J81" s="2"/>
      <c r="K81" s="2"/>
    </row>
    <row r="82" spans="1:11" s="1" customFormat="1" ht="23.45" customHeight="1" thickBot="1" x14ac:dyDescent="0.3">
      <c r="A82" s="127" t="s">
        <v>47</v>
      </c>
      <c r="B82" s="127"/>
      <c r="C82" s="127"/>
      <c r="D82" s="127"/>
      <c r="E82" s="127"/>
      <c r="F82" s="127"/>
      <c r="G82" s="127"/>
      <c r="H82" s="127"/>
      <c r="I82" s="127"/>
      <c r="J82" s="2"/>
      <c r="K82" s="2"/>
    </row>
    <row r="83" spans="1:11" s="1" customFormat="1" ht="30" customHeight="1" thickBot="1" x14ac:dyDescent="0.3">
      <c r="A83" s="3" t="s">
        <v>0</v>
      </c>
      <c r="B83" s="24" t="s">
        <v>3</v>
      </c>
      <c r="C83" s="141" t="s">
        <v>1</v>
      </c>
      <c r="D83" s="141"/>
      <c r="E83" s="4" t="s">
        <v>2</v>
      </c>
      <c r="F83" s="24" t="s">
        <v>12</v>
      </c>
      <c r="G83" s="41" t="s">
        <v>59</v>
      </c>
      <c r="H83" s="5" t="s">
        <v>4</v>
      </c>
      <c r="I83" s="28" t="s">
        <v>60</v>
      </c>
      <c r="J83" s="2"/>
      <c r="K83" s="2"/>
    </row>
    <row r="84" spans="1:11" s="1" customFormat="1" ht="30" customHeight="1" thickBot="1" x14ac:dyDescent="0.3">
      <c r="A84" s="10" t="s">
        <v>5</v>
      </c>
      <c r="B84" s="11" t="s">
        <v>6</v>
      </c>
      <c r="C84" s="114" t="s">
        <v>7</v>
      </c>
      <c r="D84" s="114"/>
      <c r="E84" s="31" t="s">
        <v>8</v>
      </c>
      <c r="F84" s="31" t="s">
        <v>9</v>
      </c>
      <c r="G84" s="12" t="s">
        <v>53</v>
      </c>
      <c r="H84" s="12" t="s">
        <v>13</v>
      </c>
      <c r="I84" s="13" t="s">
        <v>10</v>
      </c>
      <c r="J84" s="2"/>
      <c r="K84" s="2"/>
    </row>
    <row r="85" spans="1:11" s="1" customFormat="1" ht="30" customHeight="1" thickTop="1" x14ac:dyDescent="0.25">
      <c r="A85" s="46">
        <v>1</v>
      </c>
      <c r="B85" s="47" t="s">
        <v>29</v>
      </c>
      <c r="C85" s="135" t="s">
        <v>28</v>
      </c>
      <c r="D85" s="136"/>
      <c r="E85" s="65">
        <v>227</v>
      </c>
      <c r="F85" s="131" t="s">
        <v>44</v>
      </c>
      <c r="G85" s="23"/>
      <c r="H85" s="21"/>
      <c r="I85" s="62">
        <f>ROUND(G85*(1+H85),2)</f>
        <v>0</v>
      </c>
      <c r="J85" s="2"/>
      <c r="K85" s="2"/>
    </row>
    <row r="86" spans="1:11" s="1" customFormat="1" ht="30" customHeight="1" x14ac:dyDescent="0.25">
      <c r="A86" s="49">
        <v>2</v>
      </c>
      <c r="B86" s="66" t="s">
        <v>29</v>
      </c>
      <c r="C86" s="107"/>
      <c r="D86" s="108"/>
      <c r="E86" s="57">
        <v>128</v>
      </c>
      <c r="F86" s="132"/>
      <c r="G86" s="36"/>
      <c r="H86" s="22"/>
      <c r="I86" s="63">
        <f t="shared" ref="I86:I94" si="3">ROUND(G86*(1+H86),2)</f>
        <v>0</v>
      </c>
      <c r="J86" s="2"/>
      <c r="K86" s="2"/>
    </row>
    <row r="87" spans="1:11" s="1" customFormat="1" ht="30" customHeight="1" x14ac:dyDescent="0.25">
      <c r="A87" s="49">
        <v>3</v>
      </c>
      <c r="B87" s="50" t="s">
        <v>29</v>
      </c>
      <c r="C87" s="109"/>
      <c r="D87" s="110"/>
      <c r="E87" s="57">
        <v>120</v>
      </c>
      <c r="F87" s="132"/>
      <c r="G87" s="36"/>
      <c r="H87" s="22"/>
      <c r="I87" s="63">
        <f t="shared" si="3"/>
        <v>0</v>
      </c>
      <c r="J87" s="2"/>
      <c r="K87" s="2"/>
    </row>
    <row r="88" spans="1:11" s="1" customFormat="1" ht="30" customHeight="1" x14ac:dyDescent="0.25">
      <c r="A88" s="49">
        <v>4</v>
      </c>
      <c r="B88" s="66" t="s">
        <v>29</v>
      </c>
      <c r="C88" s="105" t="s">
        <v>31</v>
      </c>
      <c r="D88" s="106"/>
      <c r="E88" s="57">
        <v>120</v>
      </c>
      <c r="F88" s="132"/>
      <c r="G88" s="36"/>
      <c r="H88" s="22"/>
      <c r="I88" s="63">
        <f t="shared" si="3"/>
        <v>0</v>
      </c>
      <c r="J88" s="2"/>
      <c r="K88" s="2"/>
    </row>
    <row r="89" spans="1:11" s="1" customFormat="1" ht="30" customHeight="1" x14ac:dyDescent="0.25">
      <c r="A89" s="49">
        <v>5</v>
      </c>
      <c r="B89" s="50" t="s">
        <v>29</v>
      </c>
      <c r="C89" s="107"/>
      <c r="D89" s="108"/>
      <c r="E89" s="57">
        <v>154</v>
      </c>
      <c r="F89" s="132"/>
      <c r="G89" s="36"/>
      <c r="H89" s="22"/>
      <c r="I89" s="63">
        <f t="shared" si="3"/>
        <v>0</v>
      </c>
      <c r="J89" s="2"/>
      <c r="K89" s="2"/>
    </row>
    <row r="90" spans="1:11" s="1" customFormat="1" ht="30" customHeight="1" x14ac:dyDescent="0.25">
      <c r="A90" s="49">
        <v>6</v>
      </c>
      <c r="B90" s="50" t="s">
        <v>29</v>
      </c>
      <c r="C90" s="109"/>
      <c r="D90" s="110"/>
      <c r="E90" s="57" t="s">
        <v>35</v>
      </c>
      <c r="F90" s="132"/>
      <c r="G90" s="36"/>
      <c r="H90" s="22"/>
      <c r="I90" s="63">
        <f t="shared" si="3"/>
        <v>0</v>
      </c>
      <c r="J90" s="2"/>
      <c r="K90" s="2"/>
    </row>
    <row r="91" spans="1:11" s="1" customFormat="1" ht="30" customHeight="1" x14ac:dyDescent="0.25">
      <c r="A91" s="49">
        <v>7</v>
      </c>
      <c r="B91" s="52" t="s">
        <v>29</v>
      </c>
      <c r="C91" s="111" t="s">
        <v>36</v>
      </c>
      <c r="D91" s="112"/>
      <c r="E91" s="57">
        <v>170</v>
      </c>
      <c r="F91" s="132"/>
      <c r="G91" s="36"/>
      <c r="H91" s="22"/>
      <c r="I91" s="63">
        <f t="shared" si="3"/>
        <v>0</v>
      </c>
      <c r="J91" s="2"/>
      <c r="K91" s="2"/>
    </row>
    <row r="92" spans="1:11" s="1" customFormat="1" ht="30" customHeight="1" x14ac:dyDescent="0.25">
      <c r="A92" s="49">
        <v>8</v>
      </c>
      <c r="B92" s="50" t="s">
        <v>29</v>
      </c>
      <c r="C92" s="105" t="s">
        <v>37</v>
      </c>
      <c r="D92" s="106"/>
      <c r="E92" s="57">
        <v>115</v>
      </c>
      <c r="F92" s="132"/>
      <c r="G92" s="36"/>
      <c r="H92" s="22"/>
      <c r="I92" s="63">
        <f t="shared" si="3"/>
        <v>0</v>
      </c>
      <c r="J92" s="2"/>
      <c r="K92" s="2"/>
    </row>
    <row r="93" spans="1:11" s="1" customFormat="1" ht="30" customHeight="1" x14ac:dyDescent="0.25">
      <c r="A93" s="49">
        <v>9</v>
      </c>
      <c r="B93" s="50" t="s">
        <v>29</v>
      </c>
      <c r="C93" s="109"/>
      <c r="D93" s="110"/>
      <c r="E93" s="57">
        <v>90</v>
      </c>
      <c r="F93" s="132"/>
      <c r="G93" s="36"/>
      <c r="H93" s="22"/>
      <c r="I93" s="63">
        <f t="shared" si="3"/>
        <v>0</v>
      </c>
      <c r="J93" s="2"/>
      <c r="K93" s="2"/>
    </row>
    <row r="94" spans="1:11" s="1" customFormat="1" ht="30" customHeight="1" thickBot="1" x14ac:dyDescent="0.3">
      <c r="A94" s="49">
        <v>10</v>
      </c>
      <c r="B94" s="50" t="s">
        <v>29</v>
      </c>
      <c r="C94" s="133" t="s">
        <v>42</v>
      </c>
      <c r="D94" s="134"/>
      <c r="E94" s="57" t="s">
        <v>43</v>
      </c>
      <c r="F94" s="132"/>
      <c r="G94" s="26"/>
      <c r="H94" s="77"/>
      <c r="I94" s="78">
        <f t="shared" si="3"/>
        <v>0</v>
      </c>
      <c r="J94" s="2"/>
      <c r="K94" s="2"/>
    </row>
    <row r="95" spans="1:11" s="1" customFormat="1" ht="30" customHeight="1" thickBot="1" x14ac:dyDescent="0.3">
      <c r="A95" s="102" t="s">
        <v>11</v>
      </c>
      <c r="B95" s="103"/>
      <c r="C95" s="103"/>
      <c r="D95" s="103"/>
      <c r="E95" s="103"/>
      <c r="F95" s="104"/>
      <c r="G95" s="69">
        <f>SUM(G85:G94)</f>
        <v>0</v>
      </c>
      <c r="H95" s="70"/>
      <c r="I95" s="71">
        <f>SUM(I85:I94)</f>
        <v>0</v>
      </c>
      <c r="J95" s="2"/>
      <c r="K95" s="2"/>
    </row>
    <row r="96" spans="1:11" s="1" customFormat="1" ht="30" customHeight="1" thickBot="1" x14ac:dyDescent="0.3">
      <c r="A96" s="32"/>
      <c r="B96" s="32"/>
      <c r="C96" s="32"/>
      <c r="D96" s="32"/>
      <c r="E96" s="32"/>
      <c r="F96" s="32"/>
      <c r="G96" s="33"/>
      <c r="H96" s="34"/>
      <c r="I96" s="33"/>
      <c r="J96" s="2"/>
      <c r="K96" s="2"/>
    </row>
    <row r="97" spans="1:20" s="1" customFormat="1" ht="30" customHeight="1" thickBot="1" x14ac:dyDescent="0.3">
      <c r="A97" s="116" t="s">
        <v>15</v>
      </c>
      <c r="B97" s="117"/>
      <c r="C97" s="117"/>
      <c r="D97" s="117"/>
      <c r="E97" s="117"/>
      <c r="F97" s="118"/>
      <c r="G97" s="5" t="s">
        <v>54</v>
      </c>
      <c r="H97" s="5" t="s">
        <v>4</v>
      </c>
      <c r="I97" s="28" t="s">
        <v>55</v>
      </c>
      <c r="J97" s="2"/>
      <c r="K97" s="2"/>
    </row>
    <row r="98" spans="1:20" s="1" customFormat="1" ht="29.45" customHeight="1" thickBot="1" x14ac:dyDescent="0.3">
      <c r="A98" s="119"/>
      <c r="B98" s="120"/>
      <c r="C98" s="120"/>
      <c r="D98" s="120"/>
      <c r="E98" s="120"/>
      <c r="F98" s="121"/>
      <c r="G98" s="154">
        <f>SUM(G31,G43,G78,G95)</f>
        <v>0</v>
      </c>
      <c r="H98" s="155"/>
      <c r="I98" s="64">
        <f>SUM(I31,I43,I78,I95)</f>
        <v>0</v>
      </c>
      <c r="J98" s="2"/>
      <c r="K98" s="2"/>
      <c r="L98" s="19"/>
      <c r="M98" s="19"/>
    </row>
    <row r="100" spans="1:20" ht="20.25" x14ac:dyDescent="0.3">
      <c r="A100" s="97" t="s">
        <v>56</v>
      </c>
      <c r="B100" s="97"/>
      <c r="C100" s="97"/>
      <c r="D100" s="97"/>
      <c r="E100" s="97"/>
      <c r="F100" s="97"/>
      <c r="G100" s="97"/>
      <c r="H100" s="97"/>
      <c r="I100" s="97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</row>
    <row r="101" spans="1:20" ht="15.75" x14ac:dyDescent="0.25">
      <c r="A101" s="80"/>
      <c r="B101" s="81"/>
      <c r="C101" s="81"/>
      <c r="D101" s="82"/>
      <c r="E101" s="82"/>
      <c r="F101" s="83"/>
      <c r="G101" s="84"/>
      <c r="H101" s="85"/>
      <c r="I101" s="86"/>
      <c r="J101" s="86"/>
      <c r="K101" s="87"/>
      <c r="L101" s="87"/>
      <c r="M101" s="87"/>
      <c r="N101" s="87"/>
      <c r="O101" s="87"/>
      <c r="P101" s="87"/>
      <c r="Q101" s="87"/>
      <c r="R101" s="87"/>
      <c r="S101" s="87"/>
      <c r="T101" s="87"/>
    </row>
    <row r="102" spans="1:20" s="27" customFormat="1" ht="51.75" customHeight="1" x14ac:dyDescent="0.25">
      <c r="A102" s="90" t="s">
        <v>61</v>
      </c>
      <c r="B102" s="90"/>
      <c r="C102" s="90"/>
      <c r="D102" s="90"/>
      <c r="E102" s="90"/>
      <c r="F102" s="90"/>
      <c r="G102" s="90"/>
      <c r="H102" s="90"/>
      <c r="I102" s="90"/>
      <c r="J102" s="86"/>
      <c r="K102" s="87"/>
      <c r="L102" s="87"/>
    </row>
    <row r="103" spans="1:20" s="27" customFormat="1" ht="15.75" x14ac:dyDescent="0.25">
      <c r="A103" s="80"/>
      <c r="B103" s="81"/>
      <c r="C103" s="81"/>
      <c r="D103" s="82"/>
      <c r="E103" s="82"/>
      <c r="F103" s="83"/>
      <c r="G103" s="84"/>
      <c r="H103" s="85"/>
      <c r="I103" s="86"/>
      <c r="J103" s="86"/>
      <c r="K103" s="88"/>
      <c r="L103" s="89"/>
    </row>
    <row r="104" spans="1:20" s="27" customFormat="1" ht="17.25" x14ac:dyDescent="0.25">
      <c r="C104"/>
      <c r="D104"/>
      <c r="E104" s="115"/>
      <c r="F104" s="115"/>
      <c r="G104" s="115"/>
      <c r="H104" s="115"/>
      <c r="I104" s="115"/>
    </row>
    <row r="105" spans="1:20" ht="15" customHeight="1" x14ac:dyDescent="0.25">
      <c r="F105" s="91" t="s">
        <v>57</v>
      </c>
      <c r="G105" s="92"/>
      <c r="H105" s="92"/>
      <c r="I105" s="93"/>
      <c r="J105" s="27"/>
      <c r="K105" s="27"/>
      <c r="L105" s="27"/>
      <c r="M105" s="27"/>
    </row>
    <row r="106" spans="1:20" ht="36.75" customHeight="1" x14ac:dyDescent="0.25">
      <c r="F106" s="94"/>
      <c r="G106" s="95"/>
      <c r="H106" s="95"/>
      <c r="I106" s="96"/>
      <c r="J106" s="27"/>
      <c r="K106" s="27"/>
      <c r="L106" s="27"/>
      <c r="M106" s="27"/>
    </row>
    <row r="107" spans="1:20" x14ac:dyDescent="0.25">
      <c r="J107" s="27"/>
      <c r="K107" s="27"/>
    </row>
  </sheetData>
  <sortState ref="A9:H117">
    <sortCondition ref="C9:C117"/>
  </sortState>
  <mergeCells count="59">
    <mergeCell ref="A9:I9"/>
    <mergeCell ref="A13:I13"/>
    <mergeCell ref="C14:D14"/>
    <mergeCell ref="C15:D15"/>
    <mergeCell ref="C39:D39"/>
    <mergeCell ref="F39:F42"/>
    <mergeCell ref="C42:D42"/>
    <mergeCell ref="C40:D41"/>
    <mergeCell ref="A11:I11"/>
    <mergeCell ref="A12:I12"/>
    <mergeCell ref="F16:F30"/>
    <mergeCell ref="C16:D20"/>
    <mergeCell ref="A31:F31"/>
    <mergeCell ref="C21:D21"/>
    <mergeCell ref="C22:D24"/>
    <mergeCell ref="C25:D28"/>
    <mergeCell ref="C29:D30"/>
    <mergeCell ref="A34:I34"/>
    <mergeCell ref="A35:I35"/>
    <mergeCell ref="A36:I36"/>
    <mergeCell ref="C83:D83"/>
    <mergeCell ref="A78:F78"/>
    <mergeCell ref="A45:I45"/>
    <mergeCell ref="A46:I46"/>
    <mergeCell ref="A47:I47"/>
    <mergeCell ref="C48:D48"/>
    <mergeCell ref="F50:F77"/>
    <mergeCell ref="A4:C4"/>
    <mergeCell ref="G2:I2"/>
    <mergeCell ref="A2:C2"/>
    <mergeCell ref="C49:D49"/>
    <mergeCell ref="F85:F94"/>
    <mergeCell ref="C91:D91"/>
    <mergeCell ref="C94:D94"/>
    <mergeCell ref="C85:D87"/>
    <mergeCell ref="C88:D90"/>
    <mergeCell ref="C92:D93"/>
    <mergeCell ref="C50:D58"/>
    <mergeCell ref="C59:D63"/>
    <mergeCell ref="C75:D75"/>
    <mergeCell ref="C76:D76"/>
    <mergeCell ref="C84:D84"/>
    <mergeCell ref="C74:D74"/>
    <mergeCell ref="A102:I102"/>
    <mergeCell ref="F105:I106"/>
    <mergeCell ref="A100:I100"/>
    <mergeCell ref="A8:I8"/>
    <mergeCell ref="A5:C5"/>
    <mergeCell ref="A95:F95"/>
    <mergeCell ref="C64:D73"/>
    <mergeCell ref="C77:D77"/>
    <mergeCell ref="C37:D37"/>
    <mergeCell ref="C38:D38"/>
    <mergeCell ref="E104:I104"/>
    <mergeCell ref="A97:F98"/>
    <mergeCell ref="A43:F43"/>
    <mergeCell ref="A80:I80"/>
    <mergeCell ref="A81:I81"/>
    <mergeCell ref="A82:I82"/>
  </mergeCells>
  <pageMargins left="0.23622047244094491" right="0.23622047244094491" top="0.35433070866141736" bottom="0.35433070866141736" header="0" footer="0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F459F671-068F-4036-B8F0-0B0A0582689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kalkulacji - cz.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2025-01-10T08:56:03Z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4bb78c2f-1a70-4b1b-81dc-815bad6811e1</vt:lpwstr>
  </property>
  <property fmtid="{D5CDD505-2E9C-101B-9397-08002B2CF9AE}" pid="3" name="bjSaver">
    <vt:lpwstr>Or1dj/O4+wY48uaDDAgvPLNCbf6lJ/Qj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s5636:Creator type=organization">
    <vt:lpwstr>MILNET-Z</vt:lpwstr>
  </property>
  <property fmtid="{D5CDD505-2E9C-101B-9397-08002B2CF9AE}" pid="8" name="bjPortionMark">
    <vt:lpwstr>[JAW]</vt:lpwstr>
  </property>
  <property fmtid="{D5CDD505-2E9C-101B-9397-08002B2CF9AE}" pid="9" name="bjClsUserRVM">
    <vt:lpwstr>[]</vt:lpwstr>
  </property>
  <property fmtid="{D5CDD505-2E9C-101B-9397-08002B2CF9AE}" pid="10" name="s5636:Creator type=IP">
    <vt:lpwstr>10.130.247.9</vt:lpwstr>
  </property>
</Properties>
</file>