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5E5D4C25-5954-4512-9DB5-EDDB0D3C8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78" i="1" l="1"/>
  <c r="K78" i="1" s="1"/>
  <c r="L78" i="1" s="1"/>
  <c r="I77" i="1"/>
  <c r="I76" i="1"/>
  <c r="I75" i="1"/>
  <c r="I74" i="1"/>
  <c r="I73" i="1"/>
  <c r="K73" i="1" s="1"/>
  <c r="I72" i="1"/>
  <c r="K72" i="1" s="1"/>
  <c r="L72" i="1" s="1"/>
  <c r="I71" i="1"/>
  <c r="I70" i="1"/>
  <c r="I69" i="1"/>
  <c r="I68" i="1"/>
  <c r="K68" i="1" s="1"/>
  <c r="I67" i="1"/>
  <c r="K67" i="1" s="1"/>
  <c r="I66" i="1"/>
  <c r="K66" i="1" s="1"/>
  <c r="L66" i="1" s="1"/>
  <c r="I65" i="1"/>
  <c r="I64" i="1"/>
  <c r="I63" i="1"/>
  <c r="I62" i="1"/>
  <c r="I61" i="1"/>
  <c r="K61" i="1" s="1"/>
  <c r="I60" i="1"/>
  <c r="K60" i="1" s="1"/>
  <c r="L60" i="1" s="1"/>
  <c r="I59" i="1"/>
  <c r="I58" i="1"/>
  <c r="I57" i="1"/>
  <c r="I56" i="1"/>
  <c r="I55" i="1"/>
  <c r="K55" i="1" s="1"/>
  <c r="I54" i="1"/>
  <c r="K54" i="1" s="1"/>
  <c r="L54" i="1" s="1"/>
  <c r="I53" i="1"/>
  <c r="I52" i="1"/>
  <c r="I51" i="1"/>
  <c r="I50" i="1"/>
  <c r="K50" i="1" s="1"/>
  <c r="I47" i="1"/>
  <c r="K47" i="1" s="1"/>
  <c r="I42" i="1"/>
  <c r="K42" i="1" s="1"/>
  <c r="L42" i="1" s="1"/>
  <c r="I37" i="1"/>
  <c r="I32" i="1"/>
  <c r="K32" i="1" s="1"/>
  <c r="L56" i="1" l="1"/>
  <c r="K56" i="1"/>
  <c r="K62" i="1"/>
  <c r="L62" i="1" s="1"/>
  <c r="L50" i="1"/>
  <c r="L68" i="1"/>
  <c r="K74" i="1"/>
  <c r="L74" i="1" s="1"/>
  <c r="L57" i="1"/>
  <c r="L63" i="1"/>
  <c r="L69" i="1"/>
  <c r="L71" i="1"/>
  <c r="L77" i="1"/>
  <c r="K51" i="1"/>
  <c r="L51" i="1" s="1"/>
  <c r="K57" i="1"/>
  <c r="K63" i="1"/>
  <c r="K69" i="1"/>
  <c r="K75" i="1"/>
  <c r="L75" i="1" s="1"/>
  <c r="L47" i="1"/>
  <c r="L55" i="1"/>
  <c r="L61" i="1"/>
  <c r="L67" i="1"/>
  <c r="L73" i="1"/>
  <c r="K52" i="1"/>
  <c r="L52" i="1" s="1"/>
  <c r="K58" i="1"/>
  <c r="L58" i="1" s="1"/>
  <c r="K64" i="1"/>
  <c r="L64" i="1" s="1"/>
  <c r="K70" i="1"/>
  <c r="L70" i="1" s="1"/>
  <c r="K76" i="1"/>
  <c r="L76" i="1" s="1"/>
  <c r="K37" i="1"/>
  <c r="L37" i="1" s="1"/>
  <c r="K53" i="1"/>
  <c r="L53" i="1" s="1"/>
  <c r="K59" i="1"/>
  <c r="L59" i="1" s="1"/>
  <c r="K65" i="1"/>
  <c r="L65" i="1" s="1"/>
  <c r="K71" i="1"/>
  <c r="K77" i="1"/>
  <c r="L32" i="1"/>
  <c r="F80" i="1"/>
  <c r="F81" i="1" l="1"/>
  <c r="B26" i="1" s="1"/>
</calcChain>
</file>

<file path=xl/sharedStrings.xml><?xml version="1.0" encoding="utf-8"?>
<sst xmlns="http://schemas.openxmlformats.org/spreadsheetml/2006/main" count="221" uniqueCount="140">
  <si>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</si>
  <si>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</si>
  <si>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</si>
  <si>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</si>
  <si>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</si>
  <si>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</si>
  <si>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</si>
  <si>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</si>
  <si>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</si>
  <si>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</si>
  <si>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</si>
  <si>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</si>
  <si>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</si>
  <si>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</si>
  <si>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</si>
  <si>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</si>
  <si>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</si>
  <si>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</si>
  <si>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</si>
  <si>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</si>
  <si>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</si>
  <si>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</si>
  <si>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40</t>
  </si>
  <si>
    <t>ROZDR-PDR</t>
  </si>
  <si>
    <t>Rozdrabnianie pozostałości drzewnych na całej powierzchni bez mieszania z glebą na powierzchniach z wyrobioną drobnicą</t>
  </si>
  <si>
    <t>HA</t>
  </si>
  <si>
    <t xml:space="preserve"> 63</t>
  </si>
  <si>
    <t>WYK-TALOK</t>
  </si>
  <si>
    <t>Zdarcie pokrywy na talerzach pod okapem drzewostanu o wymiarach 40 cm x 40 cm</t>
  </si>
  <si>
    <t>TSZT</t>
  </si>
  <si>
    <t xml:space="preserve"> 74</t>
  </si>
  <si>
    <t>WYK-PA5CZ</t>
  </si>
  <si>
    <t>Wyorywanie bruzd pługiem leśnym na pow. do 0,50 ha</t>
  </si>
  <si>
    <t>KMTR</t>
  </si>
  <si>
    <t xml:space="preserve"> 75</t>
  </si>
  <si>
    <t>WYK-PASCP</t>
  </si>
  <si>
    <t>Wyorywanie bruzd pługiem leśnym pod okapem</t>
  </si>
  <si>
    <t xml:space="preserve"> 78</t>
  </si>
  <si>
    <t>WYK-POGCZ</t>
  </si>
  <si>
    <t>Wyorywanie bruzd pługiem leśnym z pogłębiaczem na powierzchni pow. 0,5 ha</t>
  </si>
  <si>
    <t>100</t>
  </si>
  <si>
    <t>KOP-ROW</t>
  </si>
  <si>
    <t>Wykopy ziemne o różnych przekrojach</t>
  </si>
  <si>
    <t>102</t>
  </si>
  <si>
    <t>SADZ WIEL</t>
  </si>
  <si>
    <t>Sadzenie wielolatek z odkrytym systemem korzeniowym</t>
  </si>
  <si>
    <t>110</t>
  </si>
  <si>
    <t>DOW-SADZ</t>
  </si>
  <si>
    <t>Dowóz sadzonek</t>
  </si>
  <si>
    <t>119</t>
  </si>
  <si>
    <t>MOT-PAS</t>
  </si>
  <si>
    <t>Zniszczenie chwastów (zmotyczenie) wokół sadzonek na pasach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</si>
  <si>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</si>
  <si>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</si>
  <si>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</si>
  <si>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</si>
  <si>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</si>
  <si>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</si>
  <si>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</si>
  <si>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</si>
  <si>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</si>
  <si>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</si>
  <si>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</si>
  <si>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</si>
  <si>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</si>
  <si>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</si>
  <si>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</si>
  <si>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</si>
  <si>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</si>
  <si>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</si>
  <si>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133</t>
  </si>
  <si>
    <t>ZAB-UPAK</t>
  </si>
  <si>
    <t>Zabezpieczenie upraw przed zwierzyną przez pakułowanie drzewek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</si>
  <si>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</si>
  <si>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</si>
  <si>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</si>
  <si>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</si>
  <si>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</si>
  <si>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</si>
  <si>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</si>
  <si>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</si>
  <si>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172</t>
  </si>
  <si>
    <t>PPOŻ-PORZ</t>
  </si>
  <si>
    <t>Porządkowanie terenów na pasach przeciwpożarowych</t>
  </si>
  <si>
    <t>330</t>
  </si>
  <si>
    <t>ŻEL-2</t>
  </si>
  <si>
    <t>Żelowanie 2-latek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</si>
  <si>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</si>
  <si>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</si>
  <si>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</si>
  <si>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</si>
  <si>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</si>
  <si>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</si>
  <si>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</si>
  <si>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</si>
  <si>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</si>
  <si>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</si>
  <si>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</si>
  <si>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</si>
  <si>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</si>
  <si>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</si>
  <si>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</si>
  <si>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</si>
  <si>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</si>
  <si>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</si>
  <si>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</si>
  <si>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</si>
  <si>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</si>
  <si>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</si>
  <si>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</si>
  <si>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</si>
  <si>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</si>
  <si>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</si>
  <si>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</si>
  <si>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</si>
  <si>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</si>
  <si>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</si>
  <si>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</si>
  <si>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</si>
  <si>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</si>
  <si>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10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</si>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</sst>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1"/>
  <sheetViews>
    <sheetView tabSelected="1" workbookViewId="0">
      <selection activeCell="B115" sqref="B115:N11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112</v>
      </c>
      <c r="J2" s="34"/>
      <c r="K2" s="34"/>
      <c r="L2" s="34"/>
      <c r="M2" s="34"/>
      <c r="N2" s="33"/>
      <c r="O2" s="33"/>
    </row>
    <row r="3" spans="2:15" s="1" customFormat="1" ht="28.9" customHeight="1" x14ac:dyDescent="0.2"/>
    <row r="4" spans="2:15" s="1" customFormat="1" ht="2.65" customHeight="1" x14ac:dyDescent="0.2">
      <c r="B4" s="21"/>
      <c r="C4" s="21"/>
      <c r="D4" s="21"/>
    </row>
    <row r="5" spans="2:15" s="1" customFormat="1" ht="28.9" customHeight="1" x14ac:dyDescent="0.2"/>
    <row r="6" spans="2:15" s="1" customFormat="1" ht="2.65" customHeight="1" x14ac:dyDescent="0.2">
      <c r="B6" s="21"/>
      <c r="C6" s="21"/>
      <c r="D6" s="21"/>
    </row>
    <row r="7" spans="2:15" s="1" customFormat="1" ht="28.9" customHeight="1" x14ac:dyDescent="0.2"/>
    <row r="8" spans="2:15" s="1" customFormat="1" ht="5.25" customHeight="1" x14ac:dyDescent="0.2">
      <c r="B8" s="21"/>
      <c r="C8" s="21"/>
      <c r="D8" s="21"/>
    </row>
    <row r="9" spans="2:15" s="1" customFormat="1" ht="4.1500000000000004" customHeight="1" x14ac:dyDescent="0.2"/>
    <row r="10" spans="2:15" s="1" customFormat="1" ht="6.95" customHeight="1" x14ac:dyDescent="0.2">
      <c r="B10" s="14" t="s">
        <v>113</v>
      </c>
      <c r="C10" s="14"/>
      <c r="D10" s="14"/>
    </row>
    <row r="11" spans="2:15" s="1" customFormat="1" ht="12.4" customHeight="1" x14ac:dyDescent="0.2">
      <c r="B11" s="14"/>
      <c r="C11" s="14"/>
      <c r="D11" s="14"/>
      <c r="G11" s="30" t="s">
        <v>114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2" t="s">
        <v>115</v>
      </c>
      <c r="F14" s="22"/>
      <c r="G14" s="22"/>
    </row>
    <row r="15" spans="2:15" s="1" customFormat="1" ht="43.15" customHeight="1" x14ac:dyDescent="0.2"/>
    <row r="16" spans="2:15" s="1" customFormat="1" ht="20.65" customHeight="1" x14ac:dyDescent="0.2">
      <c r="B16" s="9" t="s">
        <v>116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117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118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119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5" t="s">
        <v>120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18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121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56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2" t="s">
        <v>10</v>
      </c>
      <c r="M31" s="3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1891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5">
        <f>ROUND(I32+ K32,2)</f>
        <v>0</v>
      </c>
      <c r="M32" s="26"/>
    </row>
    <row r="33" spans="2:13" s="1" customFormat="1" ht="3.2" customHeight="1" x14ac:dyDescent="0.2"/>
    <row r="34" spans="2:13" s="1" customFormat="1" ht="18.2" customHeight="1" x14ac:dyDescent="0.2">
      <c r="B34" s="19" t="s">
        <v>122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57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2" t="s">
        <v>10</v>
      </c>
      <c r="M36" s="3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1281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5">
        <f>ROUND(I37+ K37,2)</f>
        <v>0</v>
      </c>
      <c r="M37" s="26"/>
    </row>
    <row r="38" spans="2:13" s="1" customFormat="1" ht="3.2" customHeight="1" x14ac:dyDescent="0.2"/>
    <row r="39" spans="2:13" s="1" customFormat="1" ht="18.2" customHeight="1" x14ac:dyDescent="0.2">
      <c r="B39" s="19" t="s">
        <v>123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3" s="1" customFormat="1" ht="5.25" customHeight="1" x14ac:dyDescent="0.2"/>
    <row r="41" spans="2:13" s="1" customFormat="1" ht="63.7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2" t="s">
        <v>10</v>
      </c>
      <c r="M41" s="3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76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25">
        <f>ROUND(I42+ K42,2)</f>
        <v>0</v>
      </c>
      <c r="M42" s="26"/>
    </row>
    <row r="43" spans="2:13" s="1" customFormat="1" ht="3.2" customHeight="1" x14ac:dyDescent="0.2"/>
    <row r="44" spans="2:13" s="1" customFormat="1" ht="18.2" customHeight="1" x14ac:dyDescent="0.2">
      <c r="B44" s="19" t="s">
        <v>124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2:13" s="1" customFormat="1" ht="5.25" customHeight="1" x14ac:dyDescent="0.2"/>
    <row r="46" spans="2:13" s="1" customFormat="1" ht="59.2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2" t="s">
        <v>10</v>
      </c>
      <c r="M46" s="3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170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25">
        <f>ROUND(I47+ K47,2)</f>
        <v>0</v>
      </c>
      <c r="M47" s="26"/>
    </row>
    <row r="48" spans="2:13" s="1" customFormat="1" ht="9" customHeight="1" x14ac:dyDescent="0.2"/>
    <row r="49" spans="2:13" s="1" customFormat="1" ht="57.7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32" t="s">
        <v>10</v>
      </c>
      <c r="M49" s="3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</v>
      </c>
      <c r="H50" s="10">
        <v>0</v>
      </c>
      <c r="I50" s="10">
        <f t="shared" ref="I50:I78" si="0">ROUND(G50* H50,2)</f>
        <v>0</v>
      </c>
      <c r="J50" s="5">
        <v>8</v>
      </c>
      <c r="K50" s="10">
        <f t="shared" ref="K50:K78" si="1">ROUND(I50* J50/100,2)</f>
        <v>0</v>
      </c>
      <c r="L50" s="25">
        <f t="shared" ref="L50:L78" si="2">ROUND(I50+ K50,2)</f>
        <v>0</v>
      </c>
      <c r="M50" s="26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20</v>
      </c>
      <c r="H51" s="10">
        <v>0</v>
      </c>
      <c r="I51" s="10">
        <f t="shared" si="0"/>
        <v>0</v>
      </c>
      <c r="J51" s="5">
        <v>8</v>
      </c>
      <c r="K51" s="10">
        <f t="shared" si="1"/>
        <v>0</v>
      </c>
      <c r="L51" s="25">
        <f t="shared" si="2"/>
        <v>0</v>
      </c>
      <c r="M51" s="26"/>
    </row>
    <row r="52" spans="2:13" s="1" customFormat="1" ht="38.85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3.21</v>
      </c>
      <c r="H52" s="10">
        <v>0</v>
      </c>
      <c r="I52" s="10">
        <f t="shared" si="0"/>
        <v>0</v>
      </c>
      <c r="J52" s="5">
        <v>8</v>
      </c>
      <c r="K52" s="10">
        <f t="shared" si="1"/>
        <v>0</v>
      </c>
      <c r="L52" s="25">
        <f t="shared" si="2"/>
        <v>0</v>
      </c>
      <c r="M52" s="26"/>
    </row>
    <row r="53" spans="2:13" s="1" customFormat="1" ht="28.9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4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25">
        <f t="shared" si="2"/>
        <v>0</v>
      </c>
      <c r="M53" s="26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33</v>
      </c>
      <c r="G54" s="8">
        <v>6.67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25">
        <f t="shared" si="2"/>
        <v>0</v>
      </c>
      <c r="M54" s="26"/>
    </row>
    <row r="55" spans="2:13" s="1" customFormat="1" ht="19.7" customHeight="1" x14ac:dyDescent="0.2">
      <c r="B55" s="5">
        <v>10</v>
      </c>
      <c r="C55" s="6" t="s">
        <v>34</v>
      </c>
      <c r="D55" s="6" t="s">
        <v>35</v>
      </c>
      <c r="E55" s="7" t="s">
        <v>36</v>
      </c>
      <c r="F55" s="6" t="s">
        <v>33</v>
      </c>
      <c r="G55" s="8">
        <v>4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25">
        <f t="shared" si="2"/>
        <v>0</v>
      </c>
      <c r="M55" s="26"/>
    </row>
    <row r="56" spans="2:13" s="1" customFormat="1" ht="28.9" customHeight="1" x14ac:dyDescent="0.2">
      <c r="B56" s="5">
        <v>11</v>
      </c>
      <c r="C56" s="6" t="s">
        <v>37</v>
      </c>
      <c r="D56" s="6" t="s">
        <v>38</v>
      </c>
      <c r="E56" s="7" t="s">
        <v>39</v>
      </c>
      <c r="F56" s="6" t="s">
        <v>33</v>
      </c>
      <c r="G56" s="8">
        <v>21.4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25">
        <f t="shared" si="2"/>
        <v>0</v>
      </c>
      <c r="M56" s="26"/>
    </row>
    <row r="57" spans="2:13" s="1" customFormat="1" ht="19.7" customHeight="1" x14ac:dyDescent="0.2">
      <c r="B57" s="5">
        <v>12</v>
      </c>
      <c r="C57" s="6" t="s">
        <v>40</v>
      </c>
      <c r="D57" s="6" t="s">
        <v>41</v>
      </c>
      <c r="E57" s="7" t="s">
        <v>42</v>
      </c>
      <c r="F57" s="6" t="s">
        <v>14</v>
      </c>
      <c r="G57" s="8">
        <v>10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25">
        <f t="shared" si="2"/>
        <v>0</v>
      </c>
      <c r="M57" s="26"/>
    </row>
    <row r="58" spans="2:13" s="1" customFormat="1" ht="19.7" customHeight="1" x14ac:dyDescent="0.2">
      <c r="B58" s="5">
        <v>13</v>
      </c>
      <c r="C58" s="6" t="s">
        <v>43</v>
      </c>
      <c r="D58" s="6" t="s">
        <v>44</v>
      </c>
      <c r="E58" s="7" t="s">
        <v>45</v>
      </c>
      <c r="F58" s="6" t="s">
        <v>29</v>
      </c>
      <c r="G58" s="8">
        <v>24.1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25">
        <f t="shared" si="2"/>
        <v>0</v>
      </c>
      <c r="M58" s="26"/>
    </row>
    <row r="59" spans="2:13" s="1" customFormat="1" ht="19.7" customHeight="1" x14ac:dyDescent="0.2">
      <c r="B59" s="5">
        <v>14</v>
      </c>
      <c r="C59" s="6" t="s">
        <v>46</v>
      </c>
      <c r="D59" s="6" t="s">
        <v>47</v>
      </c>
      <c r="E59" s="7" t="s">
        <v>48</v>
      </c>
      <c r="F59" s="6" t="s">
        <v>29</v>
      </c>
      <c r="G59" s="8">
        <v>24.1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25">
        <f t="shared" si="2"/>
        <v>0</v>
      </c>
      <c r="M59" s="26"/>
    </row>
    <row r="60" spans="2:13" s="1" customFormat="1" ht="28.9" customHeight="1" x14ac:dyDescent="0.2">
      <c r="B60" s="5">
        <v>15</v>
      </c>
      <c r="C60" s="6" t="s">
        <v>49</v>
      </c>
      <c r="D60" s="6" t="s">
        <v>50</v>
      </c>
      <c r="E60" s="7" t="s">
        <v>51</v>
      </c>
      <c r="F60" s="6" t="s">
        <v>33</v>
      </c>
      <c r="G60" s="8">
        <v>32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25">
        <f t="shared" si="2"/>
        <v>0</v>
      </c>
      <c r="M60" s="26"/>
    </row>
    <row r="61" spans="2:13" s="1" customFormat="1" ht="28.9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25</v>
      </c>
      <c r="G61" s="8">
        <v>7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25">
        <f t="shared" si="2"/>
        <v>0</v>
      </c>
      <c r="M61" s="26"/>
    </row>
    <row r="62" spans="2:13" s="1" customFormat="1" ht="28.9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25</v>
      </c>
      <c r="G62" s="8">
        <v>6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25">
        <f t="shared" si="2"/>
        <v>0</v>
      </c>
      <c r="M62" s="26"/>
    </row>
    <row r="63" spans="2:13" s="1" customFormat="1" ht="28.9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25</v>
      </c>
      <c r="G63" s="8">
        <v>2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25">
        <f t="shared" si="2"/>
        <v>0</v>
      </c>
      <c r="M63" s="26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25</v>
      </c>
      <c r="G64" s="8">
        <v>1.45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25">
        <f t="shared" si="2"/>
        <v>0</v>
      </c>
      <c r="M64" s="26"/>
    </row>
    <row r="65" spans="2:13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25</v>
      </c>
      <c r="G65" s="8">
        <v>5.8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25">
        <f t="shared" si="2"/>
        <v>0</v>
      </c>
      <c r="M65" s="26"/>
    </row>
    <row r="66" spans="2:13" s="1" customFormat="1" ht="28.9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25</v>
      </c>
      <c r="G66" s="8">
        <v>1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25">
        <f t="shared" si="2"/>
        <v>0</v>
      </c>
      <c r="M66" s="26"/>
    </row>
    <row r="67" spans="2:13" s="1" customFormat="1" ht="28.9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29</v>
      </c>
      <c r="G67" s="8">
        <v>11.85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25">
        <f t="shared" si="2"/>
        <v>0</v>
      </c>
      <c r="M67" s="26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76</v>
      </c>
      <c r="G68" s="8">
        <v>15</v>
      </c>
      <c r="H68" s="10">
        <v>0</v>
      </c>
      <c r="I68" s="10">
        <f t="shared" si="0"/>
        <v>0</v>
      </c>
      <c r="J68" s="5">
        <v>23</v>
      </c>
      <c r="K68" s="10">
        <f t="shared" si="1"/>
        <v>0</v>
      </c>
      <c r="L68" s="25">
        <f t="shared" si="2"/>
        <v>0</v>
      </c>
      <c r="M68" s="26"/>
    </row>
    <row r="69" spans="2:13" s="1" customFormat="1" ht="28.9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80</v>
      </c>
      <c r="G69" s="8">
        <v>18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25">
        <f t="shared" si="2"/>
        <v>0</v>
      </c>
      <c r="M69" s="26"/>
    </row>
    <row r="70" spans="2:13" s="1" customFormat="1" ht="19.7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25</v>
      </c>
      <c r="G70" s="8">
        <v>0.93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25">
        <f t="shared" si="2"/>
        <v>0</v>
      </c>
      <c r="M70" s="26"/>
    </row>
    <row r="71" spans="2:13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29</v>
      </c>
      <c r="G71" s="8">
        <v>20.100000000000001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25">
        <f t="shared" si="2"/>
        <v>0</v>
      </c>
      <c r="M71" s="26"/>
    </row>
    <row r="72" spans="2:13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76</v>
      </c>
      <c r="G72" s="8">
        <v>579.6</v>
      </c>
      <c r="H72" s="10">
        <v>0</v>
      </c>
      <c r="I72" s="10">
        <f t="shared" si="0"/>
        <v>0</v>
      </c>
      <c r="J72" s="5">
        <v>8</v>
      </c>
      <c r="K72" s="10">
        <f t="shared" si="1"/>
        <v>0</v>
      </c>
      <c r="L72" s="25">
        <f t="shared" si="2"/>
        <v>0</v>
      </c>
      <c r="M72" s="26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89</v>
      </c>
      <c r="F73" s="6" t="s">
        <v>76</v>
      </c>
      <c r="G73" s="8">
        <v>45</v>
      </c>
      <c r="H73" s="10">
        <v>0</v>
      </c>
      <c r="I73" s="10">
        <f t="shared" si="0"/>
        <v>0</v>
      </c>
      <c r="J73" s="5">
        <v>23</v>
      </c>
      <c r="K73" s="10">
        <f t="shared" si="1"/>
        <v>0</v>
      </c>
      <c r="L73" s="25">
        <f t="shared" si="2"/>
        <v>0</v>
      </c>
      <c r="M73" s="26"/>
    </row>
    <row r="74" spans="2:13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94</v>
      </c>
      <c r="F74" s="6" t="s">
        <v>76</v>
      </c>
      <c r="G74" s="8">
        <v>74</v>
      </c>
      <c r="H74" s="10">
        <v>0</v>
      </c>
      <c r="I74" s="10">
        <f t="shared" si="0"/>
        <v>0</v>
      </c>
      <c r="J74" s="5">
        <v>8</v>
      </c>
      <c r="K74" s="10">
        <f t="shared" si="1"/>
        <v>0</v>
      </c>
      <c r="L74" s="25">
        <f t="shared" si="2"/>
        <v>0</v>
      </c>
      <c r="M74" s="26"/>
    </row>
    <row r="75" spans="2:13" s="1" customFormat="1" ht="19.7" customHeight="1" x14ac:dyDescent="0.2">
      <c r="B75" s="5">
        <v>30</v>
      </c>
      <c r="C75" s="6" t="s">
        <v>95</v>
      </c>
      <c r="D75" s="6" t="s">
        <v>96</v>
      </c>
      <c r="E75" s="7" t="s">
        <v>97</v>
      </c>
      <c r="F75" s="6" t="s">
        <v>76</v>
      </c>
      <c r="G75" s="8">
        <v>35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25">
        <f t="shared" si="2"/>
        <v>0</v>
      </c>
      <c r="M75" s="26"/>
    </row>
    <row r="76" spans="2:13" s="1" customFormat="1" ht="19.7" customHeight="1" x14ac:dyDescent="0.2">
      <c r="B76" s="5">
        <v>31</v>
      </c>
      <c r="C76" s="6" t="s">
        <v>98</v>
      </c>
      <c r="D76" s="6" t="s">
        <v>99</v>
      </c>
      <c r="E76" s="7" t="s">
        <v>100</v>
      </c>
      <c r="F76" s="6" t="s">
        <v>76</v>
      </c>
      <c r="G76" s="8">
        <v>5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25">
        <f t="shared" si="2"/>
        <v>0</v>
      </c>
      <c r="M76" s="26"/>
    </row>
    <row r="77" spans="2:13" s="1" customFormat="1" ht="19.7" customHeight="1" x14ac:dyDescent="0.2">
      <c r="B77" s="5">
        <v>32</v>
      </c>
      <c r="C77" s="6" t="s">
        <v>101</v>
      </c>
      <c r="D77" s="6" t="s">
        <v>102</v>
      </c>
      <c r="E77" s="7" t="s">
        <v>103</v>
      </c>
      <c r="F77" s="6" t="s">
        <v>76</v>
      </c>
      <c r="G77" s="8">
        <v>121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25">
        <f t="shared" si="2"/>
        <v>0</v>
      </c>
      <c r="M77" s="26"/>
    </row>
    <row r="78" spans="2:13" s="1" customFormat="1" ht="19.7" customHeight="1" x14ac:dyDescent="0.2">
      <c r="B78" s="5">
        <v>33</v>
      </c>
      <c r="C78" s="6" t="s">
        <v>104</v>
      </c>
      <c r="D78" s="6" t="s">
        <v>105</v>
      </c>
      <c r="E78" s="7" t="s">
        <v>103</v>
      </c>
      <c r="F78" s="6" t="s">
        <v>76</v>
      </c>
      <c r="G78" s="8">
        <v>2</v>
      </c>
      <c r="H78" s="10">
        <v>0</v>
      </c>
      <c r="I78" s="10">
        <f t="shared" si="0"/>
        <v>0</v>
      </c>
      <c r="J78" s="5">
        <v>23</v>
      </c>
      <c r="K78" s="10">
        <f t="shared" si="1"/>
        <v>0</v>
      </c>
      <c r="L78" s="25">
        <f t="shared" si="2"/>
        <v>0</v>
      </c>
      <c r="M78" s="26"/>
    </row>
    <row r="79" spans="2:13" s="1" customFormat="1" ht="55.9" customHeight="1" x14ac:dyDescent="0.2"/>
    <row r="80" spans="2:13" s="1" customFormat="1" ht="21.4" customHeight="1" x14ac:dyDescent="0.2">
      <c r="B80" s="20" t="s">
        <v>106</v>
      </c>
      <c r="C80" s="20"/>
      <c r="D80" s="20"/>
      <c r="E80" s="20"/>
      <c r="F80" s="23">
        <f>ROUND(I32+I37+I42+I47+I50+I51+I52+I53+I54+I55+I56+I57+I58+I59+I60+I61+I62+I63+I64+I65+I66+I67+I68+I69+I70+I71+I72+I73+I74+I75+I76+I77+I78,2)</f>
        <v>0</v>
      </c>
      <c r="G80" s="24"/>
      <c r="H80" s="24"/>
      <c r="I80" s="24"/>
      <c r="J80" s="24"/>
      <c r="K80" s="24"/>
      <c r="L80" s="24"/>
      <c r="M80" s="24"/>
    </row>
    <row r="81" spans="2:14" s="1" customFormat="1" ht="21.4" customHeight="1" x14ac:dyDescent="0.2">
      <c r="B81" s="20" t="s">
        <v>107</v>
      </c>
      <c r="C81" s="20"/>
      <c r="D81" s="20"/>
      <c r="E81" s="20"/>
      <c r="F81" s="27">
        <f>ROUND(L32+L37+L42+L47+L50+L51+L52+L53+L54+L55+L56+L57+L58+L59+L60+L61+L62+L63+L64+L65+L66+L67+L68+L69+L70+L71+L72+L73+L74+L75+L76+L77+L78,2)</f>
        <v>0</v>
      </c>
      <c r="G81" s="27"/>
      <c r="H81" s="27"/>
      <c r="I81" s="27"/>
      <c r="J81" s="27"/>
      <c r="K81" s="27"/>
      <c r="L81" s="27"/>
      <c r="M81" s="27"/>
    </row>
    <row r="82" spans="2:14" s="1" customFormat="1" ht="11.1" customHeight="1" x14ac:dyDescent="0.2"/>
    <row r="83" spans="2:14" s="1" customFormat="1" ht="61.35" customHeight="1" x14ac:dyDescent="0.2">
      <c r="B83" s="13" t="s">
        <v>125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2:14" s="1" customFormat="1" ht="2.65" customHeight="1" x14ac:dyDescent="0.2"/>
    <row r="85" spans="2:14" s="1" customFormat="1" ht="89.1" customHeight="1" x14ac:dyDescent="0.2">
      <c r="B85" s="13" t="s">
        <v>126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s="1" customFormat="1" ht="5.25" customHeight="1" x14ac:dyDescent="0.2"/>
    <row r="87" spans="2:14" s="1" customFormat="1" ht="111.75" customHeight="1" x14ac:dyDescent="0.2">
      <c r="B87" s="13" t="s">
        <v>127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s="1" customFormat="1" ht="5.25" customHeight="1" x14ac:dyDescent="0.2"/>
    <row r="89" spans="2:14" s="1" customFormat="1" ht="37.9" customHeight="1" x14ac:dyDescent="0.2">
      <c r="B89" s="16" t="s">
        <v>108</v>
      </c>
      <c r="C89" s="16"/>
      <c r="D89" s="16"/>
      <c r="E89" s="16"/>
      <c r="F89" s="28" t="s">
        <v>109</v>
      </c>
      <c r="G89" s="28"/>
      <c r="H89" s="28"/>
      <c r="I89" s="28"/>
      <c r="J89" s="28"/>
      <c r="K89" s="28"/>
      <c r="L89" s="28"/>
    </row>
    <row r="90" spans="2:14" s="1" customFormat="1" ht="28.9" customHeight="1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4" s="1" customFormat="1" ht="28.9" customHeight="1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4" s="1" customFormat="1" ht="28.9" customHeight="1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4" s="1" customFormat="1" ht="28.9" customHeight="1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4" s="1" customFormat="1" ht="2.65" customHeight="1" x14ac:dyDescent="0.2"/>
    <row r="95" spans="2:14" s="1" customFormat="1" ht="170.25" customHeight="1" x14ac:dyDescent="0.2">
      <c r="B95" s="13" t="s">
        <v>128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s="1" customFormat="1" ht="2.65" customHeight="1" x14ac:dyDescent="0.2"/>
    <row r="97" spans="2:14" s="1" customFormat="1" ht="33.6" customHeight="1" x14ac:dyDescent="0.2">
      <c r="B97" s="15" t="s">
        <v>129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2:14" s="1" customFormat="1" ht="2.65" customHeight="1" x14ac:dyDescent="0.2"/>
    <row r="99" spans="2:14" s="1" customFormat="1" ht="44.25" customHeight="1" x14ac:dyDescent="0.2">
      <c r="B99" s="16" t="s">
        <v>110</v>
      </c>
      <c r="C99" s="16"/>
      <c r="D99" s="16"/>
      <c r="E99" s="16"/>
      <c r="F99" s="29" t="s">
        <v>111</v>
      </c>
      <c r="G99" s="29"/>
      <c r="H99" s="29"/>
      <c r="I99" s="29"/>
      <c r="J99" s="29"/>
      <c r="K99" s="29"/>
      <c r="L99" s="29"/>
    </row>
    <row r="100" spans="2:14" s="1" customFormat="1" ht="28.9" customHeight="1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4" s="1" customFormat="1" ht="28.9" customHeight="1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4" s="1" customFormat="1" ht="28.9" customHeight="1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4" s="1" customFormat="1" ht="28.9" customHeight="1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4" s="1" customFormat="1" ht="2.65" customHeight="1" x14ac:dyDescent="0.2"/>
    <row r="105" spans="2:14" s="1" customFormat="1" ht="130.69999999999999" customHeight="1" x14ac:dyDescent="0.2">
      <c r="B105" s="13" t="s">
        <v>130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2:14" s="1" customFormat="1" ht="2.65" customHeight="1" x14ac:dyDescent="0.2"/>
    <row r="107" spans="2:14" s="1" customFormat="1" ht="47.45" customHeight="1" x14ac:dyDescent="0.2">
      <c r="B107" s="13" t="s">
        <v>131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s="1" customFormat="1" ht="59.25" customHeight="1" x14ac:dyDescent="0.2">
      <c r="B108" s="35" t="s">
        <v>134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11"/>
    </row>
    <row r="109" spans="2:14" s="1" customFormat="1" ht="72.75" customHeight="1" x14ac:dyDescent="0.2">
      <c r="B109" s="35" t="s">
        <v>135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11"/>
    </row>
    <row r="110" spans="2:14" s="1" customFormat="1" ht="2.65" customHeight="1" x14ac:dyDescent="0.2"/>
    <row r="111" spans="2:14" s="1" customFormat="1" ht="59.25" customHeight="1" x14ac:dyDescent="0.2">
      <c r="B111" s="13" t="s">
        <v>136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2:14" s="1" customFormat="1" ht="2.65" customHeight="1" x14ac:dyDescent="0.2"/>
    <row r="113" spans="2:14" s="1" customFormat="1" ht="33.6" customHeight="1" x14ac:dyDescent="0.2">
      <c r="B113" s="13" t="s">
        <v>137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s="1" customFormat="1" ht="2.65" customHeight="1" x14ac:dyDescent="0.2"/>
    <row r="115" spans="2:14" s="1" customFormat="1" ht="116.65" customHeight="1" x14ac:dyDescent="0.2">
      <c r="B115" s="13" t="s">
        <v>138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s="1" customFormat="1" ht="2.65" customHeight="1" x14ac:dyDescent="0.2"/>
    <row r="117" spans="2:14" s="1" customFormat="1" ht="93" customHeight="1" x14ac:dyDescent="0.2">
      <c r="B117" s="13" t="s">
        <v>139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s="1" customFormat="1" ht="86.85" customHeight="1" x14ac:dyDescent="0.2"/>
    <row r="119" spans="2:14" s="1" customFormat="1" ht="17.649999999999999" customHeight="1" x14ac:dyDescent="0.2">
      <c r="I119" s="31" t="s">
        <v>132</v>
      </c>
      <c r="J119" s="31"/>
    </row>
    <row r="120" spans="2:14" s="1" customFormat="1" ht="145.15" customHeight="1" x14ac:dyDescent="0.2"/>
    <row r="121" spans="2:14" s="1" customFormat="1" ht="81.599999999999994" customHeight="1" x14ac:dyDescent="0.2">
      <c r="B121" s="17" t="s">
        <v>133</v>
      </c>
      <c r="C121" s="17"/>
      <c r="D121" s="17"/>
      <c r="E121" s="17"/>
      <c r="F121" s="17"/>
      <c r="G121" s="17"/>
      <c r="H121" s="17"/>
      <c r="I121" s="17"/>
      <c r="J121" s="17"/>
    </row>
  </sheetData>
  <sheetProtection algorithmName="SHA-512" hashValue="OoopNWhxOIyGoVLDKLyTIJ/YkH5inZP/FvJaEHk7E8YRfN7qviXtnGAUP0A5IATmCN5KRrxgz0HXibu2mXGPnA==" saltValue="i+cjlqV9AIne7CQPNWafRQ==" spinCount="100000" sheet="1" objects="1" scenarios="1"/>
  <protectedRanges>
    <protectedRange sqref="B3:D8 G11:N12 H32 H37 H42 H47 H50:H78 B85:N85 B83:N83 B90:L93 B95:N95 B100:L103 B105:N105 B107:N107 B115:N115 B117:N117 H118:K118 N109 N108" name="Rozstęp1"/>
    <protectedRange sqref="B108:M108" name="Rozstęp1_1"/>
    <protectedRange sqref="B109:M109" name="Rozstęp1_2"/>
  </protectedRanges>
  <mergeCells count="90">
    <mergeCell ref="B109:M109"/>
    <mergeCell ref="L73:M73"/>
    <mergeCell ref="L74:M74"/>
    <mergeCell ref="L75:M75"/>
    <mergeCell ref="I2:M2"/>
    <mergeCell ref="B108:M108"/>
    <mergeCell ref="L31:M31"/>
    <mergeCell ref="L32:M32"/>
    <mergeCell ref="L36:M36"/>
    <mergeCell ref="L37:M37"/>
    <mergeCell ref="F92:L92"/>
    <mergeCell ref="F93:L93"/>
    <mergeCell ref="F99:L99"/>
    <mergeCell ref="G11:N12"/>
    <mergeCell ref="I119:J119"/>
    <mergeCell ref="L41:M41"/>
    <mergeCell ref="L42:M42"/>
    <mergeCell ref="L46:M46"/>
    <mergeCell ref="L47:M47"/>
    <mergeCell ref="L49:M49"/>
    <mergeCell ref="L50:M50"/>
    <mergeCell ref="L51:M51"/>
    <mergeCell ref="L61:M61"/>
    <mergeCell ref="L62:M62"/>
    <mergeCell ref="L63:M63"/>
    <mergeCell ref="L64:M64"/>
    <mergeCell ref="L60:M60"/>
    <mergeCell ref="F81:M81"/>
    <mergeCell ref="F89:L89"/>
    <mergeCell ref="F90:L90"/>
    <mergeCell ref="F91:L91"/>
    <mergeCell ref="L65:M65"/>
    <mergeCell ref="L66:M66"/>
    <mergeCell ref="L67:M67"/>
    <mergeCell ref="L68:M68"/>
    <mergeCell ref="L69:M69"/>
    <mergeCell ref="L70:M70"/>
    <mergeCell ref="L76:M76"/>
    <mergeCell ref="L77:M77"/>
    <mergeCell ref="L78:M78"/>
    <mergeCell ref="L71:M71"/>
    <mergeCell ref="L72:M72"/>
    <mergeCell ref="B113:N113"/>
    <mergeCell ref="B4:D4"/>
    <mergeCell ref="B44:K44"/>
    <mergeCell ref="B6:D6"/>
    <mergeCell ref="B8:D8"/>
    <mergeCell ref="B80:E80"/>
    <mergeCell ref="E14:G14"/>
    <mergeCell ref="F80:M80"/>
    <mergeCell ref="L52:M52"/>
    <mergeCell ref="L53:M53"/>
    <mergeCell ref="L54:M54"/>
    <mergeCell ref="L55:M55"/>
    <mergeCell ref="L56:M56"/>
    <mergeCell ref="L57:M57"/>
    <mergeCell ref="L58:M58"/>
    <mergeCell ref="L59:M59"/>
    <mergeCell ref="F102:L102"/>
    <mergeCell ref="B117:N117"/>
    <mergeCell ref="B121:J121"/>
    <mergeCell ref="B24:L24"/>
    <mergeCell ref="B26:L26"/>
    <mergeCell ref="B29:K29"/>
    <mergeCell ref="B34:K34"/>
    <mergeCell ref="B39:K39"/>
    <mergeCell ref="B81:E81"/>
    <mergeCell ref="B83:N83"/>
    <mergeCell ref="B85:N85"/>
    <mergeCell ref="B87:N87"/>
    <mergeCell ref="B89:E89"/>
    <mergeCell ref="B105:N105"/>
    <mergeCell ref="B107:N107"/>
    <mergeCell ref="B111:N111"/>
    <mergeCell ref="F103:L103"/>
    <mergeCell ref="B115:N115"/>
    <mergeCell ref="B10:D11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</mergeCells>
  <conditionalFormatting sqref="H32 H37 H42 H47 H50:H78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2024-10-15T12:33:58Z</cp:lastPrinted>
  <dcterms:created xsi:type="dcterms:W3CDTF">2024-10-11T10:04:11Z</dcterms:created>
  <dcterms:modified xsi:type="dcterms:W3CDTF">2024-10-15T12:34:25Z</dcterms:modified>
</cp:coreProperties>
</file>