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472" tabRatio="848" firstSheet="3" activeTab="9"/>
  </bookViews>
  <sheets>
    <sheet name="1" sheetId="41" r:id="rId1"/>
    <sheet name="2" sheetId="1" r:id="rId2"/>
    <sheet name="3" sheetId="2" r:id="rId3"/>
    <sheet name="4" sheetId="3" r:id="rId4"/>
    <sheet name="5" sheetId="4" r:id="rId5"/>
    <sheet name="6" sheetId="5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5" r:id="rId14"/>
    <sheet name="15" sheetId="16" r:id="rId15"/>
    <sheet name="16" sheetId="17" r:id="rId16"/>
    <sheet name="17" sheetId="18" r:id="rId17"/>
    <sheet name="18" sheetId="24" r:id="rId18"/>
    <sheet name="19" sheetId="26" r:id="rId19"/>
    <sheet name="20" sheetId="27" r:id="rId20"/>
    <sheet name="21" sheetId="28" r:id="rId21"/>
    <sheet name="22" sheetId="29" r:id="rId22"/>
    <sheet name="23" sheetId="30" r:id="rId23"/>
    <sheet name="24" sheetId="39" r:id="rId24"/>
    <sheet name="25" sheetId="21" r:id="rId25"/>
    <sheet name="26" sheetId="22" r:id="rId26"/>
    <sheet name="27" sheetId="32" r:id="rId27"/>
    <sheet name="28" sheetId="33" r:id="rId28"/>
    <sheet name="29" sheetId="34" r:id="rId29"/>
    <sheet name="30" sheetId="35" r:id="rId30"/>
    <sheet name="31" sheetId="42" r:id="rId31"/>
    <sheet name="32" sheetId="43" r:id="rId32"/>
  </sheets>
  <definedNames>
    <definedName name="_xlnm.Print_Area" localSheetId="0">'1'!$A$1:$L$16</definedName>
    <definedName name="_xlnm.Print_Area" localSheetId="12">'13'!#REF!</definedName>
    <definedName name="_xlnm.Print_Area" localSheetId="13">'14'!$A$1:$J$47</definedName>
    <definedName name="_xlnm.Print_Area" localSheetId="17">'18'!$A$1:$J$16</definedName>
    <definedName name="_xlnm.Print_Area" localSheetId="18">'19'!$A$1:$J$15</definedName>
    <definedName name="_xlnm.Print_Area" localSheetId="1">'2'!$A$1:$J$44</definedName>
    <definedName name="_xlnm.Print_Area" localSheetId="19">'20'!$A$1:$K$11</definedName>
    <definedName name="_xlnm.Print_Area" localSheetId="24">'25'!$A$1:$J$37</definedName>
    <definedName name="_xlnm.Print_Area" localSheetId="26">'27'!$A$1:$K$16</definedName>
    <definedName name="_xlnm.Print_Area" localSheetId="27">'28'!#REF!</definedName>
    <definedName name="_xlnm.Print_Area" localSheetId="28">'29'!$A$1:$K$15</definedName>
    <definedName name="_xlnm.Print_Area" localSheetId="29">'30'!$A$1:$K$16</definedName>
    <definedName name="_xlnm.Print_Area" localSheetId="3">'4'!$A$1:$J$23</definedName>
    <definedName name="_xlnm.Print_Area" localSheetId="5">'6'!$A$1:$J$46</definedName>
    <definedName name="OLE_LINK1" localSheetId="18">'19'!$B$4</definedName>
    <definedName name="OLE_LINK1" localSheetId="20">'21'!$B$4</definedName>
    <definedName name="OLE_LINK2" localSheetId="9">'10'!#REF!</definedName>
  </definedNames>
  <calcPr calcId="152511"/>
</workbook>
</file>

<file path=xl/calcChain.xml><?xml version="1.0" encoding="utf-8"?>
<calcChain xmlns="http://schemas.openxmlformats.org/spreadsheetml/2006/main">
  <c r="H4" i="4" l="1"/>
  <c r="F4" i="4"/>
  <c r="H5" i="3"/>
  <c r="H7" i="3"/>
  <c r="H9" i="3"/>
  <c r="F5" i="3"/>
  <c r="F6" i="3"/>
  <c r="H6" i="3" s="1"/>
  <c r="F7" i="3"/>
  <c r="F8" i="3"/>
  <c r="H8" i="3" s="1"/>
  <c r="F9" i="3"/>
  <c r="F4" i="3"/>
  <c r="H4" i="3" s="1"/>
  <c r="H10" i="3" s="1"/>
  <c r="H6" i="2"/>
  <c r="H8" i="2"/>
  <c r="H10" i="2"/>
  <c r="H12" i="2"/>
  <c r="H14" i="2"/>
  <c r="H16" i="2"/>
  <c r="H18" i="2"/>
  <c r="H20" i="2"/>
  <c r="H22" i="2"/>
  <c r="H4" i="2"/>
  <c r="F5" i="2"/>
  <c r="H5" i="2" s="1"/>
  <c r="F6" i="2"/>
  <c r="F7" i="2"/>
  <c r="H7" i="2" s="1"/>
  <c r="F8" i="2"/>
  <c r="F9" i="2"/>
  <c r="H9" i="2" s="1"/>
  <c r="F10" i="2"/>
  <c r="F11" i="2"/>
  <c r="H11" i="2" s="1"/>
  <c r="F12" i="2"/>
  <c r="F13" i="2"/>
  <c r="H13" i="2" s="1"/>
  <c r="F14" i="2"/>
  <c r="F15" i="2"/>
  <c r="H15" i="2" s="1"/>
  <c r="F16" i="2"/>
  <c r="F17" i="2"/>
  <c r="H17" i="2" s="1"/>
  <c r="F18" i="2"/>
  <c r="F19" i="2"/>
  <c r="H19" i="2" s="1"/>
  <c r="F20" i="2"/>
  <c r="F21" i="2"/>
  <c r="H21" i="2" s="1"/>
  <c r="F22" i="2"/>
  <c r="F23" i="2"/>
  <c r="H23" i="2" s="1"/>
  <c r="F4" i="2"/>
  <c r="F24" i="2" s="1"/>
  <c r="H26" i="1"/>
  <c r="H30" i="1"/>
  <c r="H34" i="1"/>
  <c r="H9" i="1"/>
  <c r="H13" i="1"/>
  <c r="H17" i="1"/>
  <c r="H21" i="1"/>
  <c r="F25" i="1"/>
  <c r="H25" i="1" s="1"/>
  <c r="F26" i="1"/>
  <c r="F27" i="1"/>
  <c r="H27" i="1" s="1"/>
  <c r="F28" i="1"/>
  <c r="H28" i="1" s="1"/>
  <c r="F29" i="1"/>
  <c r="H29" i="1" s="1"/>
  <c r="F30" i="1"/>
  <c r="F31" i="1"/>
  <c r="H31" i="1" s="1"/>
  <c r="F32" i="1"/>
  <c r="H32" i="1" s="1"/>
  <c r="F33" i="1"/>
  <c r="H33" i="1" s="1"/>
  <c r="F34" i="1"/>
  <c r="F35" i="1"/>
  <c r="H35" i="1" s="1"/>
  <c r="F24" i="1"/>
  <c r="H24" i="1" s="1"/>
  <c r="F6" i="1"/>
  <c r="H6" i="1" s="1"/>
  <c r="F7" i="1"/>
  <c r="H7" i="1" s="1"/>
  <c r="F8" i="1"/>
  <c r="H8" i="1" s="1"/>
  <c r="F9" i="1"/>
  <c r="F10" i="1"/>
  <c r="H10" i="1" s="1"/>
  <c r="F11" i="1"/>
  <c r="H11" i="1" s="1"/>
  <c r="F12" i="1"/>
  <c r="H12" i="1" s="1"/>
  <c r="F13" i="1"/>
  <c r="F14" i="1"/>
  <c r="H14" i="1" s="1"/>
  <c r="F15" i="1"/>
  <c r="H15" i="1" s="1"/>
  <c r="F16" i="1"/>
  <c r="H16" i="1" s="1"/>
  <c r="F17" i="1"/>
  <c r="F18" i="1"/>
  <c r="H18" i="1" s="1"/>
  <c r="F19" i="1"/>
  <c r="H19" i="1" s="1"/>
  <c r="F20" i="1"/>
  <c r="H20" i="1" s="1"/>
  <c r="F21" i="1"/>
  <c r="F22" i="1"/>
  <c r="H22" i="1" s="1"/>
  <c r="F5" i="1"/>
  <c r="F5" i="41"/>
  <c r="H5" i="41" s="1"/>
  <c r="F6" i="41"/>
  <c r="H6" i="41" s="1"/>
  <c r="F7" i="41"/>
  <c r="H7" i="41" s="1"/>
  <c r="F8" i="41"/>
  <c r="H8" i="41" s="1"/>
  <c r="F9" i="41"/>
  <c r="H9" i="41" s="1"/>
  <c r="F10" i="41"/>
  <c r="H10" i="41" s="1"/>
  <c r="F4" i="41"/>
  <c r="F11" i="41" s="1"/>
  <c r="F10" i="3" l="1"/>
  <c r="H24" i="2"/>
  <c r="F36" i="1"/>
  <c r="H5" i="1"/>
  <c r="H4" i="41"/>
  <c r="H11" i="41" s="1"/>
  <c r="H36" i="1"/>
  <c r="F5" i="4" l="1"/>
  <c r="H5" i="4" l="1"/>
  <c r="H4" i="30" l="1"/>
  <c r="F5" i="30" l="1"/>
  <c r="H5" i="30" s="1"/>
</calcChain>
</file>

<file path=xl/sharedStrings.xml><?xml version="1.0" encoding="utf-8"?>
<sst xmlns="http://schemas.openxmlformats.org/spreadsheetml/2006/main" count="1190" uniqueCount="442">
  <si>
    <t>Lp</t>
  </si>
  <si>
    <t xml:space="preserve">Nazwa artykułu </t>
  </si>
  <si>
    <t>J. m.</t>
  </si>
  <si>
    <t>Cena jedn. netto [zł]</t>
  </si>
  <si>
    <t>Wartość netto [zł]</t>
  </si>
  <si>
    <t>Stawka podatku VAT  [%]</t>
  </si>
  <si>
    <t>Wartość brutto [zł]</t>
  </si>
  <si>
    <t>Nr katalogowy</t>
  </si>
  <si>
    <t>Producent</t>
  </si>
  <si>
    <t>szt</t>
  </si>
  <si>
    <t xml:space="preserve">           Razem : </t>
  </si>
  <si>
    <t>Wartość oferty netto ................. Słownie..................................................................................................</t>
  </si>
  <si>
    <t>Wartość oferty brutto................... Słownie .................................................................................................</t>
  </si>
  <si>
    <t>.................................................................</t>
  </si>
  <si>
    <t>Zał. 1.1</t>
  </si>
  <si>
    <t>Panewka polietylenowa typu Muller w 3-6  rozmiarach</t>
  </si>
  <si>
    <t>Korki śródszpikowe do zatkania kanału w co najmniej 3 rozmiarach ( wraz z instrumentarium)</t>
  </si>
  <si>
    <t>Głowa  bipolarna o średnicach od 41 do 61 mm  z polietylenowym kołnierzem do zatrzaśnięcia głowy 28 mm</t>
  </si>
  <si>
    <t>Cement kostny z gentamycyną  2x40g</t>
  </si>
  <si>
    <t>Cement kostny z gentamycyną i clindamycyną  40g</t>
  </si>
  <si>
    <t>Zestaw do mieszania próżniowego pojedynczy  z dostarczeniem mechanizmu do mieszania próżniowego (butla z  próżnią)</t>
  </si>
  <si>
    <t>Zestaw do mieszania próżniowego podwójny z dostarczeniem mechanizmu do mieszania próżniowego (butla z próżnią)</t>
  </si>
  <si>
    <t>Zestaw bateryjny do płukania z możliwością odsysania. W komplecie końcówka do biodra i kolana</t>
  </si>
  <si>
    <t>Spacer do biodra (silikonowa forma do wypełnienia cementem kostnym). W co najmniej 3 rozmiarach głów</t>
  </si>
  <si>
    <t>kpl</t>
  </si>
  <si>
    <t xml:space="preserve">Panewka hemisferyczna, bezcementowa typu "press-fit", wykonana ze stopu tytanowego posiadająca uniwersalny mechanizm osadzania wkładek polietylenowych i ceramicznych, bezotworowa oraz z możliwością zastosowania 3 śrub mocujących. Średnica zewnętrzna panewki 48-66mm ze skokiem co 2mm w opcji z panewka   wielootworowa z możliwością użycia więcej niż 3 śrub </t>
  </si>
  <si>
    <t xml:space="preserve">Panewka cementowana - wykonana z polietylenu w rozmiarach od 44 mm do 53 mm, średnica wewnętrzna panewki 28mm i 32mm. </t>
  </si>
  <si>
    <t xml:space="preserve">Wkładka polietylen crosslinkowany  o średnicy wewnętrznej 28, 32 mm zmiennie do rozmiaru zewnętrznego wkładki. Średnica zewnętrzna  w rozmiarach 48-66 Opcje wkładki : neutralna, z okapem , reorientacja do 10*. Wkładka do artykulacji MOP i COP  </t>
  </si>
  <si>
    <t xml:space="preserve">Wkładka ceramiczna w całości. Ceramika biolox delta.  </t>
  </si>
  <si>
    <t xml:space="preserve">Trzpień   ze stopu tytanowego, prosty, zwężający się dystalnie, prostokątny w przekroju na całej długości, w opcji   standard, coxa vara i high offset; uniwersalny dla biodra prawego i lewego, na całej długości pokryty hydroksyapatytem      Trzpień dostępny co najmniej w ośmiu rozmiarach.                                            Trzpień posiada na całej powierzchni   nacięcia umożliwiające  pierwotna stabilizację. Szyjka polerowana. Stożek trzpienia 12/14.   W opcji Coxa vara - trzpień dysplastyczny   kołnierzowy  i bezkołnierzowy. </t>
  </si>
  <si>
    <t xml:space="preserve">Trzpień cementowy gładki stalowy polerowany bezkołnierzowy zwężający się dystalnie  w  co najmniej  8  rozmiarach, kąt szyjki 135 stopni, trzpień w wersji standardowej oraz wersji High Offset ,  stożek 12/14. W zestawie z cementem kostnym z gentamycyną 20 lub 40 g i korek do blokowania kanału kostnego . </t>
  </si>
  <si>
    <t xml:space="preserve">Głowa ceramiczna (biolox delta) 28mm, 32mm i 36mm, min. 3 długości szyjki. </t>
  </si>
  <si>
    <t>Śruby do kości gąbczastej 20-70mm</t>
  </si>
  <si>
    <t>Zaślepka do panewki</t>
  </si>
  <si>
    <t>Cement kostny z gentamycyną 20g</t>
  </si>
  <si>
    <t>Korek do blokowania kanału udowego</t>
  </si>
  <si>
    <t>Panewka rewizyjna bezcementowa, hemisferyczna wielootworowa w rozmiarach minimum 48 -70 mm . Pokrycie trabecular metal</t>
  </si>
  <si>
    <t xml:space="preserve">Panewka rewizyjna bezcementowa, hemisferyczna wielootworowa z dodatkowymi otworami na obwodzie panewki w rozmiarach minimum 48 -70 mm  lub panewka rewizyjna o pogłębionym dnie w  rozmiarachminimum 48-70 mm. Pokrycie  porowatą strukturą ułatwiająca mocowanie. </t>
  </si>
  <si>
    <t xml:space="preserve">Rewizyjny Trzpień-tytanowy, prosty, nieanatomiczny, zwężający się dystalnie, kołnierzowy, pokryty hydroxyapatytem na całej długości, w minimum 5 rozmiarach, od 180mm do 240mm. Dodatkowo posiadające nacięcia w płaszczyźnie AP I ML zwężającej się części dystalnej umożliwiając dopasowanie trzpienia do krzywizny kości. Stożek trzpienia 12/14 </t>
  </si>
  <si>
    <t>Trzpień  rewizyjny  modularny  bezcementowy składający się z części proksymalnej i   dystalnej łączone  śruba. Element proksymalny w  co najmniej 3 rozmiarach i 3 długościach,  element  dystalny w długościach  150-250 mm  i  średnicach 14 - 30mm. Stożek trzpienia 12/14,</t>
  </si>
  <si>
    <t>Ostrza do napędu kompatybilne z instrumentarium</t>
  </si>
  <si>
    <t>Zał. 1.2</t>
  </si>
  <si>
    <t>Zał. 1.3</t>
  </si>
  <si>
    <t>Zał. 1.4</t>
  </si>
  <si>
    <t>Zał. 1.7</t>
  </si>
  <si>
    <t>Wiertła o śr. 2,0; 2,5; 3,2; 4,5</t>
  </si>
  <si>
    <t>Drut Kirschnera , ostrze "A" 1,0- 2,2  dł 150 i 310</t>
  </si>
  <si>
    <t>Drut Kirschnera , ostrze "A" 2,5- 3,0  dł 150 i 310</t>
  </si>
  <si>
    <r>
      <t xml:space="preserve">Drut kostny do cerklarzu miękki L=5m ,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1,2</t>
    </r>
  </si>
  <si>
    <r>
      <t xml:space="preserve">Drut kostny do cerklarzu miękki L=5m,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1,5</t>
    </r>
  </si>
  <si>
    <t>Zał. 1.8</t>
  </si>
  <si>
    <t>Płytka  tytanowa o zmiennej stabilności kątowej. Płytki 2,4,5,6 i 8 otworowe , anatomiczne,  w kształtach :  prosta, T, Y, H, L   z przewężeniami między otworami pozwalajacymi na wielopłaszczyznowe modelowanie płytek. Wymagane otwory do tymczasowej stabilizacji płytki drutami Kirschnera. Grubość płytek – 1,5 mm, otwory z gwintem pozwalającym  na regulację stabilizacji kątowej w otworach  płytki. Otwory dla śrub śr.  2,7 mm . Zestaw rozmiarowy różnych długości płyt</t>
  </si>
  <si>
    <t>Płytka tytanowa ze stopniem. Płytki 4 - 5 otworowe do śrub  śr. 2,7 mm   w części  o stabilności kątowej.  Różne wysokości  stopnia od 2 do 5 mm.</t>
  </si>
  <si>
    <t>Śruby korowe ze stożkową głową, D2.7 mm , głowa 5.0, samogwintujące, tytan; długość 10-30mm, skok co 2 mm. Płaska głowa.</t>
  </si>
  <si>
    <t xml:space="preserve">Śruba kaniulowana typu Herberta kompresyjna bez głowy. Śruba kompresyjna do złamań. Wykonana z tytanu.  Śruba o średnicy 4,0 mm/3,0 mm i długościach  od 10 mm do 30 mm ze skokiem co 2mm. Śruba samowiercąca , kaniulowana. Śruba posiadająca 2 różne skoki  gwintu </t>
  </si>
  <si>
    <t>Zał. 1.9</t>
  </si>
  <si>
    <t>Zał. 1.10</t>
  </si>
  <si>
    <t xml:space="preserve">Endoproteza cementowa stawu kolanowego antyalergiczna. Komponent udowy anatomiczny wykonany ze stopu CoCr pokryty powłoką TiNbN, w minimum 9 rozmiarach. Komponent piszczelowy polerowany wykonany ze stopu CoCr  pokryty powłoką TiNbN w minimum 8 rozmiarach. Wkładka piszczelowa typu CR i PS wykonana z polietylenu nasyconego witaminą E , mocowana do tacy piszczelowej zatrzaskowo metalowym bolcem. .  Opcja  również wkładki piszczelowej polietylenowej tradycyjnej mocowanej do tacy piszczelowej zatrzaskowo bolcem </t>
  </si>
  <si>
    <t>Endoproteza  jednoprzedziałowa  stawu kolanowego  w min.  pięciu rozmiarach uda i  5 rozmiarach piszczeli, wkładki polietylenowe anatomiczne, niezwiązane z komponentem piszczelowym (mobile bearing).</t>
  </si>
  <si>
    <t xml:space="preserve">Cement kostny z gentamycyną 2x40g </t>
  </si>
  <si>
    <t>Cement kostny z gentamycyną i clindamycyną 1x40g</t>
  </si>
  <si>
    <t>Zestaw do mieszania próżniowego pojedynczy z dostarczeniem mechanizmu do mieszania próżniowego (butla z próżnią)</t>
  </si>
  <si>
    <t>Spacer do kolana, udo i piszczel (silikonowa forma do wypełnienia cementem kostnym). W co najmniej 2 rozmiarach</t>
  </si>
  <si>
    <t>Protezy rzepki w co najmniej  3 rozmiarach</t>
  </si>
  <si>
    <t>Zał. 1.11</t>
  </si>
  <si>
    <t xml:space="preserve">Pakiet 11 - Rekonstrukcja stawów - Protezoplastyka stawu barkowego  -  użyczenie instrumentarium i kompletu wszczepów na żądanie </t>
  </si>
  <si>
    <t>Zał. 1.12</t>
  </si>
  <si>
    <t>Zał. 1.13</t>
  </si>
  <si>
    <t>Pakiet 13 - Medycyna Sportowa - Wszczepy stosowane w medycynie sportowej z instrumentarium - depozyt implantów i  instrumentarium do chirurgii  kolana i  stawu barkowego</t>
  </si>
  <si>
    <t>Udowe mocowanie przeszczepu – implant wprowadzany kanałem udowym, wykonany w całości ze stopu tytanu, w kształcie tulei z podłużnym uchwytem pozwalającym na przewieszenie więzadła, wyposażony w zapadkę blokującą się w kanale udowym na kości korowej; implant zapakowany sterylnie wraz z drutem prowadzącym; rozmiary 7/8 i 9/10mm; 3 długości</t>
  </si>
  <si>
    <t>Zestaw 2 miękkich kotwic o średnicy 1,4mm wykonanych z poliestru, w zestawie jednorazowe instrumentarium</t>
  </si>
  <si>
    <t>Kotwica barkowa 5,0mm wykonana ze stopu tytanu :kotwica zaopatrzona w dwie wytrzymałe nici wykonane z Ultra -High Molecular Weight Polyethylene (UHMWPE) oraz igłę</t>
  </si>
  <si>
    <t xml:space="preserve">Kotwica barkowa 3,0mm wykonana ze stopu tytanu :kotwica zaopatrzona w dwie wytrzymałe nici wykonane z Ultra -High Molecular Weight Polyethylene (UHMWPE) </t>
  </si>
  <si>
    <t>Wiertło o średnicy 2,4 mm i dł. 40 cm zakończone oczkiem</t>
  </si>
  <si>
    <t>Miękka kotwica poliestrowa o średnicy 2,9  mm</t>
  </si>
  <si>
    <t>Jednorazowe instrumentarium do kotwicy 2,9mm</t>
  </si>
  <si>
    <t>Bezwęzłowy system do stabilizacji więzozrostu obojczykowo-barkowego składający się z guzika i płytki tytanowej</t>
  </si>
  <si>
    <t>Igła do przeszywacza</t>
  </si>
  <si>
    <t>Warunki dodatkowe:</t>
  </si>
  <si>
    <t>Zamawiający wymaga zapewnienia szkolenia personelu  w zakresie technik operacyjnych z zastosowaniem zamawianych implantów potwierdzony certyfikatem.</t>
  </si>
  <si>
    <t>Wykonawca utworzy bank w/w implantów w zakresie najcześciej stosowanych rozmiarów implantów</t>
  </si>
  <si>
    <t>Wykonawca zobowiązany jest użyczyć nieodpłatnie na  czas trwania umowy instrumentaria do w/w zespoleń</t>
  </si>
  <si>
    <t xml:space="preserve">Wykonawca zobowiązany jest zapewnić nieodpłatnie serwis instrumentarium przez cały okres obowiązywania umowy.    </t>
  </si>
  <si>
    <t>W przypadku  koniecznych napraw udostępnienie nowych elementów instrumentarium w przeciągu 2 dni roboczych</t>
  </si>
  <si>
    <t>Zał. 1.15</t>
  </si>
  <si>
    <t>Płytka kształtowa, blokowana do dalszej nasady kości strzałkowej na stronę boczną kości, prawa i lewa. W części trzonowej 4 - 8 otworów. w części nasadowej minimum 6 otworów blokowanych z gwintem walcowym na pełnym obwodzie.</t>
  </si>
  <si>
    <t>Śruby blokowane 2,4</t>
  </si>
  <si>
    <t>Śruby blokowane 3,5</t>
  </si>
  <si>
    <t>Śruby korowe 3,5</t>
  </si>
  <si>
    <t>Płytka kształtowa tytanowa blokowana do dalszej nasady kości promieniowej,wąska lub szeroka, dłoniowa  lewa lub prawa; otwory blokowane z gwintem walcowym na pełnym  obwodzie.  Płyta z  ograniczenym kontaktem implantu z kością. Możliwość wykonania kompresji. Otwory do śrub blokowanych 2,4  i korowych 2,7. Długość 55- 75 mm</t>
  </si>
  <si>
    <t>Płytka   anatomiczna tytanowa, o kształcie zmniejszającym kontakt z kością, blokująco - kompresyjna do dalszej nasady kości piszczelowej od strony przyśrodkowej, prawa i lewa.  Na trzonie płytki otwory dwufunkcyjne  blokująco – kompresyjne z możliwością zastosowania śrub blokowanych lub korowych 3.5/3.5. Koniec części trzonowej płytki odpowiednio wyprofilowany do wprowadzania płytki metodą minimalnego ciecia. Długość od 125 do 250 mm. Głowa płyty zakończona otworem hakowym, w głowie otwory do wstępnej stabilizacji.</t>
  </si>
  <si>
    <t>Płytka kształtowa blokowana, tytanowa do dalszej nasady kości piszczelowej  typu „pilon”, zakładana od strony przyśrodkowej z możliwością profilowania i podcinania .  W płycie otwory wo wkrętów  blokowanych i korowych 3,5</t>
  </si>
  <si>
    <t>Płytka anatomiczna, tytanowa do dalszej nasady kości piszczelowej, zakładana od strony przednio-bocznej. Wersja prawa/lewa. W części nasadowej otwory blokowane o wielokierunkowym ustawieniu w celu pewnej stabilizacji odłamów. Wkręty  blokowane i korowe 3,5.  Otwory do wstępnej stabilizacji odłamów. Długość płyt  125- 250 mm</t>
  </si>
  <si>
    <t>Płytka kształtowa, tytanowa, blokowana do dalszej nasady kości ramiennej, zakładana od strony przyśrodkowej , prawa i lewa. W części trzonowej od 3 do 6 otworów blokowanych z gwintem walcowym na pełnym obwodzie.</t>
  </si>
  <si>
    <t xml:space="preserve">Płytka kształtowa, tytanowa,  blokowana do dalszej nasady kości ramiennej, zakładana od strony  grzbietowo-bocznej, prawa i lewa. W części trzonowej od 3 do 6 otworów blokowanych z gwintem walcowym na pełnym obwodzie. </t>
  </si>
  <si>
    <r>
      <t xml:space="preserve">Wkręt korowy, tytanowy, samogwintujący  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2,7mm, L= 10 - 30mm.</t>
    </r>
  </si>
  <si>
    <r>
      <t xml:space="preserve">Wkręt blokowany, tytanowy, samogwintujący 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2,4mm, L= 10 - 30mm</t>
    </r>
  </si>
  <si>
    <r>
      <t xml:space="preserve">Wkręt korowy, tytanowy samogwintujący   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 3,5mm x 12-60mm</t>
    </r>
  </si>
  <si>
    <r>
      <t xml:space="preserve">Wkręt blokowany, tytanowy samogwintujący 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 3,5mm x 12-80mm</t>
    </r>
  </si>
  <si>
    <t>Płyta blokowana,  tytanowa do  stopy anatomiczna, prosta lub kształtna. Otwory  blokowane z częścią gwintowaną, walcową. Część trzonowa z podcięciem w celu  ograniczonego kontkatu z kością</t>
  </si>
  <si>
    <t>Wkręt korowy,  tytan , samogwintujący  sr 2,7 ,  długości 10-30</t>
  </si>
  <si>
    <t>Wkręt blokowany,  tytan , samogwintujący  sr 2,4 ,  długości 10-30</t>
  </si>
  <si>
    <t>Zał. 1.16</t>
  </si>
  <si>
    <t xml:space="preserve">Płyty proste, rekonstrukcyjnej, blokująco – kompresyjna niskoprofilowe oraz o zmniejszonym kontakcie z kością. Płyty wyposażona w otwory - kompresyjne z możliwością zastosowania śrub blokujących lub korowych. Płyty wyposażone w podłużny otwór blokująco – kompresyjny umożliwia elastyczność pionowego pozycjonowania płytki. Otwory owalne gwintowane z możliwością zastosowania alternatywnie śrub blokowanych w płytce i korowych/gąbczastych 4.5/5.0mm. Płyty w opcjach : proste wąskie,   proste szerokie,   płyty wygięte szerokie  płyty rekonstrukcyjne,  </t>
  </si>
  <si>
    <t xml:space="preserve">Systemu kabli ortopedycznych z zaciskami  .  Dostępne  co najmniej dwie średnice kabli:   zapewniające wysoką elastyczność i kontrolę, implanty wykonane ze stali nierdzewnej implantowej,   instrumentarium wyposażone w narzędzia do przewlekania, napinania oraz obcinania kabli, instrumentarium wyposażone w wielorazowe zaciski tymczasowe umożliwiające prawidłowe ustawienie zespolenia oraz naprężenie zespołu kabli, możliwość mocowania do płytek  </t>
  </si>
  <si>
    <t xml:space="preserve">System stabilizacji złamań okołoprotezowych. Płyta pozwalająca na wielopłaszczyznową stabilizację w obrębie trzpienia protezy przy pomocy śrub blokowanych/korowych 3.5. Płyta współpracująca z płytami typu LCP do bliższej i dalszej nasady kości udowej. Płyta wyposażona w 4 ramiona z możliwością  ich odcięcia. Śruby blokowane w płycie samogwintujące oraz samotnące. Komplet instrumentarium </t>
  </si>
  <si>
    <t>Zał. 1.17</t>
  </si>
  <si>
    <t>Zał. 1.18</t>
  </si>
  <si>
    <t>zestaw</t>
  </si>
  <si>
    <t xml:space="preserve">Płyta anatomiczna do kłykci kości udowej wprowadzane techniką minimalnej inwazji. Płytka anatomiczna o kształcie zmniejszającym kontakt z kością, blokująco-kompresyjna do  dalszej nasady kości udowej. Na trzonie płyty otwory dwufunkcyjne   blokująco-kompresyjne z możliwością zastosowania śrub blokujących lub korowych/gąbczastych . W głowie płyty otwory prowadzące śruby pod różnymi kątami-w różnych kierunkach śr. 5,0 - 7,3 mm. W części dalszej płyty otwory  do srub  korowych i gąbczastych 4,5- 5,0 . Płyta do dalszej nasady kości udowej boczna, dł. od 160 do 440mm, </t>
  </si>
  <si>
    <t>Trzpień  rewizyjny  modularny. Część  proksymalna rozszerzona zapobiegająca przemieszczeniu skrętnemu  w co najmniej 2 rozmiarach,   stożek 12/14,  ukształtowanie  zapobiegające obniżaniu się implantu. Część dalsza:  cylindryczna,  anatomiczna  do  krzywizny kości udowej. Implant posiada 1 do 3 otworów dystalnych na śruby mocujące o średnicy  co najmniej 5 mm.  Po złożeniu implant winien mieć  długość  całości  co najmniej 250 -350 mm  w    średnicach : 10 -  20 mm. Implant pokryty hydroksyapatytem</t>
  </si>
  <si>
    <t>Gwóźdź   do bliższej nasady kości udowej, blokowany, rekonstrukcyjny do złamań przezkrętarzowych.  Gwóźdź o anatomicznym kącie ugięcia , możliwość blokowania statycznego lub dynamicznego w części dalszej. Możliwość zastosowania zwykłej śruby doszyjkowej   z gwintem owalnym lub śruby doszyjkowej z ostrzem  , w długości: od 70mm do 100mm .  Gwóżdż  sterylny, uniwersalny o  długościach 170 - 400, średnicach 10-12 mm W komplecie: gwóźdź, śruba doszyjkowa, śruba blokująca, zaślepka</t>
  </si>
  <si>
    <t>Gwóźdź tytanowy odpiętowy sterylny, anatomiczny do  artrodezy stawu skokowego. Gwóźdź wygięty  do wielopłaszczyznowego  blokowanie gwoździa. Możliwość blokowania gwoździa w kości piętowej przy  pomocy śrub blokowanych  .  Gwóżdż posiadający  otwór dynamizacyjny w części bliższej gwoździa.   Średnice: 10, 12,13mm i długości 150 - 240mm. W zestawie : Gwoźdź,  4 śruby ,zaślepka)</t>
  </si>
  <si>
    <t>Wkręt do kości korowej samogwintujący Ø 4,5 x 1,75mm (gniazdo  imbus). Długość 12-90 mm</t>
  </si>
  <si>
    <t>Wkręt do kości kostkowy -trójgraniec Ø 4,5x1,75 mm gniazdo imbus. Długość 25-60</t>
  </si>
  <si>
    <t xml:space="preserve">Endoproteza rewizyjna, cementowa , półzwiązana (nie oparta na mechanizmie zawiasowym). Komponenty udowy i piszczelowy wykonane ze stopu kobaltowo-chromowego. Komponent udowy anatomiczny (lewy, prawy), z możliwością dołączenia trzpieni. Komponent piszczelowy polerowany z możliwością dołączenia trzpieni,  z bolcem metalowym umożliwiającym poboczną i tylną stabilizację implantu. Wkładka polietylenowa wykonana z polietylenu z wiązaniami krzyżowymi (crosslink). Wkładka polietylenowa, niezwiązana z komponentem piszczelowym (tzw. mobile bearing) . W komplecie : trzpień do uda, trzpień do  piszczeli, oraz  podkładki , adapter offsetowy  do uda i piszczeli                                                                                                                                                             </t>
  </si>
  <si>
    <t>Udowe mocowanie  wydłużone - implant typu endobutton:  płytka tytanowa  powiększona  do 20 mm połączona z samozaciskową, regulowaną i bezwęzłową pętlą polietylenową. Płytka z wystającym pierścieniem ograniczającym jej przemieszczanie względem kanału udowego</t>
  </si>
  <si>
    <t>Śruby interferencyjne PEEK, średnica 7-10mm, długość 20-25mm</t>
  </si>
  <si>
    <t>Kotwica o średnicy 1,0mm wykonana z plecionki poliestrowej z jedną wzmocnioną nicią 2-0 z igłami. W zestawie z kotwicą sterylne wiertło z ogranicznikiem głębokości</t>
  </si>
  <si>
    <t>Zestaw -   kotwica z igłami, wykonana z plecionki poliestrowej,  na sterylnym podajniku. Średnica 1,4mm,  podajnik;  prowadnica oraz wiertło 1,4mm w zestawie z kotwicą</t>
  </si>
  <si>
    <t>Kotwica tytanowa o średnicy 6,5mm z dwiema wzmocnionymi nićmi #2 z igłami</t>
  </si>
  <si>
    <t>Kotwica z materiału PEEK, wbijana, bezwęzłowa, z możliwością niezależnego napięcia nitek, średnica 2,9mm, długość 15,9mm, aplikator z rotacyjną głowicą umożliwiającą kontrolę napięcia nitek</t>
  </si>
  <si>
    <t>Kotwica z materiału PEEK, wbijana, z tytanowym grotem, bez konieczności nawiercania,  bezwęzłowa, z możliwością wprowadzenia i niezależnego napięcia   nitek, średnica 4,5mm,   rotacyjna  głowica w aplikatorze umożliwiająca kontrolę napięcia nitek</t>
  </si>
  <si>
    <t>Bezwęzłowy system do naprawy więzozrostu strzałkowo-piszczelowego, składający się z guzika tytanowego</t>
  </si>
  <si>
    <t>Obszycie przeszczepu - Prosta igła połączona z pętlą wykonaną z nici o podwyższonej wytrzymałości, biało-niebieska. Opakowanie 12 szt.</t>
  </si>
  <si>
    <t>Nić niewchłanialna #2 o podwyższonej wytrzymałości, niebieska. Opakowanie 12 szt.</t>
  </si>
  <si>
    <t>op.</t>
  </si>
  <si>
    <t>Nić niewchłanialna #2 o podwyższonej wytrzymałości, biało-niebieska. Opakowanie 12 szt.</t>
  </si>
  <si>
    <t xml:space="preserve">Syntetyczny substytut kości na bazie 40% trójfosforanu wapnia i 60% hydroksyapatytu w postaci granulek 2-3mm średnicy, opakowanie 10ml  </t>
  </si>
  <si>
    <t>RAZEM</t>
  </si>
  <si>
    <t>Zał. 1.21</t>
  </si>
  <si>
    <t>Pakiet 7 - OSTEOSYNTEZA - Wszczepy  uzupełniające i narzędzia  - depozyt</t>
  </si>
  <si>
    <t>Pakiet 8 - CHIRURGIA STOPY - Wszczepy  do chirurgii stopy z tytanu z instrumentarium - depozyt implantów oraz  zestaw kompletnego instrumentarium do chirurgii stopy - depozyt</t>
  </si>
  <si>
    <t xml:space="preserve">Pakiet 10 - Rekonstrukcja stawów - Protezoplastyka pierwotna  oraz rewizyjna stawu kolanowego - depozyt </t>
  </si>
  <si>
    <t>Pakiet 12 - Chirurgia stopy - Implanty ze stali do chirurgii stopy - depozyt</t>
  </si>
  <si>
    <t xml:space="preserve">Śrubopłytka dynamiczna, tytanowa do zespalania złamań śródtorebkowych szyjki kości udowej. Poczwórne dynamiczne mocowanie odłamu bliższego, przy pomocy śrub teleskopowych wkręcanych do płytki. Podwójne ryglowanie dystalne (śruby stabilizowane w płytce). Płytka  zakładana w okolicy podkrętarzowej. Komplet: 3 śruby teleskopowe, 1 płytka, 2 śruby ryglujące  </t>
  </si>
  <si>
    <t>* Wykonawca zobowiązuje się do dostarczenia :  2 x zestaw instrumentarium  +  2  x napęd dedykowany do zabiegów rekonstrukcyjnych w zakresie stawów,  oraz  implanty na czas trwania umowy.</t>
  </si>
  <si>
    <t>Śruby bicompozytowe interferencyjne o wymiarach  średnica 7-11 mm i długościach  20-35 mm</t>
  </si>
  <si>
    <t>Płytka kształtowa, blokowana, tytanowa do bliższej nasady kości ramiennej. W części trzonowej od 3 do 8 otworów  blokowanych i  dociskowych  .  W części nasadowej minimum 9 otworów blokowanych o wielokierunkowym ustawieniu w celu pewnej stabilizacji odłamów oraz  4-6 otworów do wstępnej stabilizacji drutami K .  Płyta w systemie śrub 3,5</t>
  </si>
  <si>
    <t xml:space="preserve">Płytka stalowa o kształcie X, koniczyny, płyty proste i typu L, T - typu VA LCP blokujaco - kompresyjna zmienno-katowa do złamań  i rekonstrukcji w obrębie kości stopy i sródstopia,   Możliwość zastosowania śrub blokowanych w płycie 2.4/2.7 wprowadzanych w osi otworów w głowie płyty.  Instrumentarium wyposażone w specjalne narzędzia do kompresji z drutami kompresyjnymi, mini rozwieracz kostny do utrzymywania i rozwierania klina oraz narzędzia do kształtowania płyty.  </t>
  </si>
  <si>
    <t>Śruby kompresyjne, kaniulowane o średnicy gwintu 2.4 i 3.0mm, Śruby samogwintujące i samotnące, kaniulacja umożliwiająca wprowadzenie po drucie Kirschnera, głowa śruby o zmniejszonym profilu - spłaszczona zapewniające dobre oparcie na kości.</t>
  </si>
  <si>
    <t>Zał. 1.23</t>
  </si>
  <si>
    <t>Podłoże wspomagające regenerację chrząstki na bazie włókien kwasu hialuronowego stosowane w chirurgii stawowej  i  artroskopii  z uszkodzeniami III i IV  stopnia.  Produkt jałowy przechowywany w temperaturze pokojowej. Rozmiar  nie mniejszym niż  2 x 2 cm</t>
  </si>
  <si>
    <t>Płyta tytanowa niskoprofilowa, anatomiczna, T. kształtna z brzegami konturowanymi do osteotomii okołokolanowej HTO w  najmniej 3 rozmiarach (4, 6 i 7 otworowa) . W głowie oraz trzonie płyty otwory do śrub blokowanych, bez konieczności stosowania klucza dynamometrycznego. Grubość płyty nie większa niż 3 mm. Zestaw instrumentarium (w użyczenie) i implantów jałowych (w opakowaniach jednostkowych).</t>
  </si>
  <si>
    <t>Płyta tytanowa niskoprofilowa, anatomiczna, z brzegami konturowanymi do osteotomii udowej DFO, 10 -otworowa . W głowie oraz trzonie płyty otwory do śrub blokowanych, bez konieczności stosowania klucza dynamometrycznego. Grubość płyty nie większa niż 3 mm. Zestaw instrumentarium (w użyczenie) i implantów jałowych (w opakowaniach jednostkowych)</t>
  </si>
  <si>
    <t>Śruba blokowana całkowicie lub częściowo gwintowana tytanowa o średnicy 5 mm, dostępna w rozmiarach 30-75 mm. W zestawie śruba korowa z podkładką umożliwiająca docisk płyty do kości i możliwość wprowadzania pod różnym kątem.</t>
  </si>
  <si>
    <t>Klin kościozastępczy wykonany z hydroksyapatytu i TCP. Dostępny w rozmiarach: 6mm, 8mm, 10mm, 12mm, 14mm.</t>
  </si>
  <si>
    <t>Zał. 1.24</t>
  </si>
  <si>
    <t xml:space="preserve">Nośnik antybiotyku
Materiał sklada się z proszku i składnika płynnego. 
Skład proszku: biokompozyt ,szybkowiążcy, formowalny w granulat. 
Możliwość mieszania z co najmniej trzema antybiotykami. </t>
  </si>
  <si>
    <t>zest.</t>
  </si>
  <si>
    <t>pojemność 10 cc</t>
  </si>
  <si>
    <t>pojemność 20 cc</t>
  </si>
  <si>
    <t>* depozyt 2 sztuki - po 1 sztuce każdej pojemności</t>
  </si>
  <si>
    <r>
      <t xml:space="preserve">Substytut przeszczepu kostnego do uzupełnienia ubytków kostnych.
Materiał składa się z proszku i składnika płynnego.
Składniki proszku: hydoksyapatyt i półwodny siarczan wapnia.
Szybkowiążący,wstrzykiwany i modelowany.
</t>
    </r>
    <r>
      <rPr>
        <b/>
        <sz val="9"/>
        <rFont val="Tahoma"/>
        <family val="2"/>
        <charset val="238"/>
      </rPr>
      <t>Pojemność 10 ml</t>
    </r>
  </si>
  <si>
    <t xml:space="preserve">zestaw </t>
  </si>
  <si>
    <t>* depozyt - 2 sztuki</t>
  </si>
  <si>
    <r>
      <t xml:space="preserve">Proteza stawu MTP wykonana z ceramiki.
Elementy protezy w części proksymalnej i dystalnej w co najmniej </t>
    </r>
    <r>
      <rPr>
        <b/>
        <sz val="9"/>
        <rFont val="Tahoma"/>
        <family val="2"/>
        <charset val="238"/>
      </rPr>
      <t>4</t>
    </r>
    <r>
      <rPr>
        <sz val="9"/>
        <rFont val="Tahoma"/>
        <family val="2"/>
        <charset val="238"/>
      </rPr>
      <t xml:space="preserve"> rozmiarach</t>
    </r>
  </si>
  <si>
    <t>*dostawa na żądanie z zestawem instrumentarium i implantów w 72h</t>
  </si>
  <si>
    <t>Mocowanie za pomocą gwintowanych implantów wykonanych ze stopu tytanu, piaskowanych i pokrytych materiałem, który sprzyja osseointegracji. Przegub modułowy i konfigurowany w zalezności od preferencji operatora z włączoną artykulacją CoCrMo.
Każdy element dostępny w różnych rozmiarach, aby umozliwić pewne osadzenie i ścisłą replikację normalnego zakresdu ruchu pacjenta.
W przypadku rewizji mozliwość wymiany elemenów artykulacyjnych bez konieczności usuwania, bądź wymiany elementów osadzonych w kości.
Modułowa konstrukcja. Zachowuje struktury tkanek miękkich i więzadeł.</t>
  </si>
  <si>
    <t>Panewka o średnicy 15 mm lub 18 mm</t>
  </si>
  <si>
    <t>Głowa metalowa w co najmniej 4 rozmiarach</t>
  </si>
  <si>
    <t>Śruba promieniowa 32 mm - 80 mm</t>
  </si>
  <si>
    <t>Śruba śródręcza 45mm - 70mm</t>
  </si>
  <si>
    <t>Elementy składowe:</t>
  </si>
  <si>
    <t>Implant w kształcie dysku, zbudowany z włókna kopolimerowego poli L/D laktydu, biokompatybilny, biodegradowalny. 
Stawami, w których produkt jest stosowany są stawy śródstopno-paliczkowe I-V (MTP I-V) stopy, nadgarstkowo - śródręczny (CMC I) oraz śródręczno - paliczkowe II-V (MCP II-V) dłoni</t>
  </si>
  <si>
    <t xml:space="preserve">Endoproteza złożona z 3 elementów:                                                                                                                                                </t>
  </si>
  <si>
    <r>
      <rPr>
        <b/>
        <sz val="9"/>
        <rFont val="Tahoma"/>
        <family val="2"/>
        <charset val="238"/>
      </rPr>
      <t>1</t>
    </r>
    <r>
      <rPr>
        <sz val="9"/>
        <rFont val="Tahoma"/>
        <family val="2"/>
        <charset val="238"/>
      </rPr>
      <t xml:space="preserve">.Trzpienia tytanowego o anatomicznym przekroju trójpłatkowym, pokrytego podwójną powłoką z porowatego tytanu oraz hydroksyapatytu, dostępnego w 5 rozmiarach:od 7,5 mm do 10,5 mm, w długościach od 25 mm dla rozmiaru "0" do 28 mm dla pozostałych.  </t>
    </r>
  </si>
  <si>
    <r>
      <rPr>
        <b/>
        <sz val="9"/>
        <rFont val="Tahoma"/>
        <family val="2"/>
        <charset val="238"/>
      </rPr>
      <t>2</t>
    </r>
    <r>
      <rPr>
        <sz val="9"/>
        <rFont val="Tahoma"/>
        <family val="2"/>
        <charset val="238"/>
      </rPr>
      <t xml:space="preserve">.Szyjki  ze stali nierwdzewnej, dostępnej w wersji prostej oraz  z 15° offsetem, w 3 rozmiarach: 6 mm, 8 mm lub 10 mm. Szyjka zakończona wkładką z polietylenu o średnicy 4mm, umożliwiającą ruch na główce szyjki do 34° i ruch całkowity w panewce do 112°.  </t>
    </r>
  </si>
  <si>
    <r>
      <rPr>
        <b/>
        <sz val="9"/>
        <rFont val="Tahoma"/>
        <family val="2"/>
        <charset val="238"/>
      </rPr>
      <t>3</t>
    </r>
    <r>
      <rPr>
        <sz val="9"/>
        <rFont val="Tahoma"/>
        <family val="2"/>
        <charset val="238"/>
      </rPr>
      <t>.Panewki ze stali nierdzewnej pokrytej podwójną powłoką z porowatego tytanu oraz hydroksyapatytu, dostępnej w 2 rodzajach: konikalna lub sferyczna (z pięcioma płetwami antyrotacyjnymi i koroną stabilizacyjną dla lepszego osadzenia w kości). W obu rodzajach dostępne 2 średnice: 9mm oraz 10 mm.</t>
    </r>
  </si>
  <si>
    <t>Zał. 1.26</t>
  </si>
  <si>
    <t>Zał. 1.27</t>
  </si>
  <si>
    <t>Zał. 1.28</t>
  </si>
  <si>
    <t>Zał. 1.30</t>
  </si>
  <si>
    <t>Zał. 1.31</t>
  </si>
  <si>
    <t>Zał. 1.32</t>
  </si>
  <si>
    <t>Sterylny zestaw do szycia łąkotki złożony z 4 podłużnych implantów o   wymiarze 5xl mm wykonanych z materiału PEEK. Cztery implanty załadowane na jednorazowy aplikator o zagięciu 15 stopni, które  połączone są mocną nitką.  Aplikator posiadajacv system  jednokrotnego             
blokowania nici oraz zadawania napięcia pomiędzy wszczepionymi implantami. System zaopatrzony w samo zaciskający się węzeł z kontrolowanym dociskiem. Zestaw  zaopatrzony w jednorazową kaniule    prowadzącą, chroniącą implanty przed uszkodzeniem podczas wprowadzania igły do stawu oraz   służącą jako miarka uszkodzenia.</t>
  </si>
  <si>
    <t>Sterylny zestaw do szycia łąkotki złożony z 3 podłużnych implantów o  wymiarze 5xl mm wykonanych z materiału PEEK. Trzy implanty  załadowane na jednorazowy aplikator o zagięciu 15 stopni, które połączone są mocną nitką. Aplikator posiadający system   dwukrotnego   blokowania nici oraz zadawania napięcia pomiędzy wszczepionymi   implantami.  System zaopatrzony w samo zaciskający się węzeł z kontrolowanym dociskiem. Zestaw zaopatrzony w jednorazową kaniule prowadzącą, chroniącą implanty przed uszkodzeniem podczas wprowadzania igły do stawu oraz  służącą jako miarka uszkodzenia.</t>
  </si>
  <si>
    <t xml:space="preserve">Endoproteza cementowa stawu kolanowego. Komponent udowy anatomiczny wykonany ze stopu CoCr w minimum 9 rozmiarach. Komponent piszczelowy polerowany wykonany ze stopu CoCr w minimum 8 rozmiarach. Wkładka piszczelowa typu CR i PS wykonana z polietylenu nasyconego witaminą E , mocowana do tacy piszczelowej zatrzaskowo metalowym bolcem.  Opcja  również wkładki piszczelowej polietylenowej tradycyjnej mocowanej do tacy piszczelowej zatrzaskowo bolcem. </t>
  </si>
  <si>
    <t>Całkowita anatomiczna endoproteza stawu ramiennego. 
Głowa kości ramiennej w 11 rozmiarach od 36 do 52mm, wysokość 12-24mm. Część łopatkowa protezy - panewka cementowana w 3 rozmiarach. Trzpień bezcementowy w 9 rozmiarach: śr. 5-18mm, dług. 70-120mm. Trzpień cementowany w 16 rozmiarach: śr. 5-18mm, dług. 70-200mm Możliwość pochylenia głowy względem trzpienia w zakresie 113-165 stopni i retrotorsji +/- 30 stopni. Możliwość konwersji do protezy odwróconej z tym samym trzpieniem.</t>
  </si>
  <si>
    <t>Urazowa endoproteza stawu ramiennego. 
Głowa kości ramiennej w wersji dla kończyny lewej i prawej, śr. 36-52mm. W podstawie głowy kanały do mocowania guzków. Trzpień urazowy w 12 rozmiarach, śr. 5-18, długość 70-200mm. Kanały w nasadzie trzpienia do mocowania guzków. Część bliższa posiada kolce kotwiczące, stabilizujące guzki. Możliwość konwersji do protezy odwróconej z tym samym trzpieniem.</t>
  </si>
  <si>
    <t>Beztrzpieniowa endoproteza stawu ramiennego.
Tytanowy element ramienny w kształcie czteroramiennej kotwicy, w trzech rozmiarach 24mm, 28mm, 32mm. Głowa kości ramiennej w rozmiarach od 38 do 52 mm, wysokość 13-23mm.</t>
  </si>
  <si>
    <t>Płytka stalowa o kształcie anatomicznym do korekcji palucha sztywnego - typu VA LCP blokująco - kompresyjna zmienno-kątowa do złamań i rekonstrukcji w obrębie kości stopy i śródstopia w tym korekcji palucha sztywnego, Możliwość zastosowania śrub blokowanych w płycie 2.4/2.7 wprowadzanych w osi otworów w głowie płyty</t>
  </si>
  <si>
    <t xml:space="preserve">Płyta LCP do bliższego końca kości udowej, płyta hakowa do kości udowej.
Płyta anatomiczna do bliższej nasady kości udowej. Płytka anatomiczna o kształcie zmniejszającym kontakt z kością, blokująco - kompresyjna do bliższej nasady kości udowej. Na trzonie płyty otwory dwufunkcyjne - kompresyjne z możliwością zastosowania śrub blokujących lub korowych/. W głowie płyty otwory prowadzące śruby blokujące pod różnymi kątami – w różnych kierunkach śr. 5.0 i 7,3mm  W części dalszej płytki otwory owalne gwintowane z możliwością zastosowania alternatywnie śrub blokowanych w płytce i korowych/gąbczastych 4.5/5.0. </t>
  </si>
  <si>
    <t>Komponenty udowe  prawe i  lewe dostępne w opcjach CR i PS  wykonane ze stopu kobaltowo-chromowego przystosowane do implantacji bezcementowej pokryte porowatą okładziną tytanową. 
Komponent udowy anatomiczny w minimum 9 rozmiarach w przedziale od 55 do 80mm</t>
  </si>
  <si>
    <t>Komponenty piszczelowe polerowane wykonane ze stopu kobaltowo-chromowego przystosowane do implantacji bezcementowej pokryte porowatą  okładziną tytanową,  dostępne w 7 rozmiarach w przedziale od 63 do 87mm</t>
  </si>
  <si>
    <t>Kil do tacy piszczelowej</t>
  </si>
  <si>
    <t xml:space="preserve">Wkłady polietylenowe utwardzane przeciwutleniaczem.
2 rodzaje wkładek polietylenowych dedykowane do implantów CR, oraz 1 rodzaj dla implantów PS  mocowanych do komponentu piszczelowego specjalną zawleczką. Wkłady  w co najmniej 6 grubościach   polietylenu            </t>
  </si>
  <si>
    <t>Ostrze do piły</t>
  </si>
  <si>
    <t>Formularz opatrzony podpisem elektronicznym</t>
  </si>
  <si>
    <t>Śruba panewkowa</t>
  </si>
  <si>
    <t>Wkładka panewkowa polietylenowa  stabilizowana  przeciwutleniaczem. 
Opcje wkładu: neutralny, offset boczny +5 mm, 
nachylenie 10°, związana neutralna, związana offset boczny+5, związana nachylenie 10°</t>
  </si>
  <si>
    <t>Wkład typu Dual Mobility wykonany ze stopu CoCr na głowy o średnicy od 32 do 60mm.</t>
  </si>
  <si>
    <t>Głowa metalowa   28 mm, 32 mm, 36 mm</t>
  </si>
  <si>
    <t>Głowa typu Dual Mobility polietylenowa stabilizowana przeciwutleniaczem, o średnicy od 32 do 60mm.</t>
  </si>
  <si>
    <t xml:space="preserve">Głowa ceramiczna o średnicach 28mm, 32mm i 36mm </t>
  </si>
  <si>
    <t>Klamra kompresyjna nitinolowa w rozmiarze 9mm x 7mm, 9mm x 10mm, zestaw sterylny zawierający regulowany podajnik</t>
  </si>
  <si>
    <t>Klamra kompresyjna nitinolowa w rozmiarze 9mm x 7mm, 9mm x 10mm, zestaw sterylny zawierający regulowany podajnik, celownik, wiertło, pobijak</t>
  </si>
  <si>
    <t>Klamra stalowa do osteotomii Akina, szerokość 8 i 10 mm (głębokość wprowadzenia 10,5mm)</t>
  </si>
  <si>
    <t>Drut Kirschnera - średnica 0,86mm (długość 80mm, 120mm), 1,0mm (długość 80mm, 120mm)</t>
  </si>
  <si>
    <t>Wiertło wielorazowe 1,6mm</t>
  </si>
  <si>
    <t>Celownik 9mm / 11mm</t>
  </si>
  <si>
    <t>Pobijak do klamr</t>
  </si>
  <si>
    <t>Trzpień bezcementowy tytanowy, przynasadowy o trapezoidalnym przekroju i krzywiznach przyśrodkowych, umożliwiający odtwarzanie cech anatomicznych w czterech wersjach kąta szyjkowego, każdy w 12 rozmiarach, stożek szyjki 12/14.</t>
  </si>
  <si>
    <t xml:space="preserve">Panewka bezcementowa typu press-fit wykonana ze stopu tytanu, pokryta tytanową okładziną porowatą . W komplecie zaślepka.
W artykulacji umożliwiający użycie głowy 28 mm dla  rozmiaru  panewki 42 i 44 mm, głowy  32mm od  rozmiaru panewki  46mm i głowy 32 i 36 mm od rozmiaru panewki 50 mm. Panewka umożliwiająca dodatkową stabilizację śrubami, z otworami zaślepionymi fabrycznie z opcją multihole. Kodowanie kolorami . Panewka dająca opcjonalną możliwość uzycia  wkładki pozwalającej na uzyskanie efektu dual mobile bearing. Panewka w rozmiarach średnicy zewnętrznej od mimimum 42mm do minimum 70mm ze skokiem co 2mm. </t>
  </si>
  <si>
    <t xml:space="preserve">Trzpień rewizyjny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</t>
  </si>
  <si>
    <t>kpl.</t>
  </si>
  <si>
    <t>Panewka bezcementowa rewizyjna z otworami na śruby, wykonana metodą druku 3D z porowatego tytanu przerastającego kością z wkładem mocowanym zatrzaskowo. Rozmiary panewki od minimum 42 do minimum 80mm w skokach co 2 milimetry.</t>
  </si>
  <si>
    <t xml:space="preserve">Wkład polietylenowy crosslinkowany, stabilizowany przeciwutleniaczem, o średnicy 
wewnętrznej 28mm, 32mm i 36mm. </t>
  </si>
  <si>
    <t>Wkład antyluksacyjny z możliwością zatrzaśnięcia głowy.</t>
  </si>
  <si>
    <t>Głowa metalowa w rozmiarach od 28 do 36mm.</t>
  </si>
  <si>
    <t>Głowa metalowa antyluksacyjna.</t>
  </si>
  <si>
    <t>Nadbudowa stropu panewki wykonana z tantalu przerastającego kością ze śrubami tytanowymi. 6 rozmiarów wielkości nadbudowy, każdy dostępny w 4 długościach.</t>
  </si>
  <si>
    <t xml:space="preserve"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</t>
  </si>
  <si>
    <t xml:space="preserve">Dodatkowe elementy rewizyjne: elementy rekonstrukcyjne tantalowe, protezy kolumny, dostępne w 4 rozmiarach, klinowate tantalowe podkładki dostępne w 3 wysokościach 5, 10, 15, </t>
  </si>
  <si>
    <t>Koszyki rekonstrukcyjne anatomiczne tytanowe. Dostępne w prawej i lewej konfiguracji, wersje z długim i krótkim ramieniem. Po 10 rozmiarów każdy, w zakresie 48-68mm, wkręty do mocowania, o średnicy 6,5mm i długościach 20 – 60mm, głowa metalowa w czterech wielkościach długości szyjki w rozmiarach 22mm, 28mm, 32mm, 36mm.</t>
  </si>
  <si>
    <t>I</t>
  </si>
  <si>
    <t>* Wykonawca zobowiązuje się do dostarczenia :    2  x napęd dedykowany do zabiegów rekonstrukcyjnych, oraz implanty na czas trwania umowy.</t>
  </si>
  <si>
    <t>PROTEZA BIODRA PIERWOTNA</t>
  </si>
  <si>
    <t xml:space="preserve"> </t>
  </si>
  <si>
    <t>II</t>
  </si>
  <si>
    <t>PROTEZA BIODRA REWIZYJNA</t>
  </si>
  <si>
    <t>Trzpień, mocowany w przynasadzie, bezcementowy, wykonany ze stopu tytanu, pokryty szorstkimi płatkami tytanu umożliwiającymi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</si>
  <si>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>III</t>
  </si>
  <si>
    <t xml:space="preserve">Element udowy cementowany, anatomiczny (prawy i lewy) o proporcjonalnym i stopniowo zmniejszającym się promieniu. W opcji CR i PS.   Wykonany ze stopu CoCr, w &gt;10 rozmiarach dla każdej ze stron  </t>
  </si>
  <si>
    <t xml:space="preserve">Ostrza do napędów kompatybilne z instrumentarium </t>
  </si>
  <si>
    <t>Element piszczelowy stawu kolanowego w opcji zatrzaskowej, cementowany, wykonany z CoCr z wysoce polerowaną powierzchnią górną oraz chropowatą powierzchnią dolną   posiadający   loże na cement z podcięciami na obrzeżach   Kompatybilny z wkładką zatrzaskową CR/CS i PS. W dolnej części posiada skrzydełka antyrotacyjne. Dostępny w &gt; 8 rozmiarach.</t>
  </si>
  <si>
    <t xml:space="preserve">Wkładka zatrzaskowa wykonana z polietylenu z przeciwutleniaczem  . System zatrzaskowy minimalizujący mikroruchy wkładki   pozwalający na połączenie elementu udowego i piszczelowego w zakresie +/- 2 rozmiary. Opcje CR/CS i PS w 10 rozmiarach i   &gt; niż 6 wysokościach  </t>
  </si>
  <si>
    <t xml:space="preserve">Wkładka rotacyjna wykonana z polietylenu z przeciwutleniaczem  . System zatrzaskowy minimalizujący mikroruchy wkładki   pozwalający na połączenie elementu udowego i piszczelowego w zakresie +/- 2 rozmiary. Opcje CR/CS i PS w 10 rozmiarach i   &gt; niż 6 wysokościach  </t>
  </si>
  <si>
    <t>* Wykonawca zobowiązuje się do dostarczenia :  1 x zestaw instrumentarium  +  1  x napęd dedykowany do zabiegów rekonstrukcyjnych w zakresie stawów,  oraz  implanty na czas trwania umowy.</t>
  </si>
  <si>
    <t>Śruby kaniulowane (samowiercące, samogwintujące), średnica 3,5 mm, długość 25mm - 80mm</t>
  </si>
  <si>
    <t>Śruby kaniulowane (samowiercące, samogwintujące) średnica 4,5 mm, długość 30 mm - 90mm (długi gwint)</t>
  </si>
  <si>
    <t xml:space="preserve">Płytka prosta tytanowa  od 6-8 otworów blokowanych i korowych do wkrętów o średnicy 2,4, 3,5, 3,9  w tym 2 otwory kompresyjne.  </t>
  </si>
  <si>
    <t xml:space="preserve">Płytka  tytanowa, rekonstrukcyjna od 4-10 otworów blokowanych i korowych do wkrętów o średnicy  2,4, 3,5, 3,9 w tym 2 otwory kompresyjne.  </t>
  </si>
  <si>
    <t>Płytka wąska prosta tytanowa  blokowana kompresyjna z ograniczonym kontaktem od 5 do 12 otworów blokowanych / korowych.  Zakończenie części trzonowej płytki odpowiednio wyprofilowane do wprowadzenia płytki metodą minimalnego cięcia.  Wkręty 3,5 korowe i  2,4 ; 3,5 ; 3,9 blokowane</t>
  </si>
  <si>
    <t>Śruby blokowane 3,9</t>
  </si>
  <si>
    <r>
      <t xml:space="preserve">Wkręt korowy, tytanowy samogwintujący  </t>
    </r>
    <r>
      <rPr>
        <sz val="9"/>
        <rFont val="Czcionka tekstu podstawowego"/>
        <charset val="238"/>
      </rPr>
      <t>Ø</t>
    </r>
    <r>
      <rPr>
        <sz val="9"/>
        <rFont val="Tahoma"/>
        <family val="2"/>
        <charset val="238"/>
      </rPr>
      <t xml:space="preserve">   3,9 mm x 20-60mm</t>
    </r>
  </si>
  <si>
    <t>Całkowita odwrócona endoproteza stawu ramiennego.
Trzpień bezcementowy w 9 rozmiarach: śr. 5-18mm, dług. 70-120mm Trzpień cementowany w 16 rozmiarach: śr. 5-18mm, dług. 70-200mm. Element łopatkowy bezcementowy wykonany z tantalu, mocowany za pomocą śrub wyposażonych w nakrętki stabilizujące kąt nachylenia. Głowa do elementu łopatkowego w rozmiarach 36 i 40mm. Element panewkowy ramienny w 4 rozmiarach i 4 wersjach offsetu. Polietylenowa wkładka panewkowa ramienna o średnicy 36 i 40mm w trzech wysokościach</t>
  </si>
  <si>
    <t>Śruby blokowane VA 3,5</t>
  </si>
  <si>
    <t>Elementy uzupełniające ubytki dna panewki, wykonane z tantalu, dostępne w 6 wysokościach, średnice 26, 32, 38mm</t>
  </si>
  <si>
    <t>*Wykonawca zobowiązuje się do nieodpłatnego użyczenia instrumentarium operacyjnego (wraz z zapewnieniem bezpłatnego serwisu) z przymiarami panewek, wkładów i głów 
* złożenie w depozycie zestawu rozmiarów implantów  po 2  sztuki 
* systemy rewizyjne na żądanie 48 h</t>
  </si>
  <si>
    <t>Uniwersalna proteza ścięgna o przekroju eliptycznym wykonana z silikonowego elastomeru nieprzepuszczalnego dla promieni RTG.  Długość całkowita 49 cm. Średnica zmienna wraz z długością od 3 mm/1,5 mm na początku do 6 mm/ 3 mm na końcu.</t>
  </si>
  <si>
    <t>Ilość</t>
  </si>
  <si>
    <t>Kotwica wkręcana do małych stawów, wykonana ze stopu tytanu, z dwiema nićmi (polietylen o ultrawysokiej masie cząsteczkowej) o długości 45 cm każda, zakończonych igłami ugiętymi o średnicy 13mm lub 16 mm. Igły zakończone stożkowo.
Nici w rozmiarze #2 lub #4.
Kotwica Ø 2.4 mm x 4.0 mm. 
Zestaw w sterylnym opakowaniu wraz z szydłem o średnicy 1,6 mm.</t>
  </si>
  <si>
    <t>Silikonowe protezy stawów śródręczno-paliczkowych w minimum 7 rozmiarach z kątem ugięcia 30°  odpowiadającym naturalnemu ugięciu stawu  w stanie spoczynku. Trzpień proksymalny w rozmiarze od 15 mm do 30,7 mm. Trzpień dystalny w rozmiarze od 12 mm do 25 mm.</t>
  </si>
  <si>
    <t xml:space="preserve">Silikonowe protezy stawów międzypaliczkowych bliższych w minimum 5 rozmiarach z kątem ugięcia 15°  odpowiadającym naturalnemu ugięciu stawu  w stanie spoczynku. Trzpień proksymalny w rozmiarze od 13 mm do 19 mm. Trzpień dystalny w rozmiarze od 10 mm do 16,5 mm. </t>
  </si>
  <si>
    <t>2) tytanowa śruba mocująca</t>
  </si>
  <si>
    <r>
      <rPr>
        <b/>
        <sz val="9"/>
        <rFont val="Tahoma"/>
        <family val="2"/>
        <charset val="238"/>
      </rPr>
      <t>1) kapa</t>
    </r>
    <r>
      <rPr>
        <sz val="9"/>
        <rFont val="Tahoma"/>
        <family val="2"/>
        <charset val="238"/>
      </rPr>
      <t xml:space="preserve"> - zbudowana ze stopu Co-Cr-Mo. Od strony kontaktu z kością napylana tytanem CP Ti w 6 kształtach</t>
    </r>
  </si>
  <si>
    <t>PROTEZOPLASTYKA CEMENTOWA</t>
  </si>
  <si>
    <t>PROTEZOPLASTYKA BEZCEMENTOWA</t>
  </si>
  <si>
    <t>ASORTYMENT DO PROTEZOPLASTYKI KOLANA</t>
  </si>
  <si>
    <t xml:space="preserve">Głowa metalowa o średnicy 28,32, 36  wysokopolerowana, co najmniej  4 długości szyjki,  konus 12/14.   </t>
  </si>
  <si>
    <t>Wykonawca zobowiązany jest użyczyć nieodpłatnie na  czas trwania umowy instrumentaria do w/w zespoleń, w pozycji 1 -  dwa komplety instrumentarium</t>
  </si>
  <si>
    <t xml:space="preserve">Wiertło kaniulowane  do śrub kaniulowanych 3,5, 4,5   </t>
  </si>
  <si>
    <t>Gwóźdź anatomiczny  śródszpikowy ramienny rekonstrukcyjny,kaniulowany, tytanowy. Co najmniej 2  średnice  gwożdzia i  długości  od 160 mm do 300 mm gwożdzia. W części bliższej co najmniej 4 otwory ustawione w 3 płaszczyznach. W części   dystalnej 2 otwory do blokowania. Gwóźdź zawierać powinien  również specjalny otwór do dodatkowej śruby blokowanej   wkręcanej w celu uzyskania  lepszej stabilizacji złamania głowy kości ramiennej.  W zestawie gwóźdź, 6 śrub, zaślepka.</t>
  </si>
  <si>
    <t>Płytka blokowana, tytanowa, wąska  do bliższej nasady kości piszczelowej, zakładana od strony bocznej, prawa i lewa. Stabilizowana wkrętami 3,5  korowymi  2,4, 3,5 , 3,9,  blokowanymi. W części trzonowej 4 do minimum 8 otworów blokowanych. W części nasadowej min. 6 otworów blokowanych o wielokierunkowym ustawieniu. W isntrumentarium blok celujący</t>
  </si>
  <si>
    <t xml:space="preserve">Wkręt Herberta  kaniulowany  sr 3,9 / 3,0 mm i 4,0/ 3,0 ,  tytan w co najmniej 6  długościach </t>
  </si>
  <si>
    <t>Wkręty typu mikrowkręt  2,0 w rozmiarach 14-22 mm</t>
  </si>
  <si>
    <t>Płytka blokowana hakowa do leczenia złamań bliższego końca kości  łokciowej</t>
  </si>
  <si>
    <t>Podłoże  wspomagające regenerację chrząstki na bazie włókien kwasu hialuronowego stosowane w chirurgii stawowej  i  artroskopii  z uszkodzeniami III i IV  stopnia.  Produkt jałowy przechowywany w temperaturze pokojowej. Rozmiar  nie większy niż  5 x 5 cm</t>
  </si>
  <si>
    <t>Trzpień cementowy anatomiczny, asymetryczny w płaszczyźnie bocznej, zapewniający zwiększone wypełnienie przynasady, w kształcie klina, zwężający się dystalnie, spłaszczony , samocentrujący w kanale szpikowym, bez kołnierzowy. Stalowy, gładki, polerowany. Dziewięć rozmiarów prawych i lewych. Eurokonus 12/14</t>
  </si>
  <si>
    <r>
      <t xml:space="preserve">Podkładki rewizyjne półkoliste  do uzupełnień  ubytków kostnych wykonane z porowatego tytanu posiadające otwory do mocowania śrubami o sr 5,5. Podkładki w rozmiarach  dostosowanych do panewek 50-70, </t>
    </r>
    <r>
      <rPr>
        <sz val="9"/>
        <color rgb="FFFF000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w co najmniej 2 grubościach</t>
    </r>
  </si>
  <si>
    <t>L.P.</t>
  </si>
  <si>
    <t xml:space="preserve">RODZAJ IMPLANTU </t>
  </si>
  <si>
    <t xml:space="preserve">Ilość </t>
  </si>
  <si>
    <t>1</t>
  </si>
  <si>
    <t>szt.</t>
  </si>
  <si>
    <t>2</t>
  </si>
  <si>
    <t>IMPLANTY DO ZESPOLEŃ BLIŻSZEJ NASADY KOŚCI RAMIENNEJ  STAL</t>
  </si>
  <si>
    <t>3</t>
  </si>
  <si>
    <t>IMPLANTY DO ZŁAMAŃ OKOŁOSTAWOWYCH  BLIŻSZEJ  NASADY  KOŚCI  RAMIENNEJ  STAL</t>
  </si>
  <si>
    <t>Płytka okołostawowa 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  Głowa płyty ukształtowana anatomicznie owalna obejmująca cześć tylną głowy kości ramiennej.   Implanty stalowe  wykonane z materiału  dopuszczonego dla rezonansu magnetycznego. Śruby wprowadzane w głowę kości ramiennej przez płytę za pomocą celownika 
Płyty  posiadają  od 2 do 8 otworów w trzonie . Płyta anatomiczna</t>
  </si>
  <si>
    <t>IMPLANTY DO ZESPOLEŃ DALSZEJ NASADY KOŚCI RAMIENNEJ  STAL</t>
  </si>
  <si>
    <t xml:space="preserve">Płytki  do dalszej nasady kości ramiennej. Płyty mocowane od strony przyśrodkowej lub tylnobocznej. Płytka anatomiczna o kształcie zmniejszającym kontakt z kością , blokująco-kompresyjna. Na trzonie płyty znajdują się otwory dwufunkcyjne, blokująco-kompresyjne 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 Implanty stalowe  wykonane z materiału  dopuszczonego dla rezonansu magnetycznego. W głowie płyty znajdują  się otwory gwintowane prowadzące śruby blokowane pod różnymi kątami – w różnych kierunkach. Śruby wprowadzane w głowę kości ramiennej przez płytę za pomocą celownika.
3 różne rodzaje płyt , anatomicznych  </t>
  </si>
  <si>
    <t>DALSZA NASADA KOŚCI PROMIENIOWEJ stal</t>
  </si>
  <si>
    <t>IMPLANTY DO ZŁAMAŃ BLIŻSZEGO I DALSZEGO KOŃCA KOŚCI PISZCZELOWEJ I STRZAŁKOWEJ  STAL</t>
  </si>
  <si>
    <t>Płytka dynamiczna dostępna z dwoma otworami na trzonie, o rozmiarach 12,7x26mm (jednootworowa) i 12,7x36mm (dwuotworowa),  pakowana sterylnie</t>
  </si>
  <si>
    <t>4. szybkozłoączka -  2  sztuki</t>
  </si>
  <si>
    <r>
      <t>IMPLANTY DO ZESPOLEŃ OBOJCZYKA</t>
    </r>
    <r>
      <rPr>
        <b/>
        <sz val="9"/>
        <color rgb="FFFF0000"/>
        <rFont val="Tahoma"/>
        <family val="2"/>
        <charset val="238"/>
      </rPr>
      <t xml:space="preserve"> </t>
    </r>
    <r>
      <rPr>
        <b/>
        <sz val="9"/>
        <color theme="1"/>
        <rFont val="Tahoma"/>
        <family val="2"/>
        <charset val="238"/>
      </rPr>
      <t xml:space="preserve"> STAL</t>
    </r>
  </si>
  <si>
    <r>
      <rPr>
        <b/>
        <sz val="9"/>
        <color rgb="FF000000"/>
        <rFont val="Tahoma"/>
        <family val="2"/>
        <charset val="238"/>
      </rPr>
      <t>Płytka hakowa anatomiczna</t>
    </r>
    <r>
      <rPr>
        <sz val="9"/>
        <color rgb="FF000000"/>
        <rFont val="Tahoma"/>
        <family val="2"/>
        <charset val="238"/>
      </rPr>
      <t xml:space="preserve"> o kształcie zmniejszającym kontakt z kością blokująco - kompresyjna do złamań w obrębie obojczyka, Płyta do złamań w bocznej części oraz trzonu obojczyka, wyposażona w części bocznej w hak o różnej wysokości, na płycie otwory dwufunkcyjne  z możliwością zastosowania śrub blokujących lub zwykłych ( kompresja miedzyodłamowa ). W głowie płyty dwa równoległe otwory kombinowane. Długość płyt co najmniej  3 .  Głębokość haka 12, 15 i 18mm. Płyta anatomiczna,  Materiał stal.  Zestaw  instrumentarium zawierający przymiary.  Implanty stalowe  wykonane z materiału  dopuszczonego dla rezonansu magnetycznego</t>
    </r>
  </si>
  <si>
    <r>
      <rPr>
        <b/>
        <sz val="9"/>
        <color theme="1"/>
        <rFont val="Tahoma"/>
        <family val="2"/>
        <charset val="238"/>
      </rPr>
      <t>Płyta  rekonstrukcyjna do bliższej nasady kości łokciowej</t>
    </r>
    <r>
      <rPr>
        <sz val="9"/>
        <color theme="1"/>
        <rFont val="Tahoma"/>
        <family val="2"/>
        <charset val="238"/>
      </rPr>
      <t>. Płytka anatomiczna o kształcie zmniejszającym kontakt z kością , blokująco-kompresyjna. Na trzonie płyty znajdują się otwory dwufunkcyjne, blokująco-kompresyjne . W głowie płyty znajdują  się otwory gwintowane prowadzące śruby blokowane . Implanty stalowe  wykonane z materiału  dopuszczonego dla rezonansu magnetycznego. Śruby wprowadzane w głowę kości  łokciowej za pomocą celownika. Płytki lewe i prawe, 
Płytki z liczną otworów w trzonie od 2 do 12.</t>
    </r>
  </si>
  <si>
    <r>
      <rPr>
        <b/>
        <sz val="9"/>
        <color theme="1"/>
        <rFont val="Tahoma"/>
        <family val="2"/>
        <charset val="238"/>
      </rPr>
      <t>Płyta  do dalszej nasady kości ramiennej do złamań pozastawowych</t>
    </r>
    <r>
      <rPr>
        <sz val="9"/>
        <color theme="1"/>
        <rFont val="Tahoma"/>
        <family val="2"/>
        <charset val="238"/>
      </rPr>
      <t xml:space="preserve">. Płytka anatomiczna o kształcie zmniejszającym kontakt z kością , blokująco-kompresyjna. Na trzonie płyty znajdują się otwory dwufunkcyjne  Implanty stalowe  wykonane z materiału  dopuszczonego dla rezonansu magnetycznego.
Płyty  z  ilością otworów  od 4 do 10 na trzonie i 4 otworów w głowie płyty. Płyty lewe i prawe. </t>
    </r>
  </si>
  <si>
    <r>
      <rPr>
        <b/>
        <sz val="9"/>
        <color theme="1"/>
        <rFont val="Tahoma"/>
        <family val="2"/>
        <charset val="238"/>
      </rPr>
      <t>Płyty do złamań szyjki i głowy kości promieniowej.</t>
    </r>
    <r>
      <rPr>
        <sz val="9"/>
        <color theme="1"/>
        <rFont val="Tahoma"/>
        <family val="2"/>
        <charset val="238"/>
      </rPr>
      <t xml:space="preserve"> Płytka anatomiczna o kształcie zmniejszającym kontakt z kością , blokująco-kompresyjna. Na trzonie płyty znajdują się otwory dwufunkcyjne, blokująco-kompresyjne   Implanty stalowe  wykonane z materiału  dopuszczonego dla rezonansu magnetycznego.
Płyty posiadają od 2 do 4 otworów w trzonie i od 5 do 6 otworów w głowie płytki,  wersje płyt głowowe  i szyjkowe </t>
    </r>
  </si>
  <si>
    <r>
      <rPr>
        <b/>
        <sz val="9"/>
        <color theme="1"/>
        <rFont val="Tahoma"/>
        <family val="2"/>
        <charset val="238"/>
      </rPr>
      <t xml:space="preserve">Płyta dłoniowa przystawowa </t>
    </r>
    <r>
      <rPr>
        <sz val="9"/>
        <color theme="1"/>
        <rFont val="Tahoma"/>
        <family val="2"/>
        <charset val="238"/>
      </rPr>
      <t xml:space="preserve">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 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.  
</t>
    </r>
    <r>
      <rPr>
        <b/>
        <sz val="9"/>
        <color theme="1"/>
        <rFont val="Tahoma"/>
        <family val="2"/>
        <charset val="238"/>
      </rPr>
      <t xml:space="preserve">Implanty stalowe  </t>
    </r>
    <r>
      <rPr>
        <sz val="9"/>
        <color theme="1"/>
        <rFont val="Tahoma"/>
        <family val="2"/>
        <charset val="238"/>
      </rPr>
      <t>wykonane z materiału  dopuszczonego dla rezonansu magnetycznego.
Różne rodzaje płyt w wersji prawa / lewa  :
P</t>
    </r>
    <r>
      <rPr>
        <b/>
        <sz val="9"/>
        <color theme="1"/>
        <rFont val="Tahoma"/>
        <family val="2"/>
        <charset val="238"/>
      </rPr>
      <t>łytka dłoniowa specjalistyczna anatomiczna, wielopoziomowa</t>
    </r>
    <r>
      <rPr>
        <sz val="9"/>
        <color theme="1"/>
        <rFont val="Tahoma"/>
        <family val="2"/>
        <charset val="238"/>
      </rPr>
      <t xml:space="preserve">, </t>
    </r>
  </si>
  <si>
    <r>
      <rPr>
        <b/>
        <sz val="9"/>
        <color theme="1"/>
        <rFont val="Tahoma"/>
        <family val="2"/>
        <charset val="238"/>
      </rPr>
      <t xml:space="preserve">Płyty do bliższej nasady kości piszczelowej </t>
    </r>
    <r>
      <rPr>
        <sz val="9"/>
        <color theme="1"/>
        <rFont val="Tahoma"/>
        <family val="2"/>
        <charset val="238"/>
      </rPr>
      <t xml:space="preserve">
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Implanty stalowe wykonane z materiału dopuszczonego dla rezonansu magnetycznego.
Różne rodzaje płyt:
- </t>
    </r>
    <r>
      <rPr>
        <b/>
        <sz val="9"/>
        <color theme="1"/>
        <rFont val="Tahoma"/>
        <family val="2"/>
        <charset val="238"/>
      </rPr>
      <t>płyty do bliższej nasady kości piszczelowej boczne</t>
    </r>
    <r>
      <rPr>
        <sz val="9"/>
        <color theme="1"/>
        <rFont val="Tahoma"/>
        <family val="2"/>
        <charset val="238"/>
      </rPr>
      <t xml:space="preserve">   płyty prawe i lewe  
</t>
    </r>
    <r>
      <rPr>
        <b/>
        <sz val="9"/>
        <color theme="1"/>
        <rFont val="Tahoma"/>
        <family val="2"/>
        <charset val="238"/>
      </rPr>
      <t>- płyty do bliższej nasady kości piszczelowej przyśrodkowe</t>
    </r>
    <r>
      <rPr>
        <sz val="9"/>
        <color theme="1"/>
        <rFont val="Tahoma"/>
        <family val="2"/>
        <charset val="238"/>
      </rPr>
      <t xml:space="preserve">   płyty prawe i lewe.</t>
    </r>
  </si>
  <si>
    <r>
      <rPr>
        <b/>
        <sz val="9"/>
        <color theme="1"/>
        <rFont val="Tahoma"/>
        <family val="2"/>
        <charset val="238"/>
      </rPr>
      <t>Śrubopłytka dynamiczna do złamań szyjki kości udowej.</t>
    </r>
    <r>
      <rPr>
        <sz val="9"/>
        <color theme="1"/>
        <rFont val="Tahoma"/>
        <family val="2"/>
        <charset val="238"/>
      </rPr>
      <t xml:space="preserve"> Kompaktowa konstrukcja złożona z płyty mocowanej do trzonu kości śrubą/śrubami blokowanymi 5mm oraz kompletu śrub szyjkowych przesuwanych dynamicznie w płycie do 20mm. Komplet śrub szykowych połączonych stabilnie kątowo złożony ze śruby antyrotacyjnej   i śruby szyjkowej niegwintowanej  . Dostępne płyty z tuleją szyjkową pod kątem 130stopni, z jednym lub dwoma gwintowanymi otworami na trzonie pod śruby blokowane z gwintowaną główką o średnicy 5,0mm. Konstrukcja implantów i narzędzi pozwalająca na zaopatrzenie złamania z wykorzystaniem techniki minimalnie inwazyjnej. Blokowanie wszystkich śrub z użyciem celowników i prowadnic. Zestaw złożony z: Sterylny pakiet zabiegowy złożony z jednej śruby antyrotacyjnej, jednej śruby doszyjkowej niegwintowanej oraz płyty jednootworowej, pakiety dostępne w zakresie długości kompletów śrub od 75 do 130mm, pakowany sterylnie</t>
    </r>
  </si>
  <si>
    <t>Numer katalogowy</t>
  </si>
  <si>
    <t>IV</t>
  </si>
  <si>
    <r>
      <rPr>
        <b/>
        <sz val="9"/>
        <color theme="1"/>
        <rFont val="Tahoma"/>
        <family val="2"/>
        <charset val="238"/>
      </rPr>
      <t>Płyta anatomiczna do bliższej nasady kości ramiennej.</t>
    </r>
    <r>
      <rPr>
        <sz val="9"/>
        <color theme="1"/>
        <rFont val="Tahoma"/>
        <family val="2"/>
        <charset val="238"/>
      </rPr>
      <t xml:space="preserve">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  Śruby wprowadzane w głowę kości ramiennej przez płytę za pomocą celownika. Celownik do blokowania przez skórnego dla płyt 3 i 5  otworowych. Instrumentarium wyposażone w przezierne dla promieni RTG ramię celowika umożliwiające przezskórne blokowanie płyty na całej jej długości.
 Implanty stalowe  wykonane z materiału  dopuszczonego dla rezonansu magnetycznego.
Płyty w długości od 90mm do 290mm, posiadają od 3 do 13 otworów w trzonie.</t>
    </r>
  </si>
  <si>
    <t>V</t>
  </si>
  <si>
    <r>
      <rPr>
        <b/>
        <sz val="9"/>
        <color theme="1"/>
        <rFont val="Tahoma"/>
        <family val="2"/>
        <charset val="238"/>
      </rPr>
      <t xml:space="preserve">Płyty dłoniowe i grzbietowe </t>
    </r>
    <r>
      <rPr>
        <sz val="9"/>
        <color theme="1"/>
        <rFont val="Tahoma"/>
        <family val="2"/>
        <charset val="238"/>
      </rPr>
      <t xml:space="preserve"> do dalszej nasady kości promieniowej i płyta dłoniowa/ grzbietowa  do dalszej nasady kości promieniowej. Płytka anatomiczna o kształcie zmniejszającym kontakt z kością, blokująco-kompresyjna do dalszej nasady kości promieniowej.  Na głowie i trzonie płyty  znajdują się zagęszczone otwory blokująco kompresyjne,  z możliwością zastosowania w nich  śrub blokowanych zmienno-kątowo z odchyleniem od osi w każdym kierunku do 15 stopni,  o średnicy 2.4/2.7mm z gwintowaną główką lub alternatywnie standardowych śrub korowych o średnicy 2.4/2.7mm.  .</t>
    </r>
    <r>
      <rPr>
        <b/>
        <sz val="9"/>
        <rFont val="Tahoma"/>
        <family val="2"/>
        <charset val="238"/>
      </rPr>
      <t xml:space="preserve">  </t>
    </r>
    <r>
      <rPr>
        <sz val="9"/>
        <rFont val="Tahoma"/>
        <family val="2"/>
        <charset val="238"/>
      </rPr>
      <t>Implanty stalowe</t>
    </r>
    <r>
      <rPr>
        <sz val="9"/>
        <color theme="1"/>
        <rFont val="Tahoma"/>
        <family val="2"/>
        <charset val="238"/>
      </rPr>
      <t xml:space="preserve"> wykonane z materiału  dopuszczonego dla rezonansu magnetycznego.
</t>
    </r>
    <r>
      <rPr>
        <b/>
        <i/>
        <sz val="9"/>
        <color theme="1"/>
        <rFont val="Tahoma"/>
        <family val="2"/>
        <charset val="238"/>
      </rPr>
      <t xml:space="preserve">Różne rodzaje płyt w wersji prawa/lewa: </t>
    </r>
    <r>
      <rPr>
        <b/>
        <sz val="9"/>
        <color theme="1"/>
        <rFont val="Tahoma"/>
        <family val="2"/>
        <charset val="238"/>
      </rPr>
      <t>Płyta</t>
    </r>
    <r>
      <rPr>
        <sz val="9"/>
        <color theme="1"/>
        <rFont val="Tahoma"/>
        <family val="2"/>
        <charset val="238"/>
      </rPr>
      <t xml:space="preserve"> </t>
    </r>
    <r>
      <rPr>
        <b/>
        <sz val="9"/>
        <color theme="1"/>
        <rFont val="Tahoma"/>
        <family val="2"/>
        <charset val="238"/>
      </rPr>
      <t xml:space="preserve"> dłoniowa pozastawowa</t>
    </r>
    <r>
      <rPr>
        <sz val="9"/>
        <color theme="1"/>
        <rFont val="Tahoma"/>
        <family val="2"/>
        <charset val="238"/>
      </rPr>
      <t xml:space="preserve"> , </t>
    </r>
    <r>
      <rPr>
        <b/>
        <sz val="9"/>
        <color theme="1"/>
        <rFont val="Tahoma"/>
        <family val="2"/>
        <charset val="238"/>
      </rPr>
      <t>Płyta grzbietowa typu</t>
    </r>
    <r>
      <rPr>
        <sz val="9"/>
        <color theme="1"/>
        <rFont val="Tahoma"/>
        <family val="2"/>
        <charset val="238"/>
      </rPr>
      <t xml:space="preserve">: </t>
    </r>
    <r>
      <rPr>
        <b/>
        <sz val="9"/>
        <color theme="1"/>
        <rFont val="Tahoma"/>
        <family val="2"/>
        <charset val="238"/>
      </rPr>
      <t>L proste,skośne</t>
    </r>
    <r>
      <rPr>
        <sz val="9"/>
        <color theme="1"/>
        <rFont val="Tahoma"/>
        <family val="2"/>
        <charset val="238"/>
      </rPr>
      <t xml:space="preserve">, </t>
    </r>
    <r>
      <rPr>
        <b/>
        <sz val="9"/>
        <color theme="1"/>
        <rFont val="Tahoma"/>
        <family val="2"/>
        <charset val="238"/>
      </rPr>
      <t>Typu T, płyty do kolumny promieniowej</t>
    </r>
    <r>
      <rPr>
        <sz val="9"/>
        <color theme="1"/>
        <rFont val="Tahoma"/>
        <family val="2"/>
        <charset val="238"/>
      </rPr>
      <t xml:space="preserve"> , </t>
    </r>
    <r>
      <rPr>
        <b/>
        <sz val="9"/>
        <color theme="1"/>
        <rFont val="Tahoma"/>
        <family val="2"/>
        <charset val="238"/>
      </rPr>
      <t>płyty do kolumny pośredniej</t>
    </r>
    <r>
      <rPr>
        <sz val="9"/>
        <color theme="1"/>
        <rFont val="Tahoma"/>
        <family val="2"/>
        <charset val="238"/>
      </rPr>
      <t xml:space="preserve">  </t>
    </r>
  </si>
  <si>
    <r>
      <rPr>
        <b/>
        <sz val="9"/>
        <color theme="1"/>
        <rFont val="Tahoma"/>
        <family val="2"/>
        <charset val="238"/>
      </rPr>
      <t>Płyta dłoniowa dwukolumnowa do dalszej nasady kości promieniowej.</t>
    </r>
    <r>
      <rPr>
        <sz val="9"/>
        <color theme="1"/>
        <rFont val="Tahoma"/>
        <family val="2"/>
        <charset val="238"/>
      </rPr>
      <t xml:space="preserve">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. </t>
    </r>
    <r>
      <rPr>
        <b/>
        <sz val="9"/>
        <color theme="1"/>
        <rFont val="Tahoma"/>
        <family val="2"/>
        <charset val="238"/>
      </rPr>
      <t xml:space="preserve"> Implanty stalowe </t>
    </r>
    <r>
      <rPr>
        <sz val="9"/>
        <color theme="1"/>
        <rFont val="Tahoma"/>
        <family val="2"/>
        <charset val="238"/>
      </rPr>
      <t xml:space="preserve"> wykonane z materiału  dopuszczonego dla rezonansu magnetycznego.
Różne rodzaje płyt w wersji prawa / lewa  :
płytka dłoniowa specjalistyczna anatomiczna, wielopoziomowa, płyty wąskie , płyty standard</t>
    </r>
  </si>
  <si>
    <t>VI</t>
  </si>
  <si>
    <r>
      <rPr>
        <b/>
        <sz val="9"/>
        <color theme="1"/>
        <rFont val="Tahoma"/>
        <family val="2"/>
        <charset val="238"/>
      </rPr>
      <t xml:space="preserve">Płyty do bliższej nasady kości piszczelowej  . </t>
    </r>
    <r>
      <rPr>
        <sz val="9"/>
        <color theme="1"/>
        <rFont val="Tahoma"/>
        <family val="2"/>
        <charset val="238"/>
      </rPr>
      <t xml:space="preserve">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  System płyt współpracuje ze śrubami perforowanymi do augmentacji 3.5mm. Implanty stalowe wykonane z materiału  dopuszczonego dla rezonansu magnetycznego.
</t>
    </r>
    <r>
      <rPr>
        <b/>
        <sz val="9"/>
        <color theme="1"/>
        <rFont val="Tahoma"/>
        <family val="2"/>
        <charset val="238"/>
      </rPr>
      <t>- płyty do bliższego końca kości piszczelowej boczne</t>
    </r>
    <r>
      <rPr>
        <sz val="9"/>
        <color theme="1"/>
        <rFont val="Tahoma"/>
        <family val="2"/>
        <charset val="238"/>
      </rPr>
      <t xml:space="preserve"> prawe i lewe. 
</t>
    </r>
    <r>
      <rPr>
        <b/>
        <sz val="9"/>
        <color theme="1"/>
        <rFont val="Tahoma"/>
        <family val="2"/>
        <charset val="238"/>
      </rPr>
      <t>- płyty do bliższego końca kości piszczelowej przyśrodkowe</t>
    </r>
    <r>
      <rPr>
        <sz val="9"/>
        <color theme="1"/>
        <rFont val="Tahoma"/>
        <family val="2"/>
        <charset val="238"/>
      </rPr>
      <t xml:space="preserve">  prawe i lewe. 
</t>
    </r>
    <r>
      <rPr>
        <b/>
        <sz val="9"/>
        <color theme="1"/>
        <rFont val="Tahoma"/>
        <family val="2"/>
        <charset val="238"/>
      </rPr>
      <t xml:space="preserve">- płyty do bliższego końca kości piszczelowej tylno-przyśrodkowe </t>
    </r>
    <r>
      <rPr>
        <sz val="9"/>
        <color theme="1"/>
        <rFont val="Tahoma"/>
        <family val="2"/>
        <charset val="238"/>
      </rPr>
      <t xml:space="preserve">płyty uniwersalne do kończyny prawej i lewej.  </t>
    </r>
  </si>
  <si>
    <r>
      <rPr>
        <b/>
        <sz val="9"/>
        <rFont val="Tahoma"/>
        <family val="2"/>
        <charset val="238"/>
      </rPr>
      <t>Płyta do dalszej nasady kości piszczelowej.</t>
    </r>
    <r>
      <rPr>
        <sz val="9"/>
        <rFont val="Tahoma"/>
        <family val="2"/>
        <charset val="238"/>
      </rPr>
      <t xml:space="preserve">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  System płyt współpracuje ze śrubami perforowanymi do augmentacji o średnicy 3.5mm. Implanty stalowe wykonane z materiału  dopuszczonego dla rezonansu magnetycznego.
Różne rodzaje plyt:
</t>
    </r>
    <r>
      <rPr>
        <b/>
        <sz val="9"/>
        <rFont val="Tahoma"/>
        <family val="2"/>
        <charset val="238"/>
      </rPr>
      <t>-płyta anatomiczna do dalszej nasady kości piszczelowej od strony  przyśrodkowej</t>
    </r>
    <r>
      <rPr>
        <sz val="9"/>
        <rFont val="Tahoma"/>
        <family val="2"/>
        <charset val="238"/>
      </rPr>
      <t xml:space="preserve">   prawe i lewe.
</t>
    </r>
    <r>
      <rPr>
        <b/>
        <sz val="9"/>
        <rFont val="Tahoma"/>
        <family val="2"/>
        <charset val="238"/>
      </rPr>
      <t xml:space="preserve">-płyty przednioboczne </t>
    </r>
    <r>
      <rPr>
        <sz val="9"/>
        <rFont val="Tahoma"/>
        <family val="2"/>
        <charset val="238"/>
      </rPr>
      <t xml:space="preserve"> prawe i lewe.</t>
    </r>
  </si>
  <si>
    <r>
      <rPr>
        <b/>
        <sz val="9"/>
        <color theme="1"/>
        <rFont val="Tahoma"/>
        <family val="2"/>
        <charset val="238"/>
      </rPr>
      <t>Płytki  do dalszej nasady kości strzałkowe tylnoboczne i  boczne</t>
    </r>
    <r>
      <rPr>
        <sz val="9"/>
        <color theme="1"/>
        <rFont val="Tahoma"/>
        <family val="2"/>
        <charset val="238"/>
      </rPr>
      <t xml:space="preserve">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Implanty stalowe wykonane z materiału  dopuszczonego dla rezonansu magnetycznego.
Różne rodzaje płyt : </t>
    </r>
    <r>
      <rPr>
        <b/>
        <sz val="9"/>
        <color theme="1"/>
        <rFont val="Tahoma"/>
        <family val="2"/>
        <charset val="238"/>
      </rPr>
      <t xml:space="preserve">płyty boczne </t>
    </r>
    <r>
      <rPr>
        <sz val="9"/>
        <color theme="1"/>
        <rFont val="Tahoma"/>
        <family val="2"/>
        <charset val="238"/>
      </rPr>
      <t xml:space="preserve"> , </t>
    </r>
    <r>
      <rPr>
        <b/>
        <sz val="9"/>
        <color theme="1"/>
        <rFont val="Tahoma"/>
        <family val="2"/>
        <charset val="238"/>
      </rPr>
      <t>płyty tylnoboczne</t>
    </r>
    <r>
      <rPr>
        <sz val="9"/>
        <color theme="1"/>
        <rFont val="Tahoma"/>
        <family val="2"/>
        <charset val="238"/>
      </rPr>
      <t xml:space="preserve">  </t>
    </r>
  </si>
  <si>
    <r>
      <rPr>
        <b/>
        <sz val="9"/>
        <color theme="1"/>
        <rFont val="Tahoma"/>
        <family val="2"/>
        <charset val="238"/>
      </rPr>
      <t xml:space="preserve">Płytki proste   </t>
    </r>
    <r>
      <rPr>
        <sz val="9"/>
        <color theme="1"/>
        <rFont val="Tahoma"/>
        <family val="2"/>
        <charset val="238"/>
      </rPr>
      <t xml:space="preserve"> prote blokowane o kształcie zmniejszającym kontakt z kością (wyprofilowana od spodniej strony). Na trzonie płyty znajdują się otwory dwufunkcyjne, blokująco-kompresyjne z możliwością zastosowania pojedynczej śruby blokującej 3.5mm lub korowej/gąbczastej o średnicy 3.5/4.0mm.  Kształt płyty ułatwia anatomiczne wygięcie/dopasowanie płyty do kości . Implanty stalowe  wykonane z materiału  dopuszczonego dla rezonansu magnetycznego. </t>
    </r>
  </si>
  <si>
    <r>
      <rPr>
        <b/>
        <sz val="9"/>
        <color theme="1"/>
        <rFont val="Tahoma"/>
        <family val="2"/>
        <charset val="238"/>
      </rPr>
      <t>Płytki proste rekonstrukcyjn</t>
    </r>
    <r>
      <rPr>
        <sz val="9"/>
        <color theme="1"/>
        <rFont val="Tahoma"/>
        <family val="2"/>
        <charset val="238"/>
      </rPr>
      <t xml:space="preserve">e o  kształcie zmniejszającym kontakt z kością (wyprofilowana od spodniej strony). Na trzonie płyty znajdują się otwory dwufunkcyjne, blokująco-kompresyjne z możliwością zastosowania pojedynczej śruby blokującej 3.5mm lub korowej/gąbczastej o średnicy 3.5/4.0mm, kształt płyty ułatwia anatomiczne wygięcie/dopasowanie płyty do kości . System płyt współpracuje ze śrubami perforowanymi do augmentacji 3.5mm.  Implanty stalowe  wykonane z materiału  dopuszczonego dla rezonansu magnetycznego. </t>
    </r>
  </si>
  <si>
    <t>VII</t>
  </si>
  <si>
    <t>ŚRUBY DO ZESPOLEŃ 2.4/ 2.7/3.5/ 4,0   korowe i  blokowane, stało i zmiennokątowe, stalowe</t>
  </si>
  <si>
    <t>VIII</t>
  </si>
  <si>
    <t xml:space="preserve">ŚRUBOPŁYTA DO ZŁAMAŃ SZYJKI KOŚCI UDOWEJ </t>
  </si>
  <si>
    <t xml:space="preserve">Śruba o średnicy 5.0mm z gwintowaną główką, blokowana w płycie, dostępne długości od 14 do 90mm, zalecany do zabiegu zakres od 30 do 60mm, z gniazdem gwiazdkowym T25,  pakowana sterylnie </t>
  </si>
  <si>
    <r>
      <rPr>
        <b/>
        <sz val="9"/>
        <rFont val="Tahoma"/>
        <family val="2"/>
        <charset val="238"/>
      </rPr>
      <t>Płytka do złamań trzonu oraz  części dystalnej obojczyka.</t>
    </r>
    <r>
      <rPr>
        <sz val="9"/>
        <rFont val="Tahoma"/>
        <family val="2"/>
        <charset val="238"/>
      </rPr>
      <t xml:space="preserve"> Na trzonie płyty znajdują się otwory dwufunkcyjne, blokująco-kompresyjne z możliwością zastosowania śrub blokującej  lub korowej/gąbczastej o średnicy 3.5/4.0mm.  W głowie płyty znajdują się otwory gwintowane prowadzące śruby blokowane o średnicy 2.4/2.7mm pod różnymi kątami  .  Implanty stalowe wykonane .Zestaw  zawierający  co najmniej 5 rodzajów płyt anatomiczych w co najmnie 3  długościach każda.  Implanty stalowe  wykonane z materiału  dopuszczonego dla rezonansu magnetycznego</t>
    </r>
    <r>
      <rPr>
        <sz val="9"/>
        <rFont val="Tahoma"/>
        <family val="2"/>
        <charset val="238"/>
      </rPr>
      <t xml:space="preserve">
  </t>
    </r>
  </si>
  <si>
    <t xml:space="preserve"> RAZEM</t>
  </si>
  <si>
    <t>Wymagania dodatkowe:</t>
  </si>
  <si>
    <t>1.  Zestawy narzędzi  kompatybilne z implantami</t>
  </si>
  <si>
    <t>2  Co najmniej 2  zestawy  śrub do implanów</t>
  </si>
  <si>
    <r>
      <t>Śruy blokowane zmienno-kątowe 2,4mm o długości od 6mm do 30mm, samogwintujące</t>
    </r>
    <r>
      <rPr>
        <b/>
        <sz val="9"/>
        <color theme="1"/>
        <rFont val="Tahoma"/>
        <family val="2"/>
        <charset val="238"/>
      </rPr>
      <t xml:space="preserve"> stal </t>
    </r>
  </si>
  <si>
    <r>
      <t>Śruby 2,4mm korowe o długości od 6mm do 40mm, samogwintujące,</t>
    </r>
    <r>
      <rPr>
        <b/>
        <sz val="9"/>
        <color theme="1"/>
        <rFont val="Tahoma"/>
        <family val="2"/>
        <charset val="238"/>
      </rPr>
      <t xml:space="preserve">  stal</t>
    </r>
  </si>
  <si>
    <r>
      <t xml:space="preserve">Śruby 2,4mm korowe o długości   od 6mm do 40mm, samogwintujące, </t>
    </r>
    <r>
      <rPr>
        <b/>
        <sz val="9"/>
        <color theme="1"/>
        <rFont val="Tahoma"/>
        <family val="2"/>
        <charset val="238"/>
      </rPr>
      <t>stal</t>
    </r>
  </si>
  <si>
    <r>
      <t>Śruby 2,4mm blokowane stało lub zmiennokątowe o długości   od 6mm do 60mm, samogwintujące,</t>
    </r>
    <r>
      <rPr>
        <b/>
        <sz val="9"/>
        <color theme="1"/>
        <rFont val="Tahoma"/>
        <family val="2"/>
        <charset val="238"/>
      </rPr>
      <t xml:space="preserve"> stal </t>
    </r>
  </si>
  <si>
    <r>
      <t xml:space="preserve">Śruby 2,7mm korowe o długości od 6mm do 60mm, samogwintujące, </t>
    </r>
    <r>
      <rPr>
        <b/>
        <sz val="9"/>
        <color theme="1"/>
        <rFont val="Tahoma"/>
        <family val="2"/>
        <charset val="238"/>
      </rPr>
      <t xml:space="preserve">stal </t>
    </r>
  </si>
  <si>
    <r>
      <t xml:space="preserve">Śruby blokowane 2,7mm o długości od 6mm do 60mm, samogwintujące, </t>
    </r>
    <r>
      <rPr>
        <b/>
        <sz val="9"/>
        <color theme="1"/>
        <rFont val="Tahoma"/>
        <family val="2"/>
        <charset val="238"/>
      </rPr>
      <t>stal</t>
    </r>
  </si>
  <si>
    <r>
      <t xml:space="preserve">Śruby 3,5mm korowe o długości   od 10mm do 95mm, samogwintujące, </t>
    </r>
    <r>
      <rPr>
        <b/>
        <sz val="9"/>
        <color theme="1"/>
        <rFont val="Tahoma"/>
        <family val="2"/>
        <charset val="238"/>
      </rPr>
      <t>stal</t>
    </r>
  </si>
  <si>
    <r>
      <t xml:space="preserve">Śruby blokowane 3,5mm o długości   od 10mm do 95mm, samogwintujące, </t>
    </r>
    <r>
      <rPr>
        <b/>
        <sz val="9"/>
        <color theme="1"/>
        <rFont val="Tahoma"/>
        <family val="2"/>
        <charset val="238"/>
      </rPr>
      <t>stal</t>
    </r>
  </si>
  <si>
    <t>a)</t>
  </si>
  <si>
    <t>b)</t>
  </si>
  <si>
    <t>c)</t>
  </si>
  <si>
    <t>d)</t>
  </si>
  <si>
    <t>Implanty do zaopatrywania złamań w obrębie kości paliczków, śródręcza, artrodezy oraz głowy kości promieniowej, pod śruby 1.2/1.5 oraz 2.0/2.3 nieblokowane i blokowane. Blokowane - pozwalające na wprowadzenie śruby w zakresie kąta +/- 15 stopni, blokowanie w systemie trójpunktowego bezgwintowego blokowania na docisk.</t>
  </si>
  <si>
    <t xml:space="preserve">Płyty tytanowe, pod śruby 1.2 mm, 1.5 mm, profil 0.6 mm, w kształcie litery L 5 otworowe oraz pod śruby 2.0 mm, 2.3 mm, profil 1.0 mm, w kształcie litery L 6 otworowe  </t>
  </si>
  <si>
    <t>Płyty tytanowe, pod śruby 1.2 mm, 1.5 mm, profil 0.6 mm, w kształcie litery T,Y, prostokątne, 4,6,7,8 otworowe oraz pod śruby 2.0 mm, 2.3 mm, profil 1.0 mm, w kształcie litery T,Y, prostokątne, trapezoidalne 4,6,7 otworowe</t>
  </si>
  <si>
    <t>Płyty tytanowe, pod śruby 1.2 mm, 1.5 mm, profil 0.6 mm, proste 16 otworowe, prostokątne, trapezoidalne, skośne 6 otworowe oraz pod śruby 2.0 mm, 2.3 mm, profil 1.0 mm, proste 16 otworowe, prostokątne, trapezoidalne, skośne 6 otworowe</t>
  </si>
  <si>
    <t>Płyty tytanowe, pod śrub 1.2 mm, 1.5 mm, profil 0.6 mm, trapezoidalne, 8 otworowe oraz pod śruby 2.0 mm, 2.3 mm, profil 1.0 mm, trapezoidalne, 8 otworowe</t>
  </si>
  <si>
    <t>Płyty tytanowe, pod śruby 1.2 mm, 1.5 mm, profil 0.6 mm, trapezoidalne 10 otworowe oraz pod śruby 2.0 mm, 2.3 mm, profil 1.0 mm, trapezoidalne 10 otworowe</t>
  </si>
  <si>
    <t>Płyty tytanowe, pod śruby 2.0 mm, profil 1.4 mm, anatomicznie ukształtowane, do częściowej artrodezy nadgarstka, 12 otworowe, blokowane</t>
  </si>
  <si>
    <t>Płyty tytanowe, pod śruby 2.0 mm, profil 1.4 mm, anatomicznie ukształtowane, do częściowej artrodezy nadgarstka 8 otworowe, blokowane</t>
  </si>
  <si>
    <t>Śruby tytanowe, korowe, średnica 1.5 mm dł. 4-24 mm; średnica 2.0 mm dł. 4-30 mm; średnica 2.3 mm dł. 5-34 mm. Otwór heksagonalny w głowie śruby</t>
  </si>
  <si>
    <t>Śruby tytanowe, blokowane,  średnica 2.0 mm dł. 6-30 mm. Bezgwintowa głowa śruby. Otwór heksagonalny w głowie śruby</t>
  </si>
  <si>
    <t>Implanty pod śruby 2.5 mm, do artrodezy nadgarstka, dalszej nasady kości promieniowej i łokciowej. Blokowane - pozwalające na wprowadzenie śruby w zakresie kąta +/- 15 stopni, blokowanie w systemie trójpunktowego bezgwintowego blokowania na docisk</t>
  </si>
  <si>
    <t>Płyty tytanowe, pod śruby 2.5 mm, profil 1.6 mm, anatomicznie ukształtowane, do częściowej artrodezy nadgarstka, grzbietowe (między kością promieniową, łódeczkowatą i księżycowatą), lewa i prawa, 11 otworowe, blokowane</t>
  </si>
  <si>
    <t>Płyty tytanowe, pod śruby 2.5 mm, profil 2.4 mm, anatomicznie ukształtowane, do artrodezy nadgarstka, (między kością promieniową a bliższym szeregiem kości nadgarstka), grzbietowe, z krótkim wygięciem, 18 otworowe, blokowane</t>
  </si>
  <si>
    <t>Płyty tytanowe, pod śruby 2.5 mm, profil 2.4 mm, anatomicznie ukształtowane, do artrodezy nadgarstka, (między kością promieniową a bliższym szeregiem kości nadgarstka), grzbietowe, z długim wygięciem, 19 otworowe, blokowane</t>
  </si>
  <si>
    <t>Płyty tytanowe, dłoniowe, pod śruby 2.5 mm, profil 1.6 mm, krótkie 10 otworowe, blokowane</t>
  </si>
  <si>
    <t>Płyty tytanowe, dłoniowe, pod śruby 2.5 mm, profil 1.6 mm, 11 otworowe, długie; wąski i szerokie, krótkie 12 i 14 otworowe, blokowane</t>
  </si>
  <si>
    <t>Płyty tytanowe, dłoniowe, pod śruby 2.5 mm, profil 1.6 mm, wąskie i szerokie, długie 13 i 15 otworowe, blokowane</t>
  </si>
  <si>
    <t>Płyty tytanowe, pod śruby 2.5 mm, profil 1,6 mm, anatomicznie ukształtowane, z flapem, 12,13 otworowe, prawe i lewe, blokowane</t>
  </si>
  <si>
    <t>Płyty tytanowe, pod śruby 2.5 mm, profil 1.6 mm, anatomicznie ukształtowane, 12 otworowe, w kształcie litery H, grzbietowe, blokowane</t>
  </si>
  <si>
    <t>Płyty tytanowe, pod śruby 2.5 mm, profil 1.6 mm, anatomicznie ukształtowane, 18 otworowe, grzbietowe, blokowane</t>
  </si>
  <si>
    <t>Płyty tytanowe, pod śruby 2.5 mm, profil 1.6 mm, anatomicznie ukształtowane, 20 otworowe, grzbietowe, blokowane</t>
  </si>
  <si>
    <t>Płyty tytanowe, dłoniowe, do złamań obejmujących trzon kości, pod śruby 2.5 mm, zmienny profil 1.8-3.2 mm, z 1 otworem do wykonywania kompresji, 20 otworowe</t>
  </si>
  <si>
    <t>Płyty tytanowe, pod śruby 2.5 mm, profil 1.6 mm, anatomicznie ukształtowane, w kształcie litery Y 7 otworowe, do dalszej nasady kości łokciowej, blokowane</t>
  </si>
  <si>
    <t>Płyty tytanowe, pod śruby 2.5 mm, profil 1.6 mm, anatomicznie ukształtowane, w kształcie litery Y 10 otworowe, do dalszej nasady kości łokciowej, blokowane</t>
  </si>
  <si>
    <t>Śruby tytanowe, korowe, średnica 2.5 mm dł. 8-34 mm. Otwór heksagonalny w głowie śruby</t>
  </si>
  <si>
    <t>Śruby tytanowe, blokowane, średnica 2.5 mm dł. 8-34 mm. Bezgwintowa głowa śruby. Otwór heksagonalny w głowie śruby</t>
  </si>
  <si>
    <t>Element piszczelowy stawu kolanowego w opcji  rotacyjnej , cementowany, wykonany z CoCr z wysoce polerowaną powierzchnią górną oraz chropowatą powierzchnią dolną posiadający loże na cement z podcięciami na obrzeżach.  Kompatybilny z wkładką zatrzaskową CR/CS i PS. W dolnej części posiada skrzydełka antyrotacyjne. Dostępny w &gt; 8 rozmiarach.</t>
  </si>
  <si>
    <t>Zestaw do grawitacyjnej separacji płytek krwi umożliwiający odzyskanie ponad 90% trombocytów o ponad 9-cio krotnej koncentracji i uzyskanie nie mniej niż 3ml zawiesiny PRP.
Zestaw zawiera niezbędne akcesoria do pobrania i preparatyki krwi, antykoagulant oraz separator z trzema portami Luer Lock umożliwiającymi napełnienie krwią separatora, pobranie osocza ubogopłytkowego oraz pobranie osocza bogatopłytkowego PRP; tuba separująca zabezpieczona przegrodą chroniącą przed zmieszaniem uzyskanych frakcji
W zestawie wirówka.</t>
  </si>
  <si>
    <t>Zestaw do grawitacyjnej separacji koncentratu autogennych komórek macierzystych umożliwiających odzyskanie ze szpiku kostnego pacjenta nie mniej niż 79% komórek jądrzastych oraz uzyskanie zawiesiny o bardzo wysokiej koncentracji komórek multipotencjalnych z ponad 6-cio krotnym zagęszczeniem komórek jądrzastych. Zestaw zawiera akcesoria do pobierania szpiku, antykoagulant, separator z 3 portami Luer-Lock, zabezpieczony przegrodą chroniącą przed zmieszaniem uzyskanych frakcji, w której znajduje się komora na odwirowany koncentrat. W zestawie wirówka</t>
  </si>
  <si>
    <t>RAZEM:</t>
  </si>
  <si>
    <t>Śruby kaniulowane o średnicy gwintu 2.4 ;3.0; 3,5; 4,0; 4,5mm, Śruby samogwintujące i samotnące, kaniulacja umożliwiająca wprowadzenie po drucie. Materiał stal</t>
  </si>
  <si>
    <t xml:space="preserve">3  implanty w najczęściej używanych rozmiarach w zestawach do sterylizacji dostępne na miejcu, wybrane zestawy  implantów na żądanie  48 h </t>
  </si>
  <si>
    <t>Płytka piszczelowa dystalna przyśrodkowa:
Plytka kształtowa blokowana do dalszej nasady kości piszczelowej, zakładana od strony przyśrodkowej, tytanowa, w systemie śrub 3,5. Wersja prawa/lewa. W części trzonowej 4 do 14 par rozdzielnych otworów-blokowanego i kompresyjnego. W cześci nasadowej 9 otworów blokowanych o wielokierunkowym ustawieniu w celu pewnej stabilizacji odłamów blokowanych, w tym 1 do stabilizacji kostki przyśrodkowej. Ustalone kątowo ustawienie wkrętów. Otwory blokowane posiadające oporową część stożkową oraz gwintowaną walcową. Otwory kompresyjne z dwukierunkową. Wydłużony otwór do pozcyjonowania płyty. Posiadająca otwory pod druty Kirschnera do tymczasowego ustalenia płytki.</t>
  </si>
  <si>
    <t>Grotowkręty Schanza 4,0/3,0/80mm -  stal</t>
  </si>
  <si>
    <t>Grotowkręty Schanza : 4,0/2,5/80 mm - stal</t>
  </si>
  <si>
    <t>Grotowkręty Schanza : 4,0 /80 mm - stal</t>
  </si>
  <si>
    <t>Pakiet 9 - MEDYCYNA SPORTOWA- implanty  stosowane w rekonstrukcjach all-inside kolana , oraz  mocowaniu bezwęzłowym  napraw stawu barkowego - depozyt implantów, zestaw instrumentarium</t>
  </si>
  <si>
    <r>
      <rPr>
        <sz val="9"/>
        <color indexed="8"/>
        <rFont val="Tahoma"/>
        <family val="2"/>
        <charset val="238"/>
      </rPr>
      <t>Zawieszka udowa do rekonstrukcji ACL</t>
    </r>
    <r>
      <rPr>
        <sz val="9"/>
        <color theme="1"/>
        <rFont val="Tahoma"/>
        <family val="2"/>
        <charset val="238"/>
      </rPr>
      <t xml:space="preserve"> typu endobutton, tytanowa płytka o wymiarach 3x1,5x 11mm, posiadająca dociąganą pętlę z nici w rozmiarze #5, służącą do zamocowania przeszczepu. Implant wyposażony w dodatkową, wzmocnioną nić do przeciągnięcia go przez kanały oraz osobny mechanizm ( dodatkowa nić z uchwytem) odblokowujący pętlę na każdym etapie zabiegu, również po wciągnięciu przeszczepu w kanał udowy.Pętla blokowana mechanicznie od zewnętrznej strony zawieszki, zaciągana jedną-wyraźnie oznaczoną nicią.</t>
    </r>
  </si>
  <si>
    <t>Tytanowa podkładka awaryjna pod guzik udowy o wymiarach 4,2x2,4x21mm</t>
  </si>
  <si>
    <t>Luźna pętla piszczelowa z zabezpieczeniem (zielona nić) uniemożliwiającym przedwczesne skrócenie.</t>
  </si>
  <si>
    <t>Standardowy guzik piszczelowy, w rozmiarze 14 mm i 17 mm.</t>
  </si>
  <si>
    <t>Drut prowadzący 2,4mm zakończony łopatką 3,5mm, koniec ze znacznikiem laserowym umożliwiającym pomiar długości wywierconego kanału</t>
  </si>
  <si>
    <r>
      <t xml:space="preserve">Biowchłanialne kaniulowane śruby interferencyjne wykonane z polimeru kwasu mlekowego 96L/4D PLA z dodatkiem </t>
    </r>
    <r>
      <rPr>
        <sz val="9"/>
        <color indexed="8"/>
        <rFont val="Tahoma"/>
        <family val="2"/>
        <charset val="238"/>
      </rPr>
      <t>ß - TCP</t>
    </r>
    <r>
      <rPr>
        <sz val="9"/>
        <color theme="1"/>
        <rFont val="Tahoma"/>
        <family val="2"/>
        <charset val="238"/>
      </rPr>
      <t xml:space="preserve"> (trójfosforan wapnia) w rozmiarach średnic 5,0; 5,5; 6,0; 6,5; oraz od 7mm do 11 mm ze skokiem co 1 mm, w długościach od 15 mm do 35 mm ze skokiem 5 mm</t>
    </r>
  </si>
  <si>
    <t>Nitka  w kolorze białym i biało-niebieskim o zwiększonej wytrzymałości. Wytrzymałość nitki na zrywanie minimum 7N.</t>
  </si>
  <si>
    <t xml:space="preserve">Kotwica wykonana w całości z materiału syntetycznego PEEK, bezwęzłowa, umożliwiająca mocowanie taśm o szerokości 2 mm, do drugiego rzędu, o średnicy 4 mm i długości 14,5 mm,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15cm. </t>
  </si>
  <si>
    <t xml:space="preserve">Kotwica wykonana w całości z materiału syntetycznego PEEK, bezwęzłowa umożliwiająca mocowanie taśm o szerokości 2 mm, do drugiego rzędu, o średnicy 4,75 lub 5,5 mm i długości 14,5 mm, wyposażona w supermocną nić w rozmiarze #2 ( nić pozostaje przesuwna nawet po wkręceniu kotwicy),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15cm. </t>
  </si>
  <si>
    <t xml:space="preserve">Kotwica wykonana w całości z materiału syntetycznego PEEK, o średnicy 4 mm i długości 14,5 mm, wyposażona w  supermocną taśmę o szerokości 2mm (w kolorze niebieskim lub biało-czarnym),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15cm. </t>
  </si>
  <si>
    <t xml:space="preserve">Kotwica wykonana w całości z materiału syntetycznego PEEK, o średnicy 4,75 lub 5,5 mm i długości 14,5 mm, wyposażona w supermocną nić w rozmiarze #2 ( nić pozostaje przesuwna nawet po wkręceniu kotwicy) oraz supermocną taśmę o szerokości 2mm (w kolorze niebieskim lub biało-czarnym),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15cm. </t>
  </si>
  <si>
    <t>Kotwiczka do niestabilności o średnicy 2,6mm i długości 10,6mm, wbijana, wykonana z materiału PEEK, z jedną lub dwiema supermocnymi nitkami w rozmiarze #2 lub #1 , na jednorazowym podajniku</t>
  </si>
  <si>
    <t>Kotwica bezwęzłowa do drugiego rzędu, wykonana w całości z materiału syntetycznego PEEK o średnicy 4,5 mm z dwoma skrzydłami, ułożonymi co 180 stopni na obwodzie implantu. Kotwica osadzona na aplikatorze pistoletowym jednorazowego użytku pozwalającym wprowadzić nić do implantu oraz blokowanie, a także niezależną kontrolę i regulację naprężenia nici każdej z osobna. Implant w komplecie z mocnymi nićmi #2. Mechanizm kotwicy umożliwiający sterowanie napięciem nici także po wprowadzeniu go do otworu w kości</t>
  </si>
  <si>
    <t xml:space="preserve">Zestaw do szycia łąkotki all inside, kotwice miękki, ogranicznik  penetracji, podajnik z ugięciem </t>
  </si>
  <si>
    <t>Drut nitinolowy prowadzący do śrub interferencyjnych</t>
  </si>
  <si>
    <t>Sterylny zestaw instrumentów do kotwic o średnicy 1,4mm - celownik, wiertło i obturator</t>
  </si>
  <si>
    <t>Kotwica z materiału PEEK, średnica 5,5mm wkręcana, z dwiema różnokolorowymi taśmami o szerokości 1,5mm zakończonymi nicią #2. Jedna taśma przesuwna</t>
  </si>
  <si>
    <t>Nić niewchłanialna #2 o podwyższonej wytrzymałości, biało-niebieska z igłami op. 1 szt.</t>
  </si>
  <si>
    <t>Taśma o szerokości 1,5mm, op. 2 szt., czarno-niebieska i czarna</t>
  </si>
  <si>
    <t>Taśma o szerokości 2,3mm z igłami, op. 2 szt., czarno-niebieska i czarna</t>
  </si>
  <si>
    <t>Kotwica z materiału PEEK, wbijana i dokręcana, bezwęzłowa do tenodezy bicepsa, rozmiary 5-9x10-18mm</t>
  </si>
  <si>
    <t>Przeszywacz tkankowy z chwytakiem nici z plecionki nitinolowej  .  Ostra, niskoprofilowa końcówka ułatwiająca penetrację tkanki i minimalizująca jej urazy, różne stopnie wygięcia i kierunki zakrzywienia. Instrument sterylny, jednorazowy</t>
  </si>
  <si>
    <t xml:space="preserve">Taśma w rozmiarze #2 i długości </t>
  </si>
  <si>
    <t>Narzędzie manualne 3,3mm, długość 130mm, część pracująca uniesiona 15deg., lewe, wzmocnione cięgno</t>
  </si>
  <si>
    <t>Narzędzie manualne 3,3mm, długość 130mm, część pracująca uniesiona 15deg., prawe, wzmocnione cięgno</t>
  </si>
  <si>
    <t>Narzędzie manualne 3,3mm, długość 130mm, część pracująca uniesiona 15deg., wzmocnione cięgno</t>
  </si>
  <si>
    <t>Narzędzie manualne 3,4mm, długość 130mm, część pracująca prosta, zakończony zębem ułatwiający chwytanie ciał wolnych, wzmocnione cięgno</t>
  </si>
  <si>
    <t>Łyżeczka artroskopowa</t>
  </si>
  <si>
    <t>Haczyk palpacyjny, artroskopowy o średnicy 3,5 mm, długość 130 mm, znacznik ze skokiem co 5 mm, niebieska rękojeść z tworzywa sztucznego, z rowkami ułatwiającymi pracę.</t>
  </si>
  <si>
    <t xml:space="preserve"> Szydło do mikrozłamań, zagięte 45 stopni, długość  &gt;260  mm</t>
  </si>
  <si>
    <t>Śruby stosowane w technice operacyjnej do w/w zespoleń. Śruby blokowane i korowe oraz kaniulowane</t>
  </si>
  <si>
    <t>śruby 3,5mm</t>
  </si>
  <si>
    <t>śruby 4,5mm</t>
  </si>
  <si>
    <t>śruby 5,5 mm</t>
  </si>
  <si>
    <t>śruby 7,3mm</t>
  </si>
  <si>
    <t>Razem:</t>
  </si>
  <si>
    <t>Płyty zorganizowane w statywach,  wkręty  zorganizowane w statywach (2 komplety)</t>
  </si>
  <si>
    <t xml:space="preserve">Element rzepkowy wykonany z polietylenu . W opcji okrągły i anatomiczny w  5 rozmiarach  </t>
  </si>
  <si>
    <t>Pakiet 2 - Rekonstrukcja stawów - Protezoplastyka pierwotna i rewizyjna stawu biodrowego - DEPOZYT</t>
  </si>
  <si>
    <t>Pakiet 3 - Rekonstrukcja stawów - Protezoplastyka pierwotna i rewizyjna stawu biodrowego - DEPOZYT</t>
  </si>
  <si>
    <t>Pakiet 4 - OSTEOSYNTEZA - Gwoździe krętarzowe i śródszpikowe  z instrumentarium  - depozyt</t>
  </si>
  <si>
    <t>Gwóźdź udowy, blokowany, kaniulowany, tytanowy sterylny. Z możliwością implantowania antegrade I retrograde przy użyciu tego samego implant.   Możliwość wielopłaszczyznowego blokowania dystalnego.
Zarówno w części proksymalnej jak I dystalnej podłużne otwory umożliwiające dynamizacje.
 Gwóźdź uniwersalny – do prawej I lewej nogi. Zaślepki kaniulowane w długościach od 0mm do 20mm. Średnice gwoździa od 9mm do 14mm, w dł. Od 300mm do 480mm
zestaw : gwóźdź, trzy śruby plus zaślepka</t>
  </si>
  <si>
    <t>Gwóźdź tytanowy podudziowy sterylny . Możliwość wielopłaszczyznowego blokowania proksymalnego za pomocą śrub gąbczasto – korowych posiadających w części gwint korowy a w części gwint gąbczasty . Możliwość kompresji odłamów Za pomocą śruby kompresyjnej
Gwóźdź o średnicy od 8mm do 13mm, w długościach od 280 mm do 400 mm.
Dostępne gwoździe lite i kaniulowane. Śruby blokujące o średnicy 4.0  -  5.0 w długościach  30-80 mm . Zaślepki kaniulowane w długościach od 0mm do 15mm. Zestaw : gwóźdź, 4  śruby plus zaślepka</t>
  </si>
  <si>
    <t xml:space="preserve">Gwóźdź śródszpikowy ramienny, blokowany, tytanowy. Gwóźdź lity i kaniulowany z ugięciem lateralnym w części bliższej. Możliwość implantacji retrograde i antegrade.
Możliwość wielopłaszczyznowego blokowania dystalnego. Możliwość zastosowania śruby spiralnej przy blokowaniu proksymalnym. Instrumentarium z możliwością śródoperacyjnej kompresji odłamów za pomocą śruby kompresyjnej. Gwóźdź uniwersalny. Zaślepka kaniulowana w długościach od 0mm do 15mm. Srednice gwoździa; 8 -  11mm w długościach od 150  do 320. W zestawie : gwóźdź, cztery  śruby plus zaślepka.   </t>
  </si>
  <si>
    <t>*Warunki dodatkowe:</t>
  </si>
  <si>
    <t xml:space="preserve">Pakiet 5 - OSTEOSYNTEZA - Gwoździe krętarzowe i śródszpikowe tytanowe- z instrumentarium, na żądanie 48 h   </t>
  </si>
  <si>
    <t>Zał. 1.5</t>
  </si>
  <si>
    <t>Pakiet 6 - OSTEOSYNTEZA - Płyty stalowe – z instrumentarium - depozyt</t>
  </si>
  <si>
    <t>Pakiet 14 - Osteosynteza - Płytki blokowane.  Implanty  kodowane kolorami wykonane z tytanu, bezpieczne dla rezonansu magnetycznego - depozyt</t>
  </si>
  <si>
    <t>Zał. 1.14</t>
  </si>
  <si>
    <t xml:space="preserve">Pakiet 15 - OSTEOSYNTEZA - Implanty stosowane w  zaopatrzeniu złamań okołoprotezowych z instrumentarium  -  zamówienie 48 h  na żądanie </t>
  </si>
  <si>
    <t>Pakiet 16- medycyna sportowa - Narzędzia  oraz  osprzęt  do  chirurgii artroskopowej - depozyt</t>
  </si>
  <si>
    <t>Raszpla łąkotkowa</t>
  </si>
  <si>
    <t>Pakiet 17 - Biomateriały do regeneracji tkanki łącznej - depozyt</t>
  </si>
  <si>
    <r>
      <t>Warunki:</t>
    </r>
    <r>
      <rPr>
        <sz val="9"/>
        <color rgb="FFFF0000"/>
        <rFont val="Tahoma"/>
        <family val="2"/>
        <charset val="238"/>
      </rPr>
      <t xml:space="preserve">
1. Wykonawca zobowiązuje się pozostawić w depozycie płytki wyszczególnione w zestawie podstawowym wraz z pełnym asortymentem odpowiednich samogwintujących śrub.
2. W ramach wartości zamówienia dopuszcza się zamawianie rozmiarów płytek innych niż w zestawie podstawowym
3. Dostarczenie wraz z pierwszą dostawą płytek, w kontenerze, użyczonego instrumentarium zawierającego wkręcany w płytki celownik tulejkowy
4. Wymiana zużytych elementów instrumentarium w czasie trwania umowy
5. Wykonawca odbiera instrumentarium i niezużyte implanty po zakończeniu umowy
6. Do instrumentarium musi być załączony spis narzędzi , instrukcja zakładania implantów oraz sterylizacji narzędzi w języku polskim</t>
    </r>
  </si>
  <si>
    <t>Zał. 1.19</t>
  </si>
  <si>
    <t>Zał. 1.20</t>
  </si>
  <si>
    <t>Zał. 1.22</t>
  </si>
  <si>
    <t>* W ramach pakietu Zamawiający wymaga użyczenia instrumentarium</t>
  </si>
  <si>
    <t>Zał. 1.29</t>
  </si>
  <si>
    <t>Pakiet 32 - Silikonowe protezy stawów</t>
  </si>
  <si>
    <t>Pakiet 18  - Materiały do regeneracji chrząstki  stawowej - depozyt</t>
  </si>
  <si>
    <t>Pakiet 19 - Chirurgia stawów - Płyty do zabiegów osteotomii okołokolanowej z instrumentarium - na żądanie do zabiegu 48h</t>
  </si>
  <si>
    <t>Pakiet 21 - Materiały do uzupełnienia tkanki kostnej z możliwością wiązania antybiotyków</t>
  </si>
  <si>
    <t>Pakiet 22 - Materiały do uzupełnienia tkanki kostnej</t>
  </si>
  <si>
    <t>Pakiet 23 - Proteza stawu śródstępno - paliczkowego</t>
  </si>
  <si>
    <t xml:space="preserve">Pakiet 24 - Asortyment uzupełniający do chirurgii stopy </t>
  </si>
  <si>
    <t>Pakiet 25 - Płytki do zespoleń - depozyt</t>
  </si>
  <si>
    <t>Zał 1.25</t>
  </si>
  <si>
    <t>Pakiet 26 - Uniwersalna proteza ścięgna</t>
  </si>
  <si>
    <t>Pakiet 27 - Endoproteza nadgarstka</t>
  </si>
  <si>
    <t>Pakiet 28 - Endoproteza połowicza nadbudowująca powierzchnie stawową</t>
  </si>
  <si>
    <t>Pakiet 29 - Implant przeznaczony do artroplastyki małych stawów dłoni lub stóp u pacjentów cierpiących na RZS lub chorobę zwyrodnieniową stawów</t>
  </si>
  <si>
    <t xml:space="preserve">Pakiet 30 - Dwumobilna endoproteza stawu nadgarstkowo-śródręcznego CMC1 </t>
  </si>
  <si>
    <t>Pakiet 31 - Mini kotwice do małych stawów</t>
  </si>
  <si>
    <t>* depozyt -  po 2 sztuki z każdej pozycji +  wirówka</t>
  </si>
  <si>
    <t>Śruby korowe, stożkowa gwintowana główka,  śr. 2,7 mm , głowa 5,0 mm pełny gwint, samogwintujące, tytanowe długość 10-30mm, skok co 2mm</t>
  </si>
  <si>
    <t>Śruba Drill-Fix. o  śr.  2,0 mm ,  co najmniej 3 długości  gwintu    i co najmniej 3 długości śruby, wykonane z  tytanu</t>
  </si>
  <si>
    <t>Udowe mocowanie przeszczepu-implant typu endobutton; tytanowa płytka z nicią prowadzącą, zaopatrzona w dwie pętle do zawieszenia przeszczepu, pętle o zmiennej, regulowanej długości</t>
  </si>
  <si>
    <t>Udowe mocowanie przeszczepu-implant typu endobutton; tytanowa płytka z nicią prowadzącą, zaopatrzona w pętle do zawieszenia przeszczepu, pętle o zmiennej, regulowanej długości. Wsteczne blokowanie pętli</t>
  </si>
  <si>
    <t>Pakiet 1 - Rekonstrukcja stawów - Protezoplastyka pierwotna stawu biodrowego - DEPOZYT</t>
  </si>
  <si>
    <t>Pakiet 20 - Artrodeza -implanty do usztywnień podskokowych - na żądanie do zabiegu 48h</t>
  </si>
  <si>
    <t>* Wykonawca zobowiązuje się do dostarczenia : 2 x nowe zestawy instrumentarium do protezoplastyki całkowitej i 2 x instrumentarium do protezoplastyki połowiczej , 2 x napęd dedykowany do zabiegów w tym zakresie oraz implanty na czas trwania umowy 
*instrumentarium i komplet wszczepów do protezoplastyki rewizyjnej na żądanie.</t>
  </si>
  <si>
    <t>*Wykonawca zobowiązuję się do złożenia w depozycie zestawu rozmiarów implantów z poz. 1-4</t>
  </si>
  <si>
    <t>Wykonawca zobowiązuje się do nieodpłatnego użyczenia instrumentarium operacyjnego (wraz z zapewnieniem bezpłatnego serwisu).</t>
  </si>
  <si>
    <r>
      <t xml:space="preserve">Wewnętrzny stabilizator stopy, tytanowy implant do zatoki stępu, do małoinwazyjnej korekcji stopy płasko-koślawej nabytej, wprowadzany do kanału i zatoki stępu.
Implanty jałowe wykonane z tytanu, w 6 rozmiarach </t>
    </r>
    <r>
      <rPr>
        <sz val="9"/>
        <color rgb="FFFF0000"/>
        <rFont val="Tahoma"/>
        <family val="2"/>
        <charset val="238"/>
      </rPr>
      <t>(instrumentarium w użyczenie)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</si>
</sst>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\ &quot;zł&quot;"/>
  </numFmts>
  <fonts count="29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9"/>
      <name val="Czcionka tekstu podstawowego"/>
      <charset val="238"/>
    </font>
    <font>
      <sz val="9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name val="Tahoma"/>
      <family val="2"/>
      <charset val="238"/>
    </font>
    <font>
      <b/>
      <sz val="10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2"/>
      <charset val="238"/>
    </font>
    <font>
      <sz val="9"/>
      <name val="Arial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</cellStyleXfs>
  <cellXfs count="39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4" fontId="3" fillId="2" borderId="2" xfId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44" fontId="15" fillId="0" borderId="10" xfId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4" fontId="3" fillId="0" borderId="10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2" borderId="2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9" fontId="5" fillId="2" borderId="2" xfId="2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3" fillId="0" borderId="26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4" fillId="2" borderId="29" xfId="1" applyNumberFormat="1" applyFont="1" applyFill="1" applyBorder="1" applyAlignment="1" applyProtection="1">
      <alignment horizontal="left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vertical="center" wrapText="1"/>
    </xf>
    <xf numFmtId="44" fontId="3" fillId="2" borderId="2" xfId="1" applyFont="1" applyFill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43" fontId="3" fillId="2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4" fontId="4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" fillId="0" borderId="0" xfId="3" applyFont="1"/>
    <xf numFmtId="166" fontId="1" fillId="0" borderId="0" xfId="3" applyNumberFormat="1" applyFont="1" applyAlignment="1">
      <alignment horizontal="center" vertical="center"/>
    </xf>
    <xf numFmtId="49" fontId="1" fillId="0" borderId="10" xfId="3" applyNumberFormat="1" applyFont="1" applyBorder="1" applyAlignment="1">
      <alignment horizontal="center" vertical="center"/>
    </xf>
    <xf numFmtId="0" fontId="8" fillId="0" borderId="10" xfId="3" applyFont="1" applyBorder="1" applyAlignment="1">
      <alignment horizontal="left" vertical="center"/>
    </xf>
    <xf numFmtId="0" fontId="3" fillId="0" borderId="2" xfId="3" applyFont="1" applyBorder="1" applyAlignment="1">
      <alignment horizontal="center" vertical="center" wrapText="1"/>
    </xf>
    <xf numFmtId="166" fontId="3" fillId="0" borderId="2" xfId="4" applyNumberFormat="1" applyFont="1" applyFill="1" applyBorder="1" applyAlignment="1">
      <alignment horizontal="center" vertical="center" wrapText="1"/>
    </xf>
    <xf numFmtId="166" fontId="3" fillId="0" borderId="2" xfId="3" applyNumberFormat="1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/>
    </xf>
    <xf numFmtId="166" fontId="1" fillId="0" borderId="10" xfId="3" applyNumberFormat="1" applyFont="1" applyBorder="1" applyAlignment="1">
      <alignment horizontal="center" vertical="center"/>
    </xf>
    <xf numFmtId="49" fontId="1" fillId="0" borderId="10" xfId="3" applyNumberFormat="1" applyFont="1" applyBorder="1" applyAlignment="1">
      <alignment horizontal="center" vertical="center" wrapText="1"/>
    </xf>
    <xf numFmtId="49" fontId="3" fillId="0" borderId="10" xfId="3" applyNumberFormat="1" applyFont="1" applyBorder="1" applyAlignment="1">
      <alignment horizontal="center" vertical="center" wrapText="1"/>
    </xf>
    <xf numFmtId="1" fontId="3" fillId="0" borderId="10" xfId="3" applyNumberFormat="1" applyFont="1" applyBorder="1" applyAlignment="1" applyProtection="1">
      <alignment horizontal="center" vertical="center" wrapText="1"/>
      <protection locked="0"/>
    </xf>
    <xf numFmtId="166" fontId="3" fillId="0" borderId="10" xfId="3" applyNumberFormat="1" applyFont="1" applyBorder="1" applyAlignment="1">
      <alignment horizontal="center" vertical="center"/>
    </xf>
    <xf numFmtId="166" fontId="3" fillId="0" borderId="10" xfId="4" applyNumberFormat="1" applyFont="1" applyFill="1" applyBorder="1" applyAlignment="1">
      <alignment horizontal="center" vertical="center" wrapText="1"/>
    </xf>
    <xf numFmtId="9" fontId="3" fillId="0" borderId="10" xfId="3" applyNumberFormat="1" applyFont="1" applyBorder="1" applyAlignment="1">
      <alignment horizontal="center" vertical="center"/>
    </xf>
    <xf numFmtId="0" fontId="17" fillId="5" borderId="10" xfId="3" applyFont="1" applyFill="1" applyBorder="1" applyAlignment="1">
      <alignment vertical="center" wrapText="1"/>
    </xf>
    <xf numFmtId="0" fontId="1" fillId="0" borderId="10" xfId="3" applyFont="1" applyBorder="1" applyAlignment="1">
      <alignment horizontal="left" vertical="center" wrapText="1"/>
    </xf>
    <xf numFmtId="0" fontId="1" fillId="0" borderId="10" xfId="3" applyFont="1" applyBorder="1" applyAlignment="1">
      <alignment horizontal="left" vertical="top" wrapText="1"/>
    </xf>
    <xf numFmtId="9" fontId="1" fillId="0" borderId="10" xfId="3" applyNumberFormat="1" applyFont="1" applyBorder="1" applyAlignment="1">
      <alignment horizontal="center" vertical="center"/>
    </xf>
    <xf numFmtId="49" fontId="3" fillId="0" borderId="14" xfId="3" applyNumberFormat="1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/>
    </xf>
    <xf numFmtId="166" fontId="3" fillId="0" borderId="14" xfId="3" applyNumberFormat="1" applyFont="1" applyBorder="1" applyAlignment="1">
      <alignment horizontal="center" vertical="center"/>
    </xf>
    <xf numFmtId="0" fontId="1" fillId="0" borderId="10" xfId="3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25" xfId="3" applyNumberFormat="1" applyFont="1" applyBorder="1" applyAlignment="1">
      <alignment horizontal="left" vertical="top" wrapText="1"/>
    </xf>
    <xf numFmtId="0" fontId="1" fillId="0" borderId="27" xfId="3" applyFont="1" applyBorder="1" applyAlignment="1">
      <alignment horizontal="center" vertical="center"/>
    </xf>
    <xf numFmtId="1" fontId="3" fillId="0" borderId="27" xfId="3" applyNumberFormat="1" applyFont="1" applyBorder="1" applyAlignment="1" applyProtection="1">
      <alignment horizontal="center" vertical="center" wrapText="1"/>
      <protection locked="0"/>
    </xf>
    <xf numFmtId="166" fontId="1" fillId="0" borderId="27" xfId="3" applyNumberFormat="1" applyFont="1" applyBorder="1" applyAlignment="1">
      <alignment horizontal="center" vertical="center"/>
    </xf>
    <xf numFmtId="49" fontId="1" fillId="0" borderId="17" xfId="3" applyNumberFormat="1" applyFont="1" applyBorder="1" applyAlignment="1">
      <alignment horizontal="left" vertical="top" wrapText="1"/>
    </xf>
    <xf numFmtId="1" fontId="3" fillId="0" borderId="14" xfId="3" applyNumberFormat="1" applyFont="1" applyBorder="1" applyAlignment="1" applyProtection="1">
      <alignment horizontal="center" vertical="center" wrapText="1"/>
      <protection locked="0"/>
    </xf>
    <xf numFmtId="166" fontId="1" fillId="0" borderId="14" xfId="3" applyNumberFormat="1" applyFont="1" applyBorder="1" applyAlignment="1">
      <alignment horizontal="center" vertical="center"/>
    </xf>
    <xf numFmtId="49" fontId="1" fillId="0" borderId="10" xfId="3" applyNumberFormat="1" applyFont="1" applyBorder="1" applyAlignment="1">
      <alignment horizontal="left" vertical="top" wrapText="1"/>
    </xf>
    <xf numFmtId="0" fontId="1" fillId="0" borderId="0" xfId="3" applyFont="1" applyAlignment="1">
      <alignment horizontal="center"/>
    </xf>
    <xf numFmtId="0" fontId="3" fillId="0" borderId="6" xfId="3" applyFont="1" applyBorder="1" applyAlignment="1">
      <alignment horizontal="center" vertical="center" wrapText="1"/>
    </xf>
    <xf numFmtId="166" fontId="3" fillId="0" borderId="15" xfId="3" applyNumberFormat="1" applyFont="1" applyBorder="1" applyAlignment="1">
      <alignment horizontal="center" vertical="center" wrapText="1"/>
    </xf>
    <xf numFmtId="166" fontId="1" fillId="0" borderId="15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2" xfId="3" applyFont="1" applyBorder="1"/>
    <xf numFmtId="0" fontId="1" fillId="0" borderId="2" xfId="0" applyFont="1" applyBorder="1"/>
    <xf numFmtId="0" fontId="1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49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1" fillId="0" borderId="10" xfId="3" applyNumberFormat="1" applyFont="1" applyBorder="1" applyAlignment="1">
      <alignment horizontal="center" vertical="center"/>
    </xf>
    <xf numFmtId="0" fontId="1" fillId="0" borderId="0" xfId="3" applyNumberFormat="1" applyFont="1" applyAlignment="1">
      <alignment horizontal="center" vertical="center"/>
    </xf>
    <xf numFmtId="0" fontId="3" fillId="0" borderId="10" xfId="3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1" fillId="0" borderId="27" xfId="3" applyNumberFormat="1" applyFont="1" applyBorder="1" applyAlignment="1">
      <alignment horizontal="center" vertical="center" wrapText="1"/>
    </xf>
    <xf numFmtId="0" fontId="1" fillId="0" borderId="14" xfId="3" applyNumberFormat="1" applyFont="1" applyBorder="1" applyAlignment="1">
      <alignment horizontal="center" vertical="center" wrapText="1"/>
    </xf>
    <xf numFmtId="0" fontId="3" fillId="5" borderId="10" xfId="3" applyFont="1" applyFill="1" applyBorder="1" applyAlignment="1">
      <alignment vertical="center" wrapText="1"/>
    </xf>
    <xf numFmtId="0" fontId="1" fillId="0" borderId="0" xfId="3" applyFont="1" applyAlignment="1"/>
    <xf numFmtId="166" fontId="8" fillId="0" borderId="10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0" borderId="0" xfId="3" applyFont="1"/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0" xfId="0" applyFill="1"/>
    <xf numFmtId="0" fontId="19" fillId="0" borderId="3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18" fillId="0" borderId="27" xfId="0" applyNumberFormat="1" applyFont="1" applyFill="1" applyBorder="1" applyAlignment="1">
      <alignment horizontal="center" vertical="center" wrapText="1"/>
    </xf>
    <xf numFmtId="9" fontId="18" fillId="0" borderId="25" xfId="0" applyNumberFormat="1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3" applyFont="1" applyFill="1"/>
    <xf numFmtId="0" fontId="16" fillId="0" borderId="0" xfId="3" applyFont="1" applyFill="1"/>
    <xf numFmtId="0" fontId="1" fillId="0" borderId="0" xfId="3" applyFont="1" applyFill="1" applyAlignment="1">
      <alignment horizontal="center" vertical="center"/>
    </xf>
    <xf numFmtId="0" fontId="0" fillId="0" borderId="0" xfId="0" applyFont="1"/>
    <xf numFmtId="0" fontId="1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1" fillId="0" borderId="3" xfId="0" applyFont="1" applyBorder="1"/>
    <xf numFmtId="9" fontId="3" fillId="0" borderId="27" xfId="3" applyNumberFormat="1" applyFont="1" applyBorder="1" applyAlignment="1">
      <alignment horizontal="center" vertical="center"/>
    </xf>
    <xf numFmtId="166" fontId="1" fillId="0" borderId="25" xfId="3" applyNumberFormat="1" applyFont="1" applyBorder="1" applyAlignment="1">
      <alignment horizontal="center" vertical="center"/>
    </xf>
    <xf numFmtId="0" fontId="1" fillId="0" borderId="28" xfId="3" applyFont="1" applyBorder="1"/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8" fillId="3" borderId="36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36" xfId="3" applyFont="1" applyFill="1" applyBorder="1" applyAlignment="1">
      <alignment horizontal="center" vertical="center" wrapText="1"/>
    </xf>
    <xf numFmtId="0" fontId="4" fillId="3" borderId="22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28" xfId="1" applyNumberFormat="1" applyFont="1" applyFill="1" applyBorder="1" applyAlignment="1" applyProtection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3" fillId="2" borderId="28" xfId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44" fontId="3" fillId="0" borderId="28" xfId="0" applyNumberFormat="1" applyFont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Procentowy" xfId="2" builtinId="5"/>
    <cellStyle name="Walutowy" xfId="1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topLeftCell="A7" zoomScaleNormal="100" zoomScaleSheetLayoutView="100" workbookViewId="0">
      <selection activeCell="G4" sqref="G4:G10"/>
    </sheetView>
  </sheetViews>
  <sheetFormatPr defaultColWidth="8.88671875" defaultRowHeight="14.4"/>
  <cols>
    <col min="1" max="1" width="4" style="42" customWidth="1"/>
    <col min="2" max="2" width="77.44140625" style="42" customWidth="1"/>
    <col min="3" max="3" width="4.88671875" style="42" customWidth="1"/>
    <col min="4" max="4" width="9.109375" style="42" customWidth="1"/>
    <col min="5" max="5" width="11.109375" style="42" customWidth="1"/>
    <col min="6" max="6" width="16.44140625" style="42" customWidth="1"/>
    <col min="7" max="7" width="7.33203125" style="42" customWidth="1"/>
    <col min="8" max="8" width="15.109375" style="42" bestFit="1" customWidth="1"/>
    <col min="9" max="10" width="12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14</v>
      </c>
    </row>
    <row r="2" spans="1:10">
      <c r="A2" s="298" t="s">
        <v>436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9.599999999999994" customHeight="1">
      <c r="A4" s="1">
        <v>1</v>
      </c>
      <c r="B4" s="6" t="s">
        <v>225</v>
      </c>
      <c r="C4" s="1" t="s">
        <v>9</v>
      </c>
      <c r="D4" s="2">
        <v>25</v>
      </c>
      <c r="E4" s="3"/>
      <c r="F4" s="7">
        <f>D4*E4</f>
        <v>0</v>
      </c>
      <c r="G4" s="88"/>
      <c r="H4" s="61">
        <f>F4*1.08</f>
        <v>0</v>
      </c>
      <c r="I4" s="1"/>
      <c r="J4" s="1"/>
    </row>
    <row r="5" spans="1:10" ht="64.2" customHeight="1">
      <c r="A5" s="1">
        <v>2</v>
      </c>
      <c r="B5" s="5" t="s">
        <v>345</v>
      </c>
      <c r="C5" s="1" t="s">
        <v>9</v>
      </c>
      <c r="D5" s="2">
        <v>25</v>
      </c>
      <c r="E5" s="3"/>
      <c r="F5" s="7">
        <f t="shared" ref="F5:F10" si="0">D5*E5</f>
        <v>0</v>
      </c>
      <c r="G5" s="88"/>
      <c r="H5" s="61">
        <f t="shared" ref="H5:H10" si="1">F5*1.08</f>
        <v>0</v>
      </c>
      <c r="I5" s="1"/>
      <c r="J5" s="1"/>
    </row>
    <row r="6" spans="1:10" ht="49.8" customHeight="1">
      <c r="A6" s="1">
        <v>3</v>
      </c>
      <c r="B6" s="5" t="s">
        <v>223</v>
      </c>
      <c r="C6" s="1"/>
      <c r="D6" s="2">
        <v>50</v>
      </c>
      <c r="E6" s="3"/>
      <c r="F6" s="7">
        <f t="shared" si="0"/>
        <v>0</v>
      </c>
      <c r="G6" s="88"/>
      <c r="H6" s="61">
        <f t="shared" si="1"/>
        <v>0</v>
      </c>
      <c r="I6" s="1"/>
      <c r="J6" s="1"/>
    </row>
    <row r="7" spans="1:10" ht="34.200000000000003" customHeight="1">
      <c r="A7" s="1">
        <v>4</v>
      </c>
      <c r="B7" s="6" t="s">
        <v>393</v>
      </c>
      <c r="C7" s="1" t="s">
        <v>9</v>
      </c>
      <c r="D7" s="2">
        <v>10</v>
      </c>
      <c r="E7" s="3"/>
      <c r="F7" s="7">
        <f t="shared" si="0"/>
        <v>0</v>
      </c>
      <c r="G7" s="88"/>
      <c r="H7" s="61">
        <f t="shared" si="1"/>
        <v>0</v>
      </c>
      <c r="I7" s="1"/>
      <c r="J7" s="1"/>
    </row>
    <row r="8" spans="1:10" ht="36" customHeight="1">
      <c r="A8" s="1">
        <v>5</v>
      </c>
      <c r="B8" s="5" t="s">
        <v>226</v>
      </c>
      <c r="C8" s="1" t="s">
        <v>9</v>
      </c>
      <c r="D8" s="2">
        <v>25</v>
      </c>
      <c r="E8" s="3"/>
      <c r="F8" s="7">
        <f t="shared" si="0"/>
        <v>0</v>
      </c>
      <c r="G8" s="88"/>
      <c r="H8" s="61">
        <f t="shared" si="1"/>
        <v>0</v>
      </c>
      <c r="I8" s="1"/>
      <c r="J8" s="1"/>
    </row>
    <row r="9" spans="1:10" ht="57.75" customHeight="1">
      <c r="A9" s="1">
        <v>6</v>
      </c>
      <c r="B9" s="5" t="s">
        <v>227</v>
      </c>
      <c r="C9" s="1" t="s">
        <v>9</v>
      </c>
      <c r="D9" s="2">
        <v>25</v>
      </c>
      <c r="E9" s="3"/>
      <c r="F9" s="7">
        <f t="shared" si="0"/>
        <v>0</v>
      </c>
      <c r="G9" s="88"/>
      <c r="H9" s="61">
        <f t="shared" si="1"/>
        <v>0</v>
      </c>
      <c r="I9" s="1"/>
      <c r="J9" s="1"/>
    </row>
    <row r="10" spans="1:10" ht="17.25" customHeight="1">
      <c r="A10" s="1">
        <v>7</v>
      </c>
      <c r="B10" s="5" t="s">
        <v>224</v>
      </c>
      <c r="C10" s="1" t="s">
        <v>9</v>
      </c>
      <c r="D10" s="2">
        <v>50</v>
      </c>
      <c r="E10" s="3"/>
      <c r="F10" s="7">
        <f t="shared" si="0"/>
        <v>0</v>
      </c>
      <c r="G10" s="88"/>
      <c r="H10" s="61">
        <f t="shared" si="1"/>
        <v>0</v>
      </c>
      <c r="I10" s="1"/>
      <c r="J10" s="1"/>
    </row>
    <row r="11" spans="1:10" ht="17.25" customHeight="1">
      <c r="A11" s="300" t="s">
        <v>129</v>
      </c>
      <c r="B11" s="300"/>
      <c r="C11" s="300"/>
      <c r="D11" s="300"/>
      <c r="E11" s="300"/>
      <c r="F11" s="231">
        <f>SUM(F4:F10)</f>
        <v>0</v>
      </c>
      <c r="G11" s="228"/>
      <c r="H11" s="232">
        <f>SUM(H4:H10)</f>
        <v>0</v>
      </c>
      <c r="I11" s="227"/>
      <c r="J11" s="227"/>
    </row>
    <row r="12" spans="1:10" ht="47.4" customHeight="1">
      <c r="A12" s="299" t="s">
        <v>228</v>
      </c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>
      <c r="A13" s="31"/>
      <c r="B13" s="297" t="s">
        <v>11</v>
      </c>
      <c r="C13" s="297"/>
      <c r="D13" s="297"/>
      <c r="E13" s="297"/>
      <c r="F13" s="297"/>
      <c r="G13" s="297"/>
      <c r="H13" s="297"/>
      <c r="I13" s="297"/>
      <c r="J13" s="297"/>
    </row>
    <row r="14" spans="1:10">
      <c r="A14" s="31"/>
      <c r="B14" s="297" t="s">
        <v>12</v>
      </c>
      <c r="C14" s="297"/>
      <c r="D14" s="297"/>
      <c r="E14" s="297"/>
      <c r="F14" s="297"/>
      <c r="G14" s="297"/>
      <c r="H14" s="297"/>
      <c r="I14" s="297"/>
      <c r="J14" s="297"/>
    </row>
    <row r="15" spans="1:10">
      <c r="A15" s="31"/>
      <c r="B15" s="297"/>
      <c r="C15" s="297"/>
      <c r="D15" s="297"/>
      <c r="E15" s="297"/>
      <c r="F15" s="90"/>
      <c r="G15" s="90"/>
      <c r="H15" s="54" t="s">
        <v>13</v>
      </c>
      <c r="I15" s="54"/>
      <c r="J15" s="54"/>
    </row>
    <row r="16" spans="1:10" ht="33" customHeight="1">
      <c r="A16" s="31"/>
      <c r="B16" s="297"/>
      <c r="C16" s="297"/>
      <c r="D16" s="297"/>
      <c r="E16" s="297"/>
      <c r="F16" s="90"/>
      <c r="G16" s="90"/>
      <c r="H16" s="296" t="s">
        <v>188</v>
      </c>
      <c r="I16" s="296"/>
      <c r="J16" s="296"/>
    </row>
  </sheetData>
  <mergeCells count="8">
    <mergeCell ref="H16:J16"/>
    <mergeCell ref="B16:E16"/>
    <mergeCell ref="A2:J2"/>
    <mergeCell ref="A12:J12"/>
    <mergeCell ref="B13:J13"/>
    <mergeCell ref="B14:J14"/>
    <mergeCell ref="B15:E15"/>
    <mergeCell ref="A11:E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A13" zoomScaleNormal="100" zoomScaleSheetLayoutView="100" workbookViewId="0">
      <selection activeCell="E19" sqref="E19"/>
    </sheetView>
  </sheetViews>
  <sheetFormatPr defaultColWidth="8.88671875" defaultRowHeight="14.4"/>
  <cols>
    <col min="1" max="1" width="4.44140625" style="42" customWidth="1"/>
    <col min="2" max="2" width="77.44140625" style="42" customWidth="1"/>
    <col min="3" max="3" width="6.6640625" style="42" customWidth="1"/>
    <col min="4" max="4" width="8.5546875" style="42" customWidth="1"/>
    <col min="5" max="5" width="10.88671875" style="42" customWidth="1"/>
    <col min="6" max="6" width="18.6640625" style="42" customWidth="1"/>
    <col min="7" max="7" width="7.33203125" style="42" customWidth="1"/>
    <col min="8" max="8" width="15.88671875" style="42" customWidth="1"/>
    <col min="9" max="9" width="12.88671875" style="42" customWidth="1"/>
    <col min="10" max="10" width="13.88671875" style="42" customWidth="1"/>
    <col min="11" max="11" width="8.88671875" style="105"/>
    <col min="12" max="16384" width="8.88671875" style="42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46" t="s">
        <v>56</v>
      </c>
    </row>
    <row r="2" spans="1:11">
      <c r="A2" s="298" t="s">
        <v>133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1" s="129" customFormat="1">
      <c r="A4" s="128" t="s">
        <v>215</v>
      </c>
      <c r="B4" s="335" t="s">
        <v>247</v>
      </c>
      <c r="C4" s="336"/>
      <c r="D4" s="336"/>
      <c r="E4" s="336"/>
      <c r="F4" s="336"/>
      <c r="G4" s="336"/>
      <c r="H4" s="336"/>
      <c r="I4" s="336"/>
      <c r="J4" s="337"/>
      <c r="K4" s="130"/>
    </row>
    <row r="5" spans="1:11" ht="74.400000000000006" customHeight="1">
      <c r="A5" s="1">
        <v>1</v>
      </c>
      <c r="B5" s="5" t="s">
        <v>177</v>
      </c>
      <c r="C5" s="1" t="s">
        <v>24</v>
      </c>
      <c r="D5" s="2">
        <v>200</v>
      </c>
      <c r="E5" s="3"/>
      <c r="F5" s="7"/>
      <c r="G5" s="88"/>
      <c r="H5" s="61"/>
      <c r="I5" s="1"/>
      <c r="J5" s="1"/>
    </row>
    <row r="6" spans="1:11" ht="78" customHeight="1">
      <c r="A6" s="1">
        <v>2</v>
      </c>
      <c r="B6" s="5" t="s">
        <v>57</v>
      </c>
      <c r="C6" s="1" t="s">
        <v>24</v>
      </c>
      <c r="D6" s="2">
        <v>4</v>
      </c>
      <c r="E6" s="3"/>
      <c r="F6" s="7"/>
      <c r="G6" s="88"/>
      <c r="H6" s="61"/>
      <c r="I6" s="1"/>
      <c r="J6" s="1"/>
    </row>
    <row r="7" spans="1:11" ht="86.4" customHeight="1">
      <c r="A7" s="1">
        <v>3</v>
      </c>
      <c r="B7" s="5" t="s">
        <v>115</v>
      </c>
      <c r="C7" s="1" t="s">
        <v>24</v>
      </c>
      <c r="D7" s="2">
        <v>20</v>
      </c>
      <c r="E7" s="3"/>
      <c r="F7" s="7"/>
      <c r="G7" s="88"/>
      <c r="H7" s="61"/>
      <c r="I7" s="1"/>
      <c r="J7" s="1"/>
    </row>
    <row r="8" spans="1:11" ht="37.5" customHeight="1">
      <c r="A8" s="1">
        <v>4</v>
      </c>
      <c r="B8" s="5" t="s">
        <v>58</v>
      </c>
      <c r="C8" s="1" t="s">
        <v>24</v>
      </c>
      <c r="D8" s="2">
        <v>60</v>
      </c>
      <c r="E8" s="3"/>
      <c r="F8" s="7"/>
      <c r="G8" s="88"/>
      <c r="H8" s="61"/>
      <c r="I8" s="1"/>
      <c r="J8" s="1"/>
    </row>
    <row r="9" spans="1:11" s="129" customFormat="1">
      <c r="A9" s="128" t="s">
        <v>219</v>
      </c>
      <c r="B9" s="335" t="s">
        <v>248</v>
      </c>
      <c r="C9" s="336"/>
      <c r="D9" s="336"/>
      <c r="E9" s="336"/>
      <c r="F9" s="336"/>
      <c r="G9" s="336"/>
      <c r="H9" s="336"/>
      <c r="I9" s="336"/>
      <c r="J9" s="337"/>
      <c r="K9" s="130"/>
    </row>
    <row r="10" spans="1:11" ht="52.5" customHeight="1">
      <c r="A10" s="1">
        <v>5</v>
      </c>
      <c r="B10" s="5" t="s">
        <v>183</v>
      </c>
      <c r="C10" s="1" t="s">
        <v>9</v>
      </c>
      <c r="D10" s="2">
        <v>25</v>
      </c>
      <c r="E10" s="3"/>
      <c r="F10" s="7"/>
      <c r="G10" s="88"/>
      <c r="H10" s="61"/>
      <c r="I10" s="1"/>
      <c r="J10" s="1"/>
    </row>
    <row r="11" spans="1:11" ht="34.200000000000003">
      <c r="A11" s="1">
        <v>6</v>
      </c>
      <c r="B11" s="5" t="s">
        <v>184</v>
      </c>
      <c r="C11" s="1" t="s">
        <v>9</v>
      </c>
      <c r="D11" s="2">
        <v>25</v>
      </c>
      <c r="E11" s="3"/>
      <c r="F11" s="7"/>
      <c r="G11" s="88"/>
      <c r="H11" s="61"/>
      <c r="I11" s="1"/>
      <c r="J11" s="1"/>
    </row>
    <row r="12" spans="1:11">
      <c r="A12" s="1">
        <v>7</v>
      </c>
      <c r="B12" s="5" t="s">
        <v>185</v>
      </c>
      <c r="C12" s="1" t="s">
        <v>9</v>
      </c>
      <c r="D12" s="2">
        <v>25</v>
      </c>
      <c r="E12" s="3"/>
      <c r="F12" s="7"/>
      <c r="G12" s="88"/>
      <c r="H12" s="61"/>
      <c r="I12" s="1"/>
      <c r="J12" s="1"/>
    </row>
    <row r="13" spans="1:11" ht="51.6" customHeight="1">
      <c r="A13" s="1">
        <v>8</v>
      </c>
      <c r="B13" s="5" t="s">
        <v>186</v>
      </c>
      <c r="C13" s="1" t="s">
        <v>9</v>
      </c>
      <c r="D13" s="2">
        <v>25</v>
      </c>
      <c r="E13" s="3"/>
      <c r="F13" s="7"/>
      <c r="G13" s="88"/>
      <c r="H13" s="61"/>
      <c r="I13" s="1"/>
      <c r="J13" s="1"/>
    </row>
    <row r="14" spans="1:11" s="129" customFormat="1" ht="15.6" customHeight="1">
      <c r="A14" s="128" t="s">
        <v>222</v>
      </c>
      <c r="B14" s="335" t="s">
        <v>249</v>
      </c>
      <c r="C14" s="336"/>
      <c r="D14" s="336"/>
      <c r="E14" s="336"/>
      <c r="F14" s="336"/>
      <c r="G14" s="336"/>
      <c r="H14" s="336"/>
      <c r="I14" s="336"/>
      <c r="J14" s="337"/>
      <c r="K14" s="130"/>
    </row>
    <row r="15" spans="1:11" ht="22.2" customHeight="1">
      <c r="A15" s="1">
        <v>9</v>
      </c>
      <c r="B15" s="5" t="s">
        <v>59</v>
      </c>
      <c r="C15" s="1" t="s">
        <v>9</v>
      </c>
      <c r="D15" s="2">
        <v>200</v>
      </c>
      <c r="E15" s="3"/>
      <c r="F15" s="7"/>
      <c r="G15" s="88"/>
      <c r="H15" s="61"/>
      <c r="I15" s="1"/>
      <c r="J15" s="1"/>
    </row>
    <row r="16" spans="1:11" ht="22.95" customHeight="1">
      <c r="A16" s="1">
        <v>10</v>
      </c>
      <c r="B16" s="5" t="s">
        <v>60</v>
      </c>
      <c r="C16" s="1" t="s">
        <v>9</v>
      </c>
      <c r="D16" s="2">
        <v>100</v>
      </c>
      <c r="E16" s="3"/>
      <c r="F16" s="7"/>
      <c r="G16" s="88"/>
      <c r="H16" s="61"/>
      <c r="I16" s="1"/>
      <c r="J16" s="1"/>
    </row>
    <row r="17" spans="1:10" ht="23.4" customHeight="1">
      <c r="A17" s="1">
        <v>11</v>
      </c>
      <c r="B17" s="5" t="s">
        <v>61</v>
      </c>
      <c r="C17" s="1" t="s">
        <v>9</v>
      </c>
      <c r="D17" s="2">
        <v>100</v>
      </c>
      <c r="E17" s="3"/>
      <c r="F17" s="7"/>
      <c r="G17" s="88"/>
      <c r="H17" s="61"/>
      <c r="I17" s="1"/>
      <c r="J17" s="1"/>
    </row>
    <row r="18" spans="1:10" ht="21.6" customHeight="1">
      <c r="A18" s="1">
        <v>12</v>
      </c>
      <c r="B18" s="5" t="s">
        <v>21</v>
      </c>
      <c r="C18" s="1" t="s">
        <v>9</v>
      </c>
      <c r="D18" s="2">
        <v>300</v>
      </c>
      <c r="E18" s="3"/>
      <c r="F18" s="7"/>
      <c r="G18" s="88"/>
      <c r="H18" s="61"/>
      <c r="I18" s="1"/>
      <c r="J18" s="1"/>
    </row>
    <row r="19" spans="1:10" ht="24" customHeight="1">
      <c r="A19" s="1">
        <v>13</v>
      </c>
      <c r="B19" s="5" t="s">
        <v>22</v>
      </c>
      <c r="C19" s="1" t="s">
        <v>9</v>
      </c>
      <c r="D19" s="2">
        <v>300</v>
      </c>
      <c r="E19" s="3"/>
      <c r="F19" s="7"/>
      <c r="G19" s="88"/>
      <c r="H19" s="61"/>
      <c r="I19" s="1"/>
      <c r="J19" s="1"/>
    </row>
    <row r="20" spans="1:10" ht="22.8">
      <c r="A20" s="1">
        <v>14</v>
      </c>
      <c r="B20" s="5" t="s">
        <v>62</v>
      </c>
      <c r="C20" s="1" t="s">
        <v>24</v>
      </c>
      <c r="D20" s="2">
        <v>20</v>
      </c>
      <c r="E20" s="3"/>
      <c r="F20" s="7"/>
      <c r="G20" s="88"/>
      <c r="H20" s="61"/>
      <c r="I20" s="1"/>
      <c r="J20" s="1"/>
    </row>
    <row r="21" spans="1:10">
      <c r="A21" s="1">
        <v>15</v>
      </c>
      <c r="B21" s="5" t="s">
        <v>63</v>
      </c>
      <c r="C21" s="1" t="s">
        <v>9</v>
      </c>
      <c r="D21" s="2">
        <v>50</v>
      </c>
      <c r="E21" s="3"/>
      <c r="F21" s="7"/>
      <c r="G21" s="88"/>
      <c r="H21" s="61"/>
      <c r="I21" s="1"/>
      <c r="J21" s="1"/>
    </row>
    <row r="22" spans="1:10">
      <c r="A22" s="9">
        <v>16</v>
      </c>
      <c r="B22" s="294" t="s">
        <v>187</v>
      </c>
      <c r="C22" s="1" t="s">
        <v>9</v>
      </c>
      <c r="D22" s="295">
        <v>250</v>
      </c>
      <c r="E22" s="3"/>
      <c r="F22" s="7"/>
      <c r="G22" s="88"/>
      <c r="H22" s="61"/>
      <c r="I22" s="1"/>
      <c r="J22" s="1"/>
    </row>
    <row r="23" spans="1:10">
      <c r="A23" s="309" t="s">
        <v>10</v>
      </c>
      <c r="B23" s="310"/>
      <c r="C23" s="310"/>
      <c r="D23" s="310"/>
      <c r="E23" s="311"/>
      <c r="F23" s="47"/>
      <c r="G23" s="88"/>
      <c r="H23" s="49"/>
      <c r="I23" s="50"/>
      <c r="J23" s="51"/>
    </row>
    <row r="24" spans="1:10" ht="44.4" customHeight="1">
      <c r="A24" s="301" t="s">
        <v>438</v>
      </c>
      <c r="B24" s="301"/>
      <c r="C24" s="301"/>
      <c r="D24" s="301"/>
      <c r="E24" s="301"/>
      <c r="F24" s="301"/>
      <c r="G24" s="301"/>
      <c r="H24" s="301"/>
      <c r="I24" s="301"/>
      <c r="J24" s="301"/>
    </row>
    <row r="25" spans="1:10">
      <c r="A25" s="31"/>
      <c r="B25" s="297" t="s">
        <v>11</v>
      </c>
      <c r="C25" s="297"/>
      <c r="D25" s="297"/>
      <c r="E25" s="297"/>
      <c r="F25" s="297"/>
      <c r="G25" s="297"/>
      <c r="H25" s="297"/>
      <c r="I25" s="297"/>
      <c r="J25" s="297"/>
    </row>
    <row r="26" spans="1:10">
      <c r="A26" s="31"/>
      <c r="B26" s="297" t="s">
        <v>12</v>
      </c>
      <c r="C26" s="297"/>
      <c r="D26" s="297"/>
      <c r="E26" s="297"/>
      <c r="F26" s="297"/>
      <c r="G26" s="297"/>
      <c r="H26" s="297"/>
      <c r="I26" s="297"/>
      <c r="J26" s="297"/>
    </row>
    <row r="27" spans="1:10">
      <c r="A27" s="31"/>
      <c r="B27" s="52"/>
      <c r="C27" s="45"/>
      <c r="D27" s="44"/>
      <c r="E27" s="53"/>
      <c r="F27" s="44"/>
      <c r="G27" s="44"/>
      <c r="H27" s="45"/>
      <c r="I27" s="31"/>
      <c r="J27" s="31"/>
    </row>
    <row r="28" spans="1:10">
      <c r="A28" s="31"/>
      <c r="B28" s="297"/>
      <c r="C28" s="297"/>
      <c r="D28" s="297"/>
      <c r="E28" s="297"/>
      <c r="F28" s="44"/>
      <c r="G28" s="44"/>
      <c r="H28" s="54" t="s">
        <v>13</v>
      </c>
      <c r="I28" s="54"/>
      <c r="J28" s="54"/>
    </row>
    <row r="29" spans="1:10">
      <c r="A29" s="31"/>
      <c r="B29" s="297"/>
      <c r="C29" s="297"/>
      <c r="D29" s="297"/>
      <c r="E29" s="297"/>
      <c r="F29" s="44"/>
      <c r="G29" s="44"/>
      <c r="H29" s="296" t="s">
        <v>188</v>
      </c>
      <c r="I29" s="296"/>
      <c r="J29" s="296"/>
    </row>
    <row r="31" spans="1:10">
      <c r="B31" s="57"/>
      <c r="C31" s="57"/>
      <c r="D31" s="57"/>
      <c r="E31" s="57"/>
      <c r="F31" s="57"/>
      <c r="G31" s="57"/>
      <c r="H31" s="57"/>
      <c r="I31" s="57"/>
      <c r="J31" s="57"/>
    </row>
    <row r="32" spans="1:10">
      <c r="C32" s="57"/>
      <c r="D32" s="57"/>
      <c r="E32" s="57"/>
      <c r="F32" s="57"/>
      <c r="G32" s="57"/>
      <c r="H32" s="57"/>
      <c r="I32" s="57"/>
      <c r="J32" s="57"/>
    </row>
    <row r="33" spans="2:10">
      <c r="B33" s="57"/>
      <c r="C33" s="57"/>
      <c r="D33" s="57"/>
      <c r="E33" s="57"/>
      <c r="F33" s="57"/>
      <c r="G33" s="57"/>
      <c r="H33" s="57"/>
      <c r="I33" s="57"/>
      <c r="J33" s="57"/>
    </row>
    <row r="34" spans="2:10">
      <c r="B34" s="57"/>
      <c r="C34" s="57"/>
      <c r="D34" s="57"/>
      <c r="E34" s="57"/>
      <c r="F34" s="57"/>
      <c r="G34" s="57"/>
      <c r="H34" s="57"/>
      <c r="I34" s="57"/>
      <c r="J34" s="57"/>
    </row>
  </sheetData>
  <mergeCells count="11">
    <mergeCell ref="B29:E29"/>
    <mergeCell ref="H29:J29"/>
    <mergeCell ref="A2:J2"/>
    <mergeCell ref="A23:E23"/>
    <mergeCell ref="B25:J25"/>
    <mergeCell ref="B26:J26"/>
    <mergeCell ref="B28:E28"/>
    <mergeCell ref="A24:J24"/>
    <mergeCell ref="B4:J4"/>
    <mergeCell ref="B9:J9"/>
    <mergeCell ref="B14:J14"/>
  </mergeCells>
  <printOptions horizontalCentered="1"/>
  <pageMargins left="0" right="0" top="0.59055118110236227" bottom="0" header="0.31496062992125984" footer="0"/>
  <pageSetup paperSize="9" scale="63" orientation="landscape" r:id="rId1"/>
  <headerFooter>
    <oddHeader>&amp;CZP/17/2021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activeCell="H4" sqref="H4:H8"/>
    </sheetView>
  </sheetViews>
  <sheetFormatPr defaultColWidth="8.88671875" defaultRowHeight="14.4"/>
  <cols>
    <col min="1" max="1" width="4.6640625" style="42" customWidth="1"/>
    <col min="2" max="2" width="77.44140625" style="42" customWidth="1"/>
    <col min="3" max="3" width="6.88671875" style="42" customWidth="1"/>
    <col min="4" max="4" width="9.6640625" style="42" customWidth="1"/>
    <col min="5" max="5" width="11.6640625" style="42" customWidth="1"/>
    <col min="6" max="6" width="18.5546875" style="42" customWidth="1"/>
    <col min="7" max="7" width="7.33203125" style="42" customWidth="1"/>
    <col min="8" max="8" width="14.6640625" style="42" customWidth="1"/>
    <col min="9" max="9" width="14.109375" style="42" customWidth="1"/>
    <col min="10" max="10" width="16.441406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64</v>
      </c>
    </row>
    <row r="2" spans="1:10">
      <c r="A2" s="298" t="s">
        <v>65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84" customHeight="1">
      <c r="A4" s="1">
        <v>1</v>
      </c>
      <c r="B4" s="5" t="s">
        <v>178</v>
      </c>
      <c r="C4" s="1" t="s">
        <v>9</v>
      </c>
      <c r="D4" s="2">
        <v>4</v>
      </c>
      <c r="E4" s="3"/>
      <c r="F4" s="7"/>
      <c r="G4" s="88"/>
      <c r="H4" s="61"/>
      <c r="I4" s="1"/>
      <c r="J4" s="1"/>
    </row>
    <row r="5" spans="1:10" ht="70.95" customHeight="1">
      <c r="A5" s="1">
        <v>2</v>
      </c>
      <c r="B5" s="5" t="s">
        <v>179</v>
      </c>
      <c r="C5" s="1" t="s">
        <v>9</v>
      </c>
      <c r="D5" s="2">
        <v>10</v>
      </c>
      <c r="E5" s="3"/>
      <c r="F5" s="7"/>
      <c r="G5" s="88"/>
      <c r="H5" s="61"/>
      <c r="I5" s="1"/>
      <c r="J5" s="1"/>
    </row>
    <row r="6" spans="1:10" ht="42" customHeight="1">
      <c r="A6" s="96">
        <v>3</v>
      </c>
      <c r="B6" s="10" t="s">
        <v>180</v>
      </c>
      <c r="C6" s="96" t="s">
        <v>9</v>
      </c>
      <c r="D6" s="97">
        <v>4</v>
      </c>
      <c r="E6" s="98"/>
      <c r="F6" s="7"/>
      <c r="G6" s="88"/>
      <c r="H6" s="61"/>
      <c r="I6" s="96"/>
      <c r="J6" s="96"/>
    </row>
    <row r="7" spans="1:10" s="105" customFormat="1" ht="79.2" customHeight="1">
      <c r="A7" s="226">
        <v>4</v>
      </c>
      <c r="B7" s="240" t="s">
        <v>236</v>
      </c>
      <c r="C7" s="226" t="s">
        <v>9</v>
      </c>
      <c r="D7" s="226">
        <v>2</v>
      </c>
      <c r="E7" s="239"/>
      <c r="F7" s="7"/>
      <c r="G7" s="136"/>
      <c r="H7" s="61"/>
      <c r="I7" s="226"/>
      <c r="J7" s="226"/>
    </row>
    <row r="8" spans="1:10" ht="18.600000000000001" customHeight="1">
      <c r="A8" s="312" t="s">
        <v>10</v>
      </c>
      <c r="B8" s="313"/>
      <c r="C8" s="313"/>
      <c r="D8" s="313"/>
      <c r="E8" s="314"/>
      <c r="F8" s="100"/>
      <c r="G8" s="88"/>
      <c r="H8" s="101"/>
      <c r="I8" s="102"/>
      <c r="J8" s="102"/>
    </row>
    <row r="9" spans="1:10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0">
      <c r="A10" s="31"/>
      <c r="B10" s="297" t="s">
        <v>11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297" t="s">
        <v>12</v>
      </c>
      <c r="C11" s="297"/>
      <c r="D11" s="297"/>
      <c r="E11" s="297"/>
      <c r="F11" s="297"/>
      <c r="G11" s="297"/>
      <c r="H11" s="297"/>
      <c r="I11" s="297"/>
      <c r="J11" s="297"/>
    </row>
    <row r="12" spans="1:10">
      <c r="A12" s="31"/>
      <c r="B12" s="52"/>
      <c r="C12" s="45"/>
      <c r="D12" s="44"/>
      <c r="E12" s="53"/>
      <c r="F12" s="44"/>
      <c r="G12" s="44"/>
      <c r="H12" s="45"/>
      <c r="I12" s="31"/>
      <c r="J12" s="31"/>
    </row>
    <row r="13" spans="1:10">
      <c r="A13" s="31"/>
      <c r="B13" s="297"/>
      <c r="C13" s="297"/>
      <c r="D13" s="297"/>
      <c r="E13" s="297"/>
      <c r="F13" s="44"/>
      <c r="G13" s="44"/>
      <c r="H13" s="54" t="s">
        <v>13</v>
      </c>
      <c r="I13" s="54"/>
      <c r="J13" s="54"/>
    </row>
    <row r="14" spans="1:10">
      <c r="A14" s="31"/>
      <c r="B14" s="297"/>
      <c r="C14" s="297"/>
      <c r="D14" s="297"/>
      <c r="E14" s="297"/>
      <c r="F14" s="44"/>
      <c r="G14" s="44"/>
      <c r="H14" s="296" t="s">
        <v>188</v>
      </c>
      <c r="I14" s="296"/>
      <c r="J14" s="296"/>
    </row>
  </sheetData>
  <mergeCells count="7">
    <mergeCell ref="B14:E14"/>
    <mergeCell ref="H14:J14"/>
    <mergeCell ref="A2:J2"/>
    <mergeCell ref="A8:E8"/>
    <mergeCell ref="B10:J10"/>
    <mergeCell ref="B11:J11"/>
    <mergeCell ref="B13:E13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activeCell="H4" sqref="H4"/>
    </sheetView>
  </sheetViews>
  <sheetFormatPr defaultColWidth="8.88671875" defaultRowHeight="14.4"/>
  <cols>
    <col min="1" max="1" width="4" style="42" customWidth="1"/>
    <col min="2" max="2" width="77.44140625" style="42" customWidth="1"/>
    <col min="3" max="3" width="7.6640625" style="42" customWidth="1"/>
    <col min="4" max="4" width="9.5546875" style="42" customWidth="1"/>
    <col min="5" max="5" width="13" style="42" customWidth="1"/>
    <col min="6" max="6" width="15" style="42" customWidth="1"/>
    <col min="7" max="7" width="7.33203125" style="42" customWidth="1"/>
    <col min="8" max="8" width="13.6640625" style="42" customWidth="1"/>
    <col min="9" max="9" width="14.44140625" style="42" customWidth="1"/>
    <col min="10" max="10" width="13.441406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66</v>
      </c>
    </row>
    <row r="2" spans="1:10">
      <c r="A2" s="298" t="s">
        <v>134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9" customHeight="1">
      <c r="A4" s="1">
        <v>1</v>
      </c>
      <c r="B4" s="5" t="s">
        <v>139</v>
      </c>
      <c r="C4" s="1" t="s">
        <v>9</v>
      </c>
      <c r="D4" s="2">
        <v>40</v>
      </c>
      <c r="E4" s="3"/>
      <c r="F4" s="7"/>
      <c r="G4" s="88"/>
      <c r="H4" s="61"/>
      <c r="I4" s="1"/>
      <c r="J4" s="1"/>
    </row>
    <row r="5" spans="1:10" ht="54" customHeight="1">
      <c r="A5" s="1">
        <v>2</v>
      </c>
      <c r="B5" s="5" t="s">
        <v>181</v>
      </c>
      <c r="C5" s="1" t="s">
        <v>9</v>
      </c>
      <c r="D5" s="2">
        <v>20</v>
      </c>
      <c r="E5" s="3"/>
      <c r="F5" s="7"/>
      <c r="G5" s="88"/>
      <c r="H5" s="61"/>
      <c r="I5" s="1"/>
      <c r="J5" s="1"/>
    </row>
    <row r="6" spans="1:10" ht="34.950000000000003" customHeight="1">
      <c r="A6" s="1">
        <v>3</v>
      </c>
      <c r="B6" s="5" t="s">
        <v>140</v>
      </c>
      <c r="C6" s="1" t="s">
        <v>9</v>
      </c>
      <c r="D6" s="2">
        <v>100</v>
      </c>
      <c r="E6" s="3"/>
      <c r="F6" s="7"/>
      <c r="G6" s="88"/>
      <c r="H6" s="61"/>
      <c r="I6" s="1"/>
      <c r="J6" s="1"/>
    </row>
    <row r="7" spans="1:10" ht="41.4" customHeight="1">
      <c r="A7" s="1">
        <v>4</v>
      </c>
      <c r="B7" s="5" t="s">
        <v>349</v>
      </c>
      <c r="C7" s="1" t="s">
        <v>9</v>
      </c>
      <c r="D7" s="2">
        <v>100</v>
      </c>
      <c r="E7" s="3"/>
      <c r="F7" s="7"/>
      <c r="G7" s="88"/>
      <c r="H7" s="61"/>
      <c r="I7" s="1"/>
      <c r="J7" s="1"/>
    </row>
    <row r="8" spans="1:10" ht="24" customHeight="1">
      <c r="A8" s="338" t="s">
        <v>348</v>
      </c>
      <c r="B8" s="339"/>
      <c r="C8" s="339"/>
      <c r="D8" s="339"/>
      <c r="E8" s="340"/>
      <c r="F8" s="47"/>
      <c r="G8" s="48"/>
      <c r="H8" s="49"/>
      <c r="I8" s="50"/>
      <c r="J8" s="51"/>
    </row>
    <row r="9" spans="1:10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0">
      <c r="A10" s="31"/>
      <c r="B10" s="297" t="s">
        <v>11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297" t="s">
        <v>12</v>
      </c>
      <c r="C11" s="297"/>
      <c r="D11" s="297"/>
      <c r="E11" s="297"/>
      <c r="F11" s="297"/>
      <c r="G11" s="297"/>
      <c r="H11" s="297"/>
      <c r="I11" s="297"/>
      <c r="J11" s="297"/>
    </row>
    <row r="12" spans="1:10">
      <c r="A12" s="31"/>
      <c r="B12" s="52"/>
      <c r="C12" s="45"/>
      <c r="D12" s="44"/>
      <c r="E12" s="53"/>
      <c r="F12" s="44"/>
      <c r="G12" s="44"/>
      <c r="H12" s="45"/>
      <c r="I12" s="31"/>
      <c r="J12" s="31"/>
    </row>
    <row r="13" spans="1:10">
      <c r="A13" s="31"/>
      <c r="B13" s="297"/>
      <c r="C13" s="297"/>
      <c r="D13" s="297"/>
      <c r="E13" s="297"/>
      <c r="F13" s="44"/>
      <c r="G13" s="44"/>
      <c r="H13" s="54" t="s">
        <v>13</v>
      </c>
      <c r="I13" s="54"/>
      <c r="J13" s="54"/>
    </row>
    <row r="14" spans="1:10">
      <c r="A14" s="31"/>
      <c r="B14" s="297"/>
      <c r="C14" s="297"/>
      <c r="D14" s="297"/>
      <c r="E14" s="297"/>
      <c r="F14" s="44"/>
      <c r="G14" s="44"/>
      <c r="H14" s="296" t="s">
        <v>188</v>
      </c>
      <c r="I14" s="296"/>
      <c r="J14" s="296"/>
    </row>
  </sheetData>
  <mergeCells count="7">
    <mergeCell ref="B14:E14"/>
    <mergeCell ref="H14:J14"/>
    <mergeCell ref="A2:J2"/>
    <mergeCell ref="A8:E8"/>
    <mergeCell ref="B10:J10"/>
    <mergeCell ref="B11:J11"/>
    <mergeCell ref="B13:E13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topLeftCell="A19" zoomScaleNormal="100" zoomScaleSheetLayoutView="100" workbookViewId="0">
      <selection activeCell="E9" sqref="E9"/>
    </sheetView>
  </sheetViews>
  <sheetFormatPr defaultRowHeight="11.4"/>
  <cols>
    <col min="1" max="1" width="4.33203125" style="30" customWidth="1"/>
    <col min="2" max="2" width="77.44140625" style="30" customWidth="1"/>
    <col min="3" max="3" width="7.21875" style="30" customWidth="1"/>
    <col min="4" max="4" width="9.44140625" style="30" customWidth="1"/>
    <col min="5" max="5" width="12.5546875" style="30" customWidth="1"/>
    <col min="6" max="6" width="14.44140625" style="30" customWidth="1"/>
    <col min="7" max="7" width="7.21875" style="30" customWidth="1"/>
    <col min="8" max="8" width="15.88671875" style="30" customWidth="1"/>
    <col min="9" max="9" width="14" style="30" customWidth="1"/>
    <col min="10" max="10" width="14.109375" style="30" customWidth="1"/>
    <col min="11" max="16384" width="8.88671875" style="30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67</v>
      </c>
    </row>
    <row r="2" spans="1:10">
      <c r="A2" s="298" t="s">
        <v>68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45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</row>
    <row r="4" spans="1:10" ht="59.4" customHeight="1">
      <c r="A4" s="1">
        <v>1</v>
      </c>
      <c r="B4" s="5" t="s">
        <v>69</v>
      </c>
      <c r="C4" s="1" t="s">
        <v>9</v>
      </c>
      <c r="D4" s="2">
        <v>50</v>
      </c>
      <c r="E4" s="3"/>
      <c r="F4" s="7"/>
      <c r="G4" s="121"/>
      <c r="H4" s="61"/>
      <c r="I4" s="1"/>
      <c r="J4" s="1"/>
    </row>
    <row r="5" spans="1:10" ht="43.2" customHeight="1">
      <c r="A5" s="1">
        <v>2</v>
      </c>
      <c r="B5" s="5" t="s">
        <v>434</v>
      </c>
      <c r="C5" s="1" t="s">
        <v>9</v>
      </c>
      <c r="D5" s="2">
        <v>100</v>
      </c>
      <c r="E5" s="3"/>
      <c r="F5" s="7"/>
      <c r="G5" s="121"/>
      <c r="H5" s="61"/>
      <c r="I5" s="1"/>
      <c r="J5" s="1"/>
    </row>
    <row r="6" spans="1:10" ht="39" customHeight="1">
      <c r="A6" s="1">
        <v>3</v>
      </c>
      <c r="B6" s="5" t="s">
        <v>435</v>
      </c>
      <c r="C6" s="1" t="s">
        <v>9</v>
      </c>
      <c r="D6" s="2">
        <v>50</v>
      </c>
      <c r="E6" s="3"/>
      <c r="F6" s="7"/>
      <c r="G6" s="121"/>
      <c r="H6" s="61"/>
      <c r="I6" s="1"/>
      <c r="J6" s="1"/>
    </row>
    <row r="7" spans="1:10" ht="48.6" customHeight="1">
      <c r="A7" s="1">
        <v>4</v>
      </c>
      <c r="B7" s="5" t="s">
        <v>116</v>
      </c>
      <c r="C7" s="1" t="s">
        <v>9</v>
      </c>
      <c r="D7" s="2">
        <v>20</v>
      </c>
      <c r="E7" s="3"/>
      <c r="F7" s="7"/>
      <c r="G7" s="121"/>
      <c r="H7" s="61"/>
      <c r="I7" s="1"/>
      <c r="J7" s="1"/>
    </row>
    <row r="8" spans="1:10" ht="19.8" customHeight="1">
      <c r="A8" s="1">
        <v>5</v>
      </c>
      <c r="B8" s="5" t="s">
        <v>137</v>
      </c>
      <c r="C8" s="1" t="s">
        <v>9</v>
      </c>
      <c r="D8" s="2">
        <v>100</v>
      </c>
      <c r="E8" s="3"/>
      <c r="F8" s="7"/>
      <c r="G8" s="121"/>
      <c r="H8" s="61"/>
      <c r="I8" s="1"/>
      <c r="J8" s="1"/>
    </row>
    <row r="9" spans="1:10" ht="22.2" customHeight="1">
      <c r="A9" s="1">
        <v>6</v>
      </c>
      <c r="B9" s="5" t="s">
        <v>117</v>
      </c>
      <c r="C9" s="1" t="s">
        <v>9</v>
      </c>
      <c r="D9" s="2">
        <v>100</v>
      </c>
      <c r="E9" s="3"/>
      <c r="F9" s="7"/>
      <c r="G9" s="121"/>
      <c r="H9" s="61"/>
      <c r="I9" s="1"/>
      <c r="J9" s="1"/>
    </row>
    <row r="10" spans="1:10" ht="22.8">
      <c r="A10" s="1">
        <v>7</v>
      </c>
      <c r="B10" s="5" t="s">
        <v>118</v>
      </c>
      <c r="C10" s="1" t="s">
        <v>9</v>
      </c>
      <c r="D10" s="2">
        <v>40</v>
      </c>
      <c r="E10" s="3"/>
      <c r="F10" s="7"/>
      <c r="G10" s="121"/>
      <c r="H10" s="61"/>
      <c r="I10" s="1"/>
      <c r="J10" s="1"/>
    </row>
    <row r="11" spans="1:10" ht="22.8">
      <c r="A11" s="1">
        <v>8</v>
      </c>
      <c r="B11" s="5" t="s">
        <v>119</v>
      </c>
      <c r="C11" s="1" t="s">
        <v>9</v>
      </c>
      <c r="D11" s="2">
        <v>100</v>
      </c>
      <c r="E11" s="3"/>
      <c r="F11" s="7"/>
      <c r="G11" s="121"/>
      <c r="H11" s="61"/>
      <c r="I11" s="1"/>
      <c r="J11" s="1"/>
    </row>
    <row r="12" spans="1:10" ht="22.8">
      <c r="A12" s="1">
        <v>9</v>
      </c>
      <c r="B12" s="5" t="s">
        <v>70</v>
      </c>
      <c r="C12" s="1" t="s">
        <v>9</v>
      </c>
      <c r="D12" s="2">
        <v>100</v>
      </c>
      <c r="E12" s="3"/>
      <c r="F12" s="7"/>
      <c r="G12" s="121"/>
      <c r="H12" s="61"/>
      <c r="I12" s="1"/>
      <c r="J12" s="1"/>
    </row>
    <row r="13" spans="1:10">
      <c r="A13" s="1">
        <v>10</v>
      </c>
      <c r="B13" s="5" t="s">
        <v>74</v>
      </c>
      <c r="C13" s="1" t="s">
        <v>9</v>
      </c>
      <c r="D13" s="2">
        <v>200</v>
      </c>
      <c r="E13" s="3"/>
      <c r="F13" s="7"/>
      <c r="G13" s="121"/>
      <c r="H13" s="61"/>
      <c r="I13" s="1"/>
      <c r="J13" s="1"/>
    </row>
    <row r="14" spans="1:10">
      <c r="A14" s="1">
        <v>11</v>
      </c>
      <c r="B14" s="5" t="s">
        <v>75</v>
      </c>
      <c r="C14" s="1" t="s">
        <v>9</v>
      </c>
      <c r="D14" s="2">
        <v>50</v>
      </c>
      <c r="E14" s="3"/>
      <c r="F14" s="7"/>
      <c r="G14" s="121"/>
      <c r="H14" s="61"/>
      <c r="I14" s="1"/>
      <c r="J14" s="1"/>
    </row>
    <row r="15" spans="1:10" ht="22.8">
      <c r="A15" s="1">
        <v>12</v>
      </c>
      <c r="B15" s="5" t="s">
        <v>72</v>
      </c>
      <c r="C15" s="1" t="s">
        <v>9</v>
      </c>
      <c r="D15" s="2">
        <v>40</v>
      </c>
      <c r="E15" s="3"/>
      <c r="F15" s="7"/>
      <c r="G15" s="121"/>
      <c r="H15" s="61"/>
      <c r="I15" s="1"/>
      <c r="J15" s="1"/>
    </row>
    <row r="16" spans="1:10" ht="22.8">
      <c r="A16" s="1">
        <v>13</v>
      </c>
      <c r="B16" s="5" t="s">
        <v>71</v>
      </c>
      <c r="C16" s="1" t="s">
        <v>9</v>
      </c>
      <c r="D16" s="2">
        <v>40</v>
      </c>
      <c r="E16" s="3"/>
      <c r="F16" s="7"/>
      <c r="G16" s="121"/>
      <c r="H16" s="61"/>
      <c r="I16" s="1"/>
      <c r="J16" s="1"/>
    </row>
    <row r="17" spans="1:10">
      <c r="A17" s="1">
        <v>14</v>
      </c>
      <c r="B17" s="5" t="s">
        <v>120</v>
      </c>
      <c r="C17" s="1" t="s">
        <v>9</v>
      </c>
      <c r="D17" s="2">
        <v>40</v>
      </c>
      <c r="E17" s="3"/>
      <c r="F17" s="7"/>
      <c r="G17" s="121"/>
      <c r="H17" s="61"/>
      <c r="I17" s="1"/>
      <c r="J17" s="1"/>
    </row>
    <row r="18" spans="1:10" ht="22.8">
      <c r="A18" s="1">
        <v>15</v>
      </c>
      <c r="B18" s="5" t="s">
        <v>121</v>
      </c>
      <c r="C18" s="1" t="s">
        <v>9</v>
      </c>
      <c r="D18" s="2">
        <v>40</v>
      </c>
      <c r="E18" s="3"/>
      <c r="F18" s="7"/>
      <c r="G18" s="121"/>
      <c r="H18" s="61"/>
      <c r="I18" s="1"/>
      <c r="J18" s="1"/>
    </row>
    <row r="19" spans="1:10" ht="34.200000000000003">
      <c r="A19" s="1">
        <v>16</v>
      </c>
      <c r="B19" s="5" t="s">
        <v>122</v>
      </c>
      <c r="C19" s="1" t="s">
        <v>9</v>
      </c>
      <c r="D19" s="2">
        <v>40</v>
      </c>
      <c r="E19" s="3"/>
      <c r="F19" s="7"/>
      <c r="G19" s="121"/>
      <c r="H19" s="61"/>
      <c r="I19" s="1"/>
      <c r="J19" s="1"/>
    </row>
    <row r="20" spans="1:10">
      <c r="A20" s="1">
        <v>17</v>
      </c>
      <c r="B20" s="5" t="s">
        <v>73</v>
      </c>
      <c r="C20" s="1" t="s">
        <v>9</v>
      </c>
      <c r="D20" s="2">
        <v>50</v>
      </c>
      <c r="E20" s="3"/>
      <c r="F20" s="7"/>
      <c r="G20" s="121"/>
      <c r="H20" s="61"/>
      <c r="I20" s="1"/>
      <c r="J20" s="1"/>
    </row>
    <row r="21" spans="1:10" ht="22.8">
      <c r="A21" s="1">
        <v>18</v>
      </c>
      <c r="B21" s="5" t="s">
        <v>76</v>
      </c>
      <c r="C21" s="1" t="s">
        <v>9</v>
      </c>
      <c r="D21" s="2">
        <v>20</v>
      </c>
      <c r="E21" s="3"/>
      <c r="F21" s="7"/>
      <c r="G21" s="121"/>
      <c r="H21" s="61"/>
      <c r="I21" s="1"/>
      <c r="J21" s="1"/>
    </row>
    <row r="22" spans="1:10" ht="22.8">
      <c r="A22" s="1">
        <v>19</v>
      </c>
      <c r="B22" s="5" t="s">
        <v>123</v>
      </c>
      <c r="C22" s="1" t="s">
        <v>9</v>
      </c>
      <c r="D22" s="2">
        <v>20</v>
      </c>
      <c r="E22" s="3"/>
      <c r="F22" s="7"/>
      <c r="G22" s="121"/>
      <c r="H22" s="61"/>
      <c r="I22" s="1"/>
      <c r="J22" s="1"/>
    </row>
    <row r="23" spans="1:10" s="269" customFormat="1">
      <c r="A23" s="1">
        <v>20</v>
      </c>
      <c r="B23" s="135" t="s">
        <v>369</v>
      </c>
      <c r="C23" s="103" t="s">
        <v>9</v>
      </c>
      <c r="D23" s="103">
        <v>100</v>
      </c>
      <c r="E23" s="3"/>
      <c r="F23" s="7"/>
      <c r="G23" s="121"/>
      <c r="H23" s="61"/>
      <c r="I23" s="103"/>
      <c r="J23" s="103"/>
    </row>
    <row r="24" spans="1:10" ht="22.8">
      <c r="A24" s="1">
        <v>21</v>
      </c>
      <c r="B24" s="5" t="s">
        <v>124</v>
      </c>
      <c r="C24" s="1" t="s">
        <v>9</v>
      </c>
      <c r="D24" s="2">
        <v>2</v>
      </c>
      <c r="E24" s="3"/>
      <c r="F24" s="7"/>
      <c r="G24" s="121"/>
      <c r="H24" s="61"/>
      <c r="I24" s="1"/>
      <c r="J24" s="1"/>
    </row>
    <row r="25" spans="1:10">
      <c r="A25" s="1">
        <v>22</v>
      </c>
      <c r="B25" s="5" t="s">
        <v>77</v>
      </c>
      <c r="C25" s="1" t="s">
        <v>9</v>
      </c>
      <c r="D25" s="2">
        <v>20</v>
      </c>
      <c r="E25" s="3"/>
      <c r="F25" s="7"/>
      <c r="G25" s="121"/>
      <c r="H25" s="61"/>
      <c r="I25" s="1"/>
      <c r="J25" s="1"/>
    </row>
    <row r="26" spans="1:10">
      <c r="A26" s="1">
        <v>23</v>
      </c>
      <c r="B26" s="5" t="s">
        <v>125</v>
      </c>
      <c r="C26" s="1" t="s">
        <v>126</v>
      </c>
      <c r="D26" s="2">
        <v>10</v>
      </c>
      <c r="E26" s="3"/>
      <c r="F26" s="7"/>
      <c r="G26" s="121"/>
      <c r="H26" s="61"/>
      <c r="I26" s="1"/>
      <c r="J26" s="1"/>
    </row>
    <row r="27" spans="1:10" ht="12.6" customHeight="1">
      <c r="A27" s="1">
        <v>24</v>
      </c>
      <c r="B27" s="5" t="s">
        <v>127</v>
      </c>
      <c r="C27" s="1" t="s">
        <v>126</v>
      </c>
      <c r="D27" s="2">
        <v>10</v>
      </c>
      <c r="E27" s="3"/>
      <c r="F27" s="7"/>
      <c r="G27" s="121"/>
      <c r="H27" s="61"/>
      <c r="I27" s="1"/>
      <c r="J27" s="1"/>
    </row>
    <row r="28" spans="1:10" s="269" customFormat="1">
      <c r="A28" s="1">
        <v>25</v>
      </c>
      <c r="B28" s="135" t="s">
        <v>370</v>
      </c>
      <c r="C28" s="103" t="s">
        <v>9</v>
      </c>
      <c r="D28" s="103">
        <v>30</v>
      </c>
      <c r="E28" s="3"/>
      <c r="F28" s="7"/>
      <c r="G28" s="121"/>
      <c r="H28" s="61"/>
      <c r="I28" s="103"/>
      <c r="J28" s="103"/>
    </row>
    <row r="29" spans="1:10" s="269" customFormat="1">
      <c r="A29" s="1">
        <v>26</v>
      </c>
      <c r="B29" s="135" t="s">
        <v>371</v>
      </c>
      <c r="C29" s="103" t="s">
        <v>9</v>
      </c>
      <c r="D29" s="103">
        <v>50</v>
      </c>
      <c r="E29" s="3"/>
      <c r="F29" s="7"/>
      <c r="G29" s="121"/>
      <c r="H29" s="61"/>
      <c r="I29" s="103"/>
      <c r="J29" s="103"/>
    </row>
    <row r="30" spans="1:10" s="269" customFormat="1" ht="22.8">
      <c r="A30" s="1">
        <v>27</v>
      </c>
      <c r="B30" s="135" t="s">
        <v>372</v>
      </c>
      <c r="C30" s="103" t="s">
        <v>9</v>
      </c>
      <c r="D30" s="103">
        <v>20</v>
      </c>
      <c r="E30" s="3"/>
      <c r="F30" s="7"/>
      <c r="G30" s="121"/>
      <c r="H30" s="61"/>
      <c r="I30" s="103"/>
      <c r="J30" s="103"/>
    </row>
    <row r="31" spans="1:10" s="269" customFormat="1">
      <c r="A31" s="1">
        <v>28</v>
      </c>
      <c r="B31" s="135" t="s">
        <v>373</v>
      </c>
      <c r="C31" s="103" t="s">
        <v>9</v>
      </c>
      <c r="D31" s="103">
        <v>30</v>
      </c>
      <c r="E31" s="3"/>
      <c r="F31" s="7"/>
      <c r="G31" s="121"/>
      <c r="H31" s="61"/>
      <c r="I31" s="103"/>
      <c r="J31" s="103"/>
    </row>
    <row r="32" spans="1:10" s="269" customFormat="1">
      <c r="A32" s="1">
        <v>29</v>
      </c>
      <c r="B32" s="240" t="s">
        <v>374</v>
      </c>
      <c r="C32" s="103" t="s">
        <v>9</v>
      </c>
      <c r="D32" s="103">
        <v>20</v>
      </c>
      <c r="E32" s="3"/>
      <c r="F32" s="7"/>
      <c r="G32" s="121"/>
      <c r="H32" s="61"/>
      <c r="I32" s="103"/>
      <c r="J32" s="103"/>
    </row>
    <row r="33" spans="1:10" s="269" customFormat="1">
      <c r="A33" s="1">
        <v>30</v>
      </c>
      <c r="B33" s="240" t="s">
        <v>375</v>
      </c>
      <c r="C33" s="103" t="s">
        <v>9</v>
      </c>
      <c r="D33" s="103">
        <v>10</v>
      </c>
      <c r="E33" s="3"/>
      <c r="F33" s="7"/>
      <c r="G33" s="121"/>
      <c r="H33" s="61"/>
      <c r="I33" s="103"/>
      <c r="J33" s="103"/>
    </row>
    <row r="34" spans="1:10" s="269" customFormat="1" ht="22.8">
      <c r="A34" s="1">
        <v>31</v>
      </c>
      <c r="B34" s="270" t="s">
        <v>376</v>
      </c>
      <c r="C34" s="103" t="s">
        <v>9</v>
      </c>
      <c r="D34" s="103">
        <v>10</v>
      </c>
      <c r="E34" s="3"/>
      <c r="F34" s="7"/>
      <c r="G34" s="121"/>
      <c r="H34" s="61"/>
      <c r="I34" s="103"/>
      <c r="J34" s="103"/>
    </row>
    <row r="35" spans="1:10" s="269" customFormat="1" ht="34.200000000000003">
      <c r="A35" s="1">
        <v>32</v>
      </c>
      <c r="B35" s="240" t="s">
        <v>377</v>
      </c>
      <c r="C35" s="103" t="s">
        <v>9</v>
      </c>
      <c r="D35" s="103">
        <v>20</v>
      </c>
      <c r="E35" s="3"/>
      <c r="F35" s="7"/>
      <c r="G35" s="121"/>
      <c r="H35" s="61"/>
      <c r="I35" s="103"/>
      <c r="J35" s="103"/>
    </row>
    <row r="36" spans="1:10">
      <c r="A36" s="309" t="s">
        <v>10</v>
      </c>
      <c r="B36" s="310"/>
      <c r="C36" s="310"/>
      <c r="D36" s="310"/>
      <c r="E36" s="311"/>
      <c r="F36" s="47"/>
      <c r="G36" s="48"/>
      <c r="H36" s="49"/>
      <c r="I36" s="50"/>
      <c r="J36" s="51"/>
    </row>
    <row r="37" spans="1:10">
      <c r="A37" s="31"/>
      <c r="B37" s="52"/>
      <c r="C37" s="45"/>
      <c r="D37" s="257"/>
      <c r="E37" s="53"/>
      <c r="F37" s="257"/>
      <c r="G37" s="257"/>
      <c r="H37" s="45"/>
      <c r="I37" s="31"/>
      <c r="J37" s="31"/>
    </row>
    <row r="38" spans="1:10">
      <c r="A38" s="31"/>
      <c r="B38" s="330" t="s">
        <v>11</v>
      </c>
      <c r="C38" s="330"/>
      <c r="D38" s="330"/>
      <c r="E38" s="330"/>
      <c r="F38" s="330"/>
      <c r="G38" s="330"/>
      <c r="H38" s="330"/>
      <c r="I38" s="330"/>
      <c r="J38" s="330"/>
    </row>
    <row r="39" spans="1:10">
      <c r="A39" s="31"/>
      <c r="B39" s="330" t="s">
        <v>12</v>
      </c>
      <c r="C39" s="330"/>
      <c r="D39" s="330"/>
      <c r="E39" s="330"/>
      <c r="F39" s="330"/>
      <c r="G39" s="330"/>
      <c r="H39" s="330"/>
      <c r="I39" s="330"/>
      <c r="J39" s="330"/>
    </row>
    <row r="40" spans="1:10">
      <c r="A40" s="31"/>
      <c r="B40" s="52"/>
      <c r="C40" s="45"/>
      <c r="D40" s="257"/>
      <c r="E40" s="53"/>
      <c r="F40" s="257"/>
      <c r="G40" s="257"/>
      <c r="H40" s="45"/>
      <c r="I40" s="31"/>
      <c r="J40" s="31"/>
    </row>
    <row r="41" spans="1:10">
      <c r="A41" s="31"/>
      <c r="B41" s="330"/>
      <c r="C41" s="330"/>
      <c r="D41" s="330"/>
      <c r="E41" s="330"/>
      <c r="F41" s="257"/>
      <c r="G41" s="257"/>
      <c r="H41" s="54" t="s">
        <v>13</v>
      </c>
      <c r="I41" s="54"/>
      <c r="J41" s="54"/>
    </row>
    <row r="42" spans="1:10">
      <c r="A42" s="31"/>
      <c r="B42" s="330"/>
      <c r="C42" s="330"/>
      <c r="D42" s="330"/>
      <c r="E42" s="330"/>
      <c r="F42" s="257"/>
      <c r="G42" s="257"/>
      <c r="H42" s="331" t="s">
        <v>188</v>
      </c>
      <c r="I42" s="331"/>
      <c r="J42" s="331"/>
    </row>
  </sheetData>
  <mergeCells count="7">
    <mergeCell ref="B42:E42"/>
    <mergeCell ref="H42:J42"/>
    <mergeCell ref="A2:J2"/>
    <mergeCell ref="A36:E36"/>
    <mergeCell ref="B38:J38"/>
    <mergeCell ref="B39:J39"/>
    <mergeCell ref="B41:E4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  <rowBreaks count="1" manualBreakCount="1">
    <brk id="2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28" zoomScaleNormal="100" zoomScaleSheetLayoutView="100" workbookViewId="0">
      <selection activeCell="H4" sqref="H4:H33"/>
    </sheetView>
  </sheetViews>
  <sheetFormatPr defaultColWidth="8.88671875" defaultRowHeight="14.4"/>
  <cols>
    <col min="1" max="1" width="3.88671875" style="42" customWidth="1"/>
    <col min="2" max="2" width="77.44140625" style="42" customWidth="1"/>
    <col min="3" max="4" width="8.88671875" style="42"/>
    <col min="5" max="5" width="13.33203125" style="42" customWidth="1"/>
    <col min="6" max="6" width="14.44140625" style="42" customWidth="1"/>
    <col min="7" max="7" width="7.33203125" style="42" customWidth="1"/>
    <col min="8" max="8" width="13.44140625" style="42" bestFit="1" customWidth="1"/>
    <col min="9" max="9" width="12.33203125" style="42" customWidth="1"/>
    <col min="10" max="10" width="14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405</v>
      </c>
    </row>
    <row r="2" spans="1:10">
      <c r="A2" s="298" t="s">
        <v>404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45.6">
      <c r="A4" s="1">
        <v>1</v>
      </c>
      <c r="B4" s="5" t="s">
        <v>138</v>
      </c>
      <c r="C4" s="1" t="s">
        <v>9</v>
      </c>
      <c r="D4" s="2">
        <v>10</v>
      </c>
      <c r="E4" s="3"/>
      <c r="F4" s="7"/>
      <c r="G4" s="88"/>
      <c r="H4" s="61"/>
      <c r="I4" s="1"/>
      <c r="J4" s="1"/>
    </row>
    <row r="5" spans="1:10" ht="45.6">
      <c r="A5" s="1">
        <v>2</v>
      </c>
      <c r="B5" s="5" t="s">
        <v>254</v>
      </c>
      <c r="C5" s="1" t="s">
        <v>9</v>
      </c>
      <c r="D5" s="2">
        <v>20</v>
      </c>
      <c r="E5" s="3"/>
      <c r="F5" s="7"/>
      <c r="G5" s="88"/>
      <c r="H5" s="61"/>
      <c r="I5" s="1"/>
      <c r="J5" s="1"/>
    </row>
    <row r="6" spans="1:10" s="105" customFormat="1" ht="91.2">
      <c r="A6" s="103">
        <v>3</v>
      </c>
      <c r="B6" s="135" t="s">
        <v>351</v>
      </c>
      <c r="C6" s="103" t="s">
        <v>9</v>
      </c>
      <c r="D6" s="103">
        <v>30</v>
      </c>
      <c r="E6" s="3"/>
      <c r="F6" s="7"/>
      <c r="G6" s="88"/>
      <c r="H6" s="61"/>
      <c r="I6" s="103"/>
      <c r="J6" s="103"/>
    </row>
    <row r="7" spans="1:10" s="105" customFormat="1" ht="22.8">
      <c r="A7" s="103">
        <v>4</v>
      </c>
      <c r="B7" s="135" t="s">
        <v>231</v>
      </c>
      <c r="C7" s="103" t="s">
        <v>9</v>
      </c>
      <c r="D7" s="103">
        <v>40</v>
      </c>
      <c r="E7" s="3"/>
      <c r="F7" s="7"/>
      <c r="G7" s="88"/>
      <c r="H7" s="61"/>
      <c r="I7" s="103"/>
      <c r="J7" s="103"/>
    </row>
    <row r="8" spans="1:10" ht="22.8">
      <c r="A8" s="1">
        <v>5</v>
      </c>
      <c r="B8" s="5" t="s">
        <v>232</v>
      </c>
      <c r="C8" s="1" t="s">
        <v>9</v>
      </c>
      <c r="D8" s="2">
        <v>40</v>
      </c>
      <c r="E8" s="3"/>
      <c r="F8" s="7"/>
      <c r="G8" s="88"/>
      <c r="H8" s="61"/>
      <c r="I8" s="1"/>
      <c r="J8" s="1"/>
    </row>
    <row r="9" spans="1:10" ht="34.200000000000003">
      <c r="A9" s="1">
        <v>6</v>
      </c>
      <c r="B9" s="5" t="s">
        <v>233</v>
      </c>
      <c r="C9" s="1" t="s">
        <v>9</v>
      </c>
      <c r="D9" s="2">
        <v>40</v>
      </c>
      <c r="E9" s="3"/>
      <c r="F9" s="7"/>
      <c r="G9" s="88"/>
      <c r="H9" s="61"/>
      <c r="I9" s="1"/>
      <c r="J9" s="1"/>
    </row>
    <row r="10" spans="1:10" ht="34.200000000000003">
      <c r="A10" s="1">
        <v>7</v>
      </c>
      <c r="B10" s="5" t="s">
        <v>85</v>
      </c>
      <c r="C10" s="1" t="s">
        <v>9</v>
      </c>
      <c r="D10" s="2">
        <v>60</v>
      </c>
      <c r="E10" s="3"/>
      <c r="F10" s="7"/>
      <c r="G10" s="88"/>
      <c r="H10" s="61"/>
      <c r="I10" s="1"/>
      <c r="J10" s="1"/>
    </row>
    <row r="11" spans="1:10">
      <c r="A11" s="1">
        <v>8</v>
      </c>
      <c r="B11" s="5" t="s">
        <v>86</v>
      </c>
      <c r="C11" s="1" t="s">
        <v>9</v>
      </c>
      <c r="D11" s="2">
        <v>200</v>
      </c>
      <c r="E11" s="3"/>
      <c r="F11" s="7"/>
      <c r="G11" s="88"/>
      <c r="H11" s="61"/>
      <c r="I11" s="1"/>
      <c r="J11" s="1"/>
    </row>
    <row r="12" spans="1:10">
      <c r="A12" s="1">
        <v>9</v>
      </c>
      <c r="B12" s="5" t="s">
        <v>87</v>
      </c>
      <c r="C12" s="1" t="s">
        <v>9</v>
      </c>
      <c r="D12" s="2">
        <v>200</v>
      </c>
      <c r="E12" s="3"/>
      <c r="F12" s="7"/>
      <c r="G12" s="88"/>
      <c r="H12" s="61"/>
      <c r="I12" s="1"/>
      <c r="J12" s="1"/>
    </row>
    <row r="13" spans="1:10" s="105" customFormat="1">
      <c r="A13" s="103">
        <v>10</v>
      </c>
      <c r="B13" s="135" t="s">
        <v>234</v>
      </c>
      <c r="C13" s="103" t="s">
        <v>9</v>
      </c>
      <c r="D13" s="103">
        <v>500</v>
      </c>
      <c r="E13" s="3"/>
      <c r="F13" s="7"/>
      <c r="G13" s="88"/>
      <c r="H13" s="61"/>
      <c r="I13" s="103"/>
      <c r="J13" s="103"/>
    </row>
    <row r="14" spans="1:10">
      <c r="A14" s="1">
        <v>11</v>
      </c>
      <c r="B14" s="5" t="s">
        <v>88</v>
      </c>
      <c r="C14" s="1" t="s">
        <v>9</v>
      </c>
      <c r="D14" s="2">
        <v>500</v>
      </c>
      <c r="E14" s="3"/>
      <c r="F14" s="7"/>
      <c r="G14" s="88"/>
      <c r="H14" s="61"/>
      <c r="I14" s="1"/>
      <c r="J14" s="1"/>
    </row>
    <row r="15" spans="1:10" s="105" customFormat="1">
      <c r="A15" s="103">
        <v>12</v>
      </c>
      <c r="B15" s="135" t="s">
        <v>237</v>
      </c>
      <c r="C15" s="103" t="s">
        <v>9</v>
      </c>
      <c r="D15" s="103">
        <v>100</v>
      </c>
      <c r="E15" s="3"/>
      <c r="F15" s="7"/>
      <c r="G15" s="88"/>
      <c r="H15" s="61"/>
      <c r="I15" s="103"/>
      <c r="J15" s="103"/>
    </row>
    <row r="16" spans="1:10" ht="45.6">
      <c r="A16" s="1">
        <v>13</v>
      </c>
      <c r="B16" s="5" t="s">
        <v>89</v>
      </c>
      <c r="C16" s="1" t="s">
        <v>9</v>
      </c>
      <c r="D16" s="2">
        <v>50</v>
      </c>
      <c r="E16" s="3"/>
      <c r="F16" s="7"/>
      <c r="G16" s="88"/>
      <c r="H16" s="61"/>
      <c r="I16" s="1"/>
      <c r="J16" s="1"/>
    </row>
    <row r="17" spans="1:10" ht="68.400000000000006">
      <c r="A17" s="1">
        <v>14</v>
      </c>
      <c r="B17" s="5" t="s">
        <v>90</v>
      </c>
      <c r="C17" s="1" t="s">
        <v>9</v>
      </c>
      <c r="D17" s="2">
        <v>20</v>
      </c>
      <c r="E17" s="3"/>
      <c r="F17" s="7"/>
      <c r="G17" s="88"/>
      <c r="H17" s="61"/>
      <c r="I17" s="1"/>
      <c r="J17" s="1"/>
    </row>
    <row r="18" spans="1:10" ht="34.200000000000003">
      <c r="A18" s="1">
        <v>15</v>
      </c>
      <c r="B18" s="5" t="s">
        <v>91</v>
      </c>
      <c r="C18" s="1" t="s">
        <v>9</v>
      </c>
      <c r="D18" s="2">
        <v>10</v>
      </c>
      <c r="E18" s="3"/>
      <c r="F18" s="7"/>
      <c r="G18" s="88"/>
      <c r="H18" s="61"/>
      <c r="I18" s="1"/>
      <c r="J18" s="1"/>
    </row>
    <row r="19" spans="1:10" ht="45.6">
      <c r="A19" s="1">
        <v>16</v>
      </c>
      <c r="B19" s="5" t="s">
        <v>92</v>
      </c>
      <c r="C19" s="1" t="s">
        <v>9</v>
      </c>
      <c r="D19" s="2">
        <v>10</v>
      </c>
      <c r="E19" s="3"/>
      <c r="F19" s="7"/>
      <c r="G19" s="88"/>
      <c r="H19" s="61"/>
      <c r="I19" s="1"/>
      <c r="J19" s="1"/>
    </row>
    <row r="20" spans="1:10" ht="34.200000000000003">
      <c r="A20" s="1">
        <v>17</v>
      </c>
      <c r="B20" s="5" t="s">
        <v>93</v>
      </c>
      <c r="C20" s="1" t="s">
        <v>9</v>
      </c>
      <c r="D20" s="2">
        <v>10</v>
      </c>
      <c r="E20" s="3"/>
      <c r="F20" s="7"/>
      <c r="G20" s="88"/>
      <c r="H20" s="61"/>
      <c r="I20" s="1"/>
      <c r="J20" s="1"/>
    </row>
    <row r="21" spans="1:10" ht="34.200000000000003">
      <c r="A21" s="1">
        <v>18</v>
      </c>
      <c r="B21" s="5" t="s">
        <v>94</v>
      </c>
      <c r="C21" s="1" t="s">
        <v>9</v>
      </c>
      <c r="D21" s="2">
        <v>10</v>
      </c>
      <c r="E21" s="3"/>
      <c r="F21" s="7"/>
      <c r="G21" s="88"/>
      <c r="H21" s="61"/>
      <c r="I21" s="1"/>
      <c r="J21" s="1"/>
    </row>
    <row r="22" spans="1:10">
      <c r="A22" s="1">
        <v>19</v>
      </c>
      <c r="B22" s="5" t="s">
        <v>95</v>
      </c>
      <c r="C22" s="1" t="s">
        <v>9</v>
      </c>
      <c r="D22" s="2">
        <v>200</v>
      </c>
      <c r="E22" s="3"/>
      <c r="F22" s="7"/>
      <c r="G22" s="88"/>
      <c r="H22" s="61"/>
      <c r="I22" s="1"/>
      <c r="J22" s="1"/>
    </row>
    <row r="23" spans="1:10">
      <c r="A23" s="1">
        <v>20</v>
      </c>
      <c r="B23" s="5" t="s">
        <v>96</v>
      </c>
      <c r="C23" s="1" t="s">
        <v>9</v>
      </c>
      <c r="D23" s="2">
        <v>200</v>
      </c>
      <c r="E23" s="3"/>
      <c r="F23" s="7"/>
      <c r="G23" s="88"/>
      <c r="H23" s="61"/>
      <c r="I23" s="1"/>
      <c r="J23" s="1"/>
    </row>
    <row r="24" spans="1:10">
      <c r="A24" s="1">
        <v>21</v>
      </c>
      <c r="B24" s="5" t="s">
        <v>97</v>
      </c>
      <c r="C24" s="1" t="s">
        <v>9</v>
      </c>
      <c r="D24" s="2">
        <v>300</v>
      </c>
      <c r="E24" s="3"/>
      <c r="F24" s="7"/>
      <c r="G24" s="88"/>
      <c r="H24" s="61"/>
      <c r="I24" s="1"/>
      <c r="J24" s="1"/>
    </row>
    <row r="25" spans="1:10">
      <c r="A25" s="1">
        <v>22</v>
      </c>
      <c r="B25" s="5" t="s">
        <v>98</v>
      </c>
      <c r="C25" s="1" t="s">
        <v>9</v>
      </c>
      <c r="D25" s="2">
        <v>300</v>
      </c>
      <c r="E25" s="3"/>
      <c r="F25" s="7"/>
      <c r="G25" s="88"/>
      <c r="H25" s="61"/>
      <c r="I25" s="1"/>
      <c r="J25" s="1"/>
    </row>
    <row r="26" spans="1:10">
      <c r="A26" s="1">
        <v>23</v>
      </c>
      <c r="B26" s="5" t="s">
        <v>235</v>
      </c>
      <c r="C26" s="1" t="s">
        <v>9</v>
      </c>
      <c r="D26" s="2">
        <v>150</v>
      </c>
      <c r="E26" s="3"/>
      <c r="F26" s="7"/>
      <c r="G26" s="88"/>
      <c r="H26" s="61"/>
      <c r="I26" s="1"/>
      <c r="J26" s="1"/>
    </row>
    <row r="27" spans="1:10" ht="22.8">
      <c r="A27" s="1">
        <v>24</v>
      </c>
      <c r="B27" s="5" t="s">
        <v>99</v>
      </c>
      <c r="C27" s="1" t="s">
        <v>9</v>
      </c>
      <c r="D27" s="2">
        <v>60</v>
      </c>
      <c r="E27" s="3"/>
      <c r="F27" s="7"/>
      <c r="G27" s="88"/>
      <c r="H27" s="61"/>
      <c r="I27" s="1"/>
      <c r="J27" s="1"/>
    </row>
    <row r="28" spans="1:10" ht="15" customHeight="1">
      <c r="A28" s="1">
        <v>25</v>
      </c>
      <c r="B28" s="5" t="s">
        <v>100</v>
      </c>
      <c r="C28" s="1" t="s">
        <v>9</v>
      </c>
      <c r="D28" s="2">
        <v>60</v>
      </c>
      <c r="E28" s="3"/>
      <c r="F28" s="7"/>
      <c r="G28" s="88"/>
      <c r="H28" s="61"/>
      <c r="I28" s="1"/>
      <c r="J28" s="1"/>
    </row>
    <row r="29" spans="1:10" ht="15" customHeight="1">
      <c r="A29" s="1">
        <v>26</v>
      </c>
      <c r="B29" s="5" t="s">
        <v>101</v>
      </c>
      <c r="C29" s="1" t="s">
        <v>9</v>
      </c>
      <c r="D29" s="2">
        <v>180</v>
      </c>
      <c r="E29" s="3"/>
      <c r="F29" s="7"/>
      <c r="G29" s="88"/>
      <c r="H29" s="61"/>
      <c r="I29" s="1"/>
      <c r="J29" s="1"/>
    </row>
    <row r="30" spans="1:10" ht="15" customHeight="1">
      <c r="A30" s="1">
        <v>27</v>
      </c>
      <c r="B30" s="5" t="s">
        <v>255</v>
      </c>
      <c r="C30" s="1" t="s">
        <v>9</v>
      </c>
      <c r="D30" s="2">
        <v>200</v>
      </c>
      <c r="E30" s="3"/>
      <c r="F30" s="7"/>
      <c r="G30" s="88"/>
      <c r="H30" s="61"/>
      <c r="I30" s="1"/>
      <c r="J30" s="1"/>
    </row>
    <row r="31" spans="1:10" ht="15" customHeight="1">
      <c r="A31" s="1">
        <v>28</v>
      </c>
      <c r="B31" s="5" t="s">
        <v>256</v>
      </c>
      <c r="C31" s="1" t="s">
        <v>9</v>
      </c>
      <c r="D31" s="2">
        <v>200</v>
      </c>
      <c r="E31" s="3"/>
      <c r="F31" s="7"/>
      <c r="G31" s="88"/>
      <c r="H31" s="61"/>
      <c r="I31" s="1"/>
      <c r="J31" s="1"/>
    </row>
    <row r="32" spans="1:10" ht="15" customHeight="1">
      <c r="A32" s="1">
        <v>29</v>
      </c>
      <c r="B32" s="5" t="s">
        <v>257</v>
      </c>
      <c r="C32" s="1" t="s">
        <v>9</v>
      </c>
      <c r="D32" s="2">
        <v>20</v>
      </c>
      <c r="E32" s="3"/>
      <c r="F32" s="7"/>
      <c r="G32" s="88"/>
      <c r="H32" s="61"/>
      <c r="I32" s="1"/>
      <c r="J32" s="1"/>
    </row>
    <row r="33" spans="1:10" ht="22.95" customHeight="1">
      <c r="A33" s="309" t="s">
        <v>10</v>
      </c>
      <c r="B33" s="310"/>
      <c r="C33" s="310"/>
      <c r="D33" s="310"/>
      <c r="E33" s="311"/>
      <c r="F33" s="47"/>
      <c r="G33" s="48"/>
      <c r="H33" s="49"/>
      <c r="I33" s="50"/>
      <c r="J33" s="51"/>
    </row>
    <row r="34" spans="1:10">
      <c r="A34" s="31"/>
      <c r="B34" s="52"/>
      <c r="C34" s="45"/>
      <c r="D34" s="44"/>
      <c r="E34" s="53"/>
      <c r="F34" s="44"/>
      <c r="G34" s="44"/>
      <c r="H34" s="45"/>
      <c r="I34" s="31"/>
      <c r="J34" s="31"/>
    </row>
    <row r="35" spans="1:10">
      <c r="A35" s="31"/>
      <c r="B35" s="297" t="s">
        <v>11</v>
      </c>
      <c r="C35" s="297"/>
      <c r="D35" s="297"/>
      <c r="E35" s="297"/>
      <c r="F35" s="297"/>
      <c r="G35" s="297"/>
      <c r="H35" s="297"/>
      <c r="I35" s="297"/>
      <c r="J35" s="297"/>
    </row>
    <row r="36" spans="1:10">
      <c r="A36" s="31"/>
      <c r="B36" s="297" t="s">
        <v>12</v>
      </c>
      <c r="C36" s="297"/>
      <c r="D36" s="297"/>
      <c r="E36" s="297"/>
      <c r="F36" s="297"/>
      <c r="G36" s="297"/>
      <c r="H36" s="297"/>
      <c r="I36" s="297"/>
      <c r="J36" s="297"/>
    </row>
    <row r="37" spans="1:10">
      <c r="A37" s="31"/>
      <c r="B37" s="52"/>
      <c r="C37" s="45"/>
      <c r="D37" s="44"/>
      <c r="E37" s="53"/>
      <c r="F37" s="44"/>
      <c r="G37" s="44"/>
      <c r="H37" s="45"/>
      <c r="I37" s="31"/>
      <c r="J37" s="31"/>
    </row>
    <row r="38" spans="1:10">
      <c r="A38" s="31"/>
      <c r="B38" s="297"/>
      <c r="C38" s="297"/>
      <c r="D38" s="297"/>
      <c r="E38" s="297"/>
      <c r="F38" s="44"/>
      <c r="G38" s="44"/>
      <c r="H38" s="54" t="s">
        <v>13</v>
      </c>
      <c r="I38" s="54"/>
      <c r="J38" s="54"/>
    </row>
    <row r="39" spans="1:10">
      <c r="A39" s="31"/>
      <c r="B39" s="297"/>
      <c r="C39" s="297"/>
      <c r="D39" s="297"/>
      <c r="E39" s="297"/>
      <c r="F39" s="44"/>
      <c r="G39" s="44"/>
      <c r="H39" s="296" t="s">
        <v>188</v>
      </c>
      <c r="I39" s="296"/>
      <c r="J39" s="296"/>
    </row>
    <row r="40" spans="1:10">
      <c r="A40" s="56"/>
      <c r="B40" s="84" t="s">
        <v>78</v>
      </c>
      <c r="C40" s="58"/>
      <c r="D40" s="58"/>
      <c r="E40" s="58"/>
      <c r="F40" s="58"/>
      <c r="G40" s="58"/>
      <c r="H40" s="58"/>
      <c r="I40" s="58"/>
      <c r="J40" s="58"/>
    </row>
    <row r="41" spans="1:10">
      <c r="B41" s="58" t="s">
        <v>79</v>
      </c>
      <c r="C41" s="58"/>
      <c r="D41" s="58"/>
      <c r="E41" s="58"/>
      <c r="F41" s="58"/>
      <c r="G41" s="58"/>
      <c r="H41" s="58"/>
      <c r="I41" s="58"/>
      <c r="J41" s="58"/>
    </row>
    <row r="42" spans="1:10">
      <c r="B42" s="58" t="s">
        <v>80</v>
      </c>
      <c r="C42" s="58"/>
      <c r="D42" s="58"/>
      <c r="E42" s="58"/>
      <c r="F42" s="58"/>
      <c r="G42" s="58"/>
      <c r="H42" s="58"/>
      <c r="I42" s="58"/>
      <c r="J42" s="58"/>
    </row>
    <row r="43" spans="1:10">
      <c r="B43" s="58" t="s">
        <v>81</v>
      </c>
      <c r="C43" s="58"/>
      <c r="D43" s="58"/>
      <c r="E43" s="58"/>
      <c r="F43" s="58"/>
      <c r="G43" s="58"/>
      <c r="H43" s="58"/>
      <c r="I43" s="58"/>
      <c r="J43" s="58"/>
    </row>
    <row r="44" spans="1:10">
      <c r="B44" s="58" t="s">
        <v>82</v>
      </c>
      <c r="C44" s="58"/>
      <c r="D44" s="58"/>
      <c r="E44" s="58"/>
      <c r="F44" s="58"/>
      <c r="G44" s="58"/>
      <c r="H44" s="58"/>
      <c r="I44" s="58"/>
      <c r="J44" s="58"/>
    </row>
    <row r="45" spans="1:10">
      <c r="B45" s="58" t="s">
        <v>83</v>
      </c>
      <c r="C45" s="58"/>
      <c r="D45" s="58"/>
      <c r="E45" s="58"/>
      <c r="F45" s="58"/>
      <c r="G45" s="58"/>
      <c r="H45" s="58"/>
      <c r="I45" s="58"/>
      <c r="J45" s="58"/>
    </row>
    <row r="46" spans="1:10">
      <c r="B46" s="58" t="s">
        <v>392</v>
      </c>
      <c r="C46" s="58"/>
      <c r="D46" s="58"/>
      <c r="E46" s="58"/>
      <c r="F46" s="58"/>
      <c r="G46" s="58"/>
      <c r="H46" s="58"/>
      <c r="I46" s="58"/>
      <c r="J46" s="58"/>
    </row>
  </sheetData>
  <mergeCells count="7">
    <mergeCell ref="B39:E39"/>
    <mergeCell ref="H39:J39"/>
    <mergeCell ref="A2:J2"/>
    <mergeCell ref="A33:E33"/>
    <mergeCell ref="B35:J35"/>
    <mergeCell ref="B36:J36"/>
    <mergeCell ref="B38:E38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  <rowBreaks count="1" manualBreakCount="1">
    <brk id="2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4" zoomScale="80" zoomScaleNormal="100" zoomScaleSheetLayoutView="80" workbookViewId="0">
      <selection activeCell="H4" sqref="H4:H8"/>
    </sheetView>
  </sheetViews>
  <sheetFormatPr defaultColWidth="8.88671875" defaultRowHeight="14.4"/>
  <cols>
    <col min="1" max="1" width="4.33203125" style="42" customWidth="1"/>
    <col min="2" max="2" width="77.44140625" style="42" customWidth="1"/>
    <col min="3" max="3" width="7.109375" style="42" customWidth="1"/>
    <col min="4" max="4" width="9.33203125" style="42" customWidth="1"/>
    <col min="5" max="5" width="13" style="42" customWidth="1"/>
    <col min="6" max="6" width="17.44140625" style="42" customWidth="1"/>
    <col min="7" max="7" width="7.33203125" style="42" customWidth="1"/>
    <col min="8" max="8" width="15.6640625" style="42" customWidth="1"/>
    <col min="9" max="9" width="12.88671875" style="42" customWidth="1"/>
    <col min="10" max="10" width="11.66406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84</v>
      </c>
    </row>
    <row r="2" spans="1:10">
      <c r="A2" s="298" t="s">
        <v>406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79.8">
      <c r="A4" s="1">
        <v>1</v>
      </c>
      <c r="B4" s="5" t="s">
        <v>109</v>
      </c>
      <c r="C4" s="1" t="s">
        <v>9</v>
      </c>
      <c r="D4" s="2">
        <v>20</v>
      </c>
      <c r="E4" s="3"/>
      <c r="F4" s="7"/>
      <c r="G4" s="88"/>
      <c r="H4" s="61"/>
      <c r="I4" s="1"/>
      <c r="J4" s="1"/>
    </row>
    <row r="5" spans="1:10" ht="93" customHeight="1">
      <c r="A5" s="1">
        <v>2</v>
      </c>
      <c r="B5" s="5" t="s">
        <v>182</v>
      </c>
      <c r="C5" s="1" t="s">
        <v>9</v>
      </c>
      <c r="D5" s="2">
        <v>10</v>
      </c>
      <c r="E5" s="3"/>
      <c r="F5" s="7"/>
      <c r="G5" s="88"/>
      <c r="H5" s="61"/>
      <c r="I5" s="1"/>
      <c r="J5" s="1"/>
    </row>
    <row r="6" spans="1:10" ht="68.400000000000006">
      <c r="A6" s="1">
        <v>3</v>
      </c>
      <c r="B6" s="5" t="s">
        <v>103</v>
      </c>
      <c r="C6" s="1" t="s">
        <v>9</v>
      </c>
      <c r="D6" s="2">
        <v>20</v>
      </c>
      <c r="E6" s="3"/>
      <c r="F6" s="7"/>
      <c r="G6" s="88"/>
      <c r="H6" s="61"/>
      <c r="I6" s="1"/>
      <c r="J6" s="1"/>
    </row>
    <row r="7" spans="1:10" ht="63.6" customHeight="1">
      <c r="A7" s="1">
        <v>4</v>
      </c>
      <c r="B7" s="5" t="s">
        <v>104</v>
      </c>
      <c r="C7" s="1" t="s">
        <v>9</v>
      </c>
      <c r="D7" s="2">
        <v>100</v>
      </c>
      <c r="E7" s="3"/>
      <c r="F7" s="7"/>
      <c r="G7" s="88"/>
      <c r="H7" s="61"/>
      <c r="I7" s="1"/>
      <c r="J7" s="1"/>
    </row>
    <row r="8" spans="1:10" ht="58.2" customHeight="1">
      <c r="A8" s="1">
        <v>5</v>
      </c>
      <c r="B8" s="5" t="s">
        <v>105</v>
      </c>
      <c r="C8" s="1" t="s">
        <v>9</v>
      </c>
      <c r="D8" s="2">
        <v>10</v>
      </c>
      <c r="E8" s="3"/>
      <c r="F8" s="7"/>
      <c r="G8" s="88"/>
      <c r="H8" s="61"/>
      <c r="I8" s="1"/>
      <c r="J8" s="1"/>
    </row>
    <row r="9" spans="1:10" s="105" customFormat="1" ht="42.6" customHeight="1">
      <c r="A9" s="103">
        <v>6</v>
      </c>
      <c r="B9" s="135" t="s">
        <v>386</v>
      </c>
      <c r="C9" s="341"/>
      <c r="D9" s="342"/>
      <c r="E9" s="342"/>
      <c r="F9" s="342"/>
      <c r="G9" s="342"/>
      <c r="H9" s="342"/>
      <c r="I9" s="342"/>
      <c r="J9" s="343"/>
    </row>
    <row r="10" spans="1:10" s="105" customFormat="1" ht="18" customHeight="1">
      <c r="A10" s="103" t="s">
        <v>315</v>
      </c>
      <c r="B10" s="275" t="s">
        <v>387</v>
      </c>
      <c r="C10" s="103" t="s">
        <v>9</v>
      </c>
      <c r="D10" s="103">
        <v>25</v>
      </c>
      <c r="E10" s="3"/>
      <c r="F10" s="104"/>
      <c r="G10" s="88"/>
      <c r="H10" s="137"/>
      <c r="I10" s="276"/>
      <c r="J10" s="277"/>
    </row>
    <row r="11" spans="1:10" s="105" customFormat="1" ht="13.8" customHeight="1">
      <c r="A11" s="103" t="s">
        <v>316</v>
      </c>
      <c r="B11" s="275" t="s">
        <v>388</v>
      </c>
      <c r="C11" s="103" t="s">
        <v>9</v>
      </c>
      <c r="D11" s="103">
        <v>200</v>
      </c>
      <c r="E11" s="3"/>
      <c r="F11" s="104"/>
      <c r="G11" s="88"/>
      <c r="H11" s="137"/>
      <c r="I11" s="276"/>
      <c r="J11" s="277"/>
    </row>
    <row r="12" spans="1:10" s="105" customFormat="1" ht="16.8" customHeight="1">
      <c r="A12" s="103" t="s">
        <v>317</v>
      </c>
      <c r="B12" s="275" t="s">
        <v>389</v>
      </c>
      <c r="C12" s="103" t="s">
        <v>9</v>
      </c>
      <c r="D12" s="103">
        <v>150</v>
      </c>
      <c r="E12" s="3"/>
      <c r="F12" s="104"/>
      <c r="G12" s="88"/>
      <c r="H12" s="137"/>
      <c r="I12" s="276"/>
      <c r="J12" s="277"/>
    </row>
    <row r="13" spans="1:10" s="105" customFormat="1" ht="14.4" customHeight="1">
      <c r="A13" s="103" t="s">
        <v>318</v>
      </c>
      <c r="B13" s="275" t="s">
        <v>390</v>
      </c>
      <c r="C13" s="103" t="s">
        <v>9</v>
      </c>
      <c r="D13" s="103">
        <v>25</v>
      </c>
      <c r="E13" s="3"/>
      <c r="F13" s="104"/>
      <c r="G13" s="88"/>
      <c r="H13" s="137"/>
      <c r="I13" s="276"/>
      <c r="J13" s="277"/>
    </row>
    <row r="14" spans="1:10" ht="25.2" customHeight="1">
      <c r="A14" s="309" t="s">
        <v>10</v>
      </c>
      <c r="B14" s="310"/>
      <c r="C14" s="310"/>
      <c r="D14" s="310"/>
      <c r="E14" s="311"/>
      <c r="F14" s="47"/>
      <c r="G14" s="48"/>
      <c r="H14" s="49"/>
      <c r="I14" s="50"/>
      <c r="J14" s="51"/>
    </row>
    <row r="15" spans="1:10">
      <c r="A15" s="31"/>
      <c r="B15" s="52"/>
      <c r="C15" s="45"/>
      <c r="D15" s="44"/>
      <c r="E15" s="53"/>
      <c r="F15" s="44"/>
      <c r="G15" s="44"/>
      <c r="H15" s="45"/>
      <c r="I15" s="31"/>
      <c r="J15" s="31"/>
    </row>
    <row r="16" spans="1:10">
      <c r="A16" s="31"/>
      <c r="B16" s="297" t="s">
        <v>11</v>
      </c>
      <c r="C16" s="297"/>
      <c r="D16" s="297"/>
      <c r="E16" s="297"/>
      <c r="F16" s="297"/>
      <c r="G16" s="297"/>
      <c r="H16" s="297"/>
      <c r="I16" s="297"/>
      <c r="J16" s="297"/>
    </row>
    <row r="17" spans="1:10">
      <c r="A17" s="31"/>
      <c r="B17" s="43"/>
      <c r="C17" s="43"/>
      <c r="D17" s="43"/>
      <c r="E17" s="43"/>
      <c r="F17" s="44"/>
      <c r="G17" s="44"/>
      <c r="H17" s="45"/>
      <c r="I17" s="31"/>
      <c r="J17" s="31"/>
    </row>
    <row r="18" spans="1:10">
      <c r="A18" s="31"/>
      <c r="B18" s="297" t="s">
        <v>12</v>
      </c>
      <c r="C18" s="297"/>
      <c r="D18" s="297"/>
      <c r="E18" s="297"/>
      <c r="F18" s="297"/>
      <c r="G18" s="297"/>
      <c r="H18" s="297"/>
      <c r="I18" s="297"/>
      <c r="J18" s="297"/>
    </row>
    <row r="19" spans="1:10">
      <c r="A19" s="31"/>
      <c r="B19" s="52"/>
      <c r="C19" s="45"/>
      <c r="D19" s="44"/>
      <c r="E19" s="53"/>
      <c r="F19" s="44"/>
      <c r="G19" s="44"/>
      <c r="H19" s="45"/>
      <c r="I19" s="31"/>
      <c r="J19" s="31"/>
    </row>
    <row r="20" spans="1:10">
      <c r="A20" s="31"/>
      <c r="B20" s="297"/>
      <c r="C20" s="297"/>
      <c r="D20" s="297"/>
      <c r="E20" s="297"/>
      <c r="F20" s="44"/>
      <c r="G20" s="44"/>
      <c r="H20" s="54" t="s">
        <v>13</v>
      </c>
      <c r="I20" s="54"/>
      <c r="J20" s="54"/>
    </row>
    <row r="21" spans="1:10">
      <c r="A21" s="31"/>
      <c r="B21" s="297"/>
      <c r="C21" s="297"/>
      <c r="D21" s="297"/>
      <c r="E21" s="297"/>
      <c r="F21" s="44"/>
      <c r="G21" s="44"/>
      <c r="H21" s="296" t="s">
        <v>188</v>
      </c>
      <c r="I21" s="296"/>
      <c r="J21" s="296"/>
    </row>
  </sheetData>
  <mergeCells count="8">
    <mergeCell ref="B21:E21"/>
    <mergeCell ref="H21:J21"/>
    <mergeCell ref="A2:J2"/>
    <mergeCell ref="A14:E14"/>
    <mergeCell ref="B16:J16"/>
    <mergeCell ref="B18:J18"/>
    <mergeCell ref="B20:E20"/>
    <mergeCell ref="C9:J9"/>
  </mergeCells>
  <printOptions horizontalCentered="1"/>
  <pageMargins left="0" right="0" top="0.59055118110236227" bottom="0" header="0.31496062992125984" footer="0"/>
  <pageSetup paperSize="9" scale="75" orientation="landscape" r:id="rId1"/>
  <headerFooter>
    <oddHeader>&amp;CZP/17/2021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H4" sqref="H4:H12"/>
    </sheetView>
  </sheetViews>
  <sheetFormatPr defaultRowHeight="14.4"/>
  <cols>
    <col min="1" max="1" width="4" style="42" customWidth="1"/>
    <col min="2" max="2" width="77.44140625" style="42" customWidth="1"/>
    <col min="3" max="3" width="7.5546875" style="42" customWidth="1"/>
    <col min="4" max="4" width="9.21875" style="42" customWidth="1"/>
    <col min="5" max="5" width="10.88671875" style="42" customWidth="1"/>
    <col min="6" max="6" width="16" style="42" customWidth="1"/>
    <col min="7" max="7" width="7.21875" style="42" customWidth="1"/>
    <col min="8" max="8" width="13.44140625" style="42" bestFit="1" customWidth="1"/>
    <col min="9" max="9" width="14.5546875" style="42" customWidth="1"/>
    <col min="10" max="10" width="11.66406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102</v>
      </c>
    </row>
    <row r="2" spans="1:10">
      <c r="A2" s="298" t="s">
        <v>407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s="105" customFormat="1" ht="22.8" customHeight="1">
      <c r="A4" s="103">
        <v>1</v>
      </c>
      <c r="B4" s="271" t="s">
        <v>408</v>
      </c>
      <c r="C4" s="103" t="s">
        <v>9</v>
      </c>
      <c r="D4" s="272">
        <v>2</v>
      </c>
      <c r="E4" s="3"/>
      <c r="F4" s="104"/>
      <c r="G4" s="136"/>
      <c r="H4" s="137"/>
      <c r="I4" s="103"/>
      <c r="J4" s="103"/>
    </row>
    <row r="5" spans="1:10" s="105" customFormat="1" ht="22.8">
      <c r="A5" s="103">
        <v>2</v>
      </c>
      <c r="B5" s="271" t="s">
        <v>379</v>
      </c>
      <c r="C5" s="103" t="s">
        <v>9</v>
      </c>
      <c r="D5" s="272">
        <v>2</v>
      </c>
      <c r="E5" s="3"/>
      <c r="F5" s="104"/>
      <c r="G5" s="136"/>
      <c r="H5" s="137"/>
      <c r="I5" s="103"/>
      <c r="J5" s="103"/>
    </row>
    <row r="6" spans="1:10" s="105" customFormat="1" ht="22.8">
      <c r="A6" s="103">
        <v>3</v>
      </c>
      <c r="B6" s="271" t="s">
        <v>380</v>
      </c>
      <c r="C6" s="103" t="s">
        <v>9</v>
      </c>
      <c r="D6" s="272">
        <v>2</v>
      </c>
      <c r="E6" s="3"/>
      <c r="F6" s="104"/>
      <c r="G6" s="136"/>
      <c r="H6" s="137"/>
      <c r="I6" s="103"/>
      <c r="J6" s="103"/>
    </row>
    <row r="7" spans="1:10" s="105" customFormat="1">
      <c r="A7" s="103">
        <v>4</v>
      </c>
      <c r="B7" s="271" t="s">
        <v>381</v>
      </c>
      <c r="C7" s="103" t="s">
        <v>9</v>
      </c>
      <c r="D7" s="272">
        <v>2</v>
      </c>
      <c r="E7" s="3"/>
      <c r="F7" s="104"/>
      <c r="G7" s="136"/>
      <c r="H7" s="137"/>
      <c r="I7" s="103"/>
      <c r="J7" s="103"/>
    </row>
    <row r="8" spans="1:10" s="105" customFormat="1" ht="22.8">
      <c r="A8" s="103">
        <v>5</v>
      </c>
      <c r="B8" s="135" t="s">
        <v>382</v>
      </c>
      <c r="C8" s="103" t="s">
        <v>9</v>
      </c>
      <c r="D8" s="103">
        <v>2</v>
      </c>
      <c r="E8" s="3"/>
      <c r="F8" s="104"/>
      <c r="G8" s="136"/>
      <c r="H8" s="137"/>
      <c r="I8" s="103"/>
      <c r="J8" s="103"/>
    </row>
    <row r="9" spans="1:10" s="105" customFormat="1">
      <c r="A9" s="103">
        <v>7</v>
      </c>
      <c r="B9" s="135" t="s">
        <v>383</v>
      </c>
      <c r="C9" s="103" t="s">
        <v>9</v>
      </c>
      <c r="D9" s="103">
        <v>2</v>
      </c>
      <c r="E9" s="3"/>
      <c r="F9" s="104"/>
      <c r="G9" s="136"/>
      <c r="H9" s="137"/>
      <c r="I9" s="103"/>
      <c r="J9" s="103"/>
    </row>
    <row r="10" spans="1:10" s="105" customFormat="1" ht="22.8">
      <c r="A10" s="103">
        <v>8</v>
      </c>
      <c r="B10" s="135" t="s">
        <v>384</v>
      </c>
      <c r="C10" s="103" t="s">
        <v>9</v>
      </c>
      <c r="D10" s="103">
        <v>4</v>
      </c>
      <c r="E10" s="3"/>
      <c r="F10" s="104"/>
      <c r="G10" s="136"/>
      <c r="H10" s="137"/>
      <c r="I10" s="103"/>
      <c r="J10" s="103"/>
    </row>
    <row r="11" spans="1:10" s="105" customFormat="1">
      <c r="A11" s="103">
        <v>9</v>
      </c>
      <c r="B11" s="135" t="s">
        <v>385</v>
      </c>
      <c r="C11" s="103" t="s">
        <v>9</v>
      </c>
      <c r="D11" s="103">
        <v>3</v>
      </c>
      <c r="E11" s="3"/>
      <c r="F11" s="104"/>
      <c r="G11" s="136"/>
      <c r="H11" s="137"/>
      <c r="I11" s="103"/>
      <c r="J11" s="103"/>
    </row>
    <row r="12" spans="1:10">
      <c r="A12" s="309" t="s">
        <v>10</v>
      </c>
      <c r="B12" s="310"/>
      <c r="C12" s="310"/>
      <c r="D12" s="310"/>
      <c r="E12" s="311"/>
      <c r="F12" s="47"/>
      <c r="G12" s="48"/>
      <c r="H12" s="49"/>
      <c r="I12" s="50"/>
      <c r="J12" s="51"/>
    </row>
    <row r="13" spans="1:10">
      <c r="A13" s="31"/>
      <c r="B13" s="52"/>
      <c r="C13" s="45"/>
      <c r="D13" s="257"/>
      <c r="E13" s="53"/>
      <c r="F13" s="257"/>
      <c r="G13" s="257"/>
      <c r="H13" s="45"/>
      <c r="I13" s="31"/>
      <c r="J13" s="31"/>
    </row>
    <row r="14" spans="1:10">
      <c r="A14" s="31"/>
      <c r="B14" s="330" t="s">
        <v>11</v>
      </c>
      <c r="C14" s="330"/>
      <c r="D14" s="330"/>
      <c r="E14" s="330"/>
      <c r="F14" s="330"/>
      <c r="G14" s="330"/>
      <c r="H14" s="330"/>
      <c r="I14" s="330"/>
      <c r="J14" s="330"/>
    </row>
    <row r="15" spans="1:10">
      <c r="A15" s="31"/>
      <c r="B15" s="330" t="s">
        <v>12</v>
      </c>
      <c r="C15" s="330"/>
      <c r="D15" s="330"/>
      <c r="E15" s="330"/>
      <c r="F15" s="330"/>
      <c r="G15" s="330"/>
      <c r="H15" s="330"/>
      <c r="I15" s="330"/>
      <c r="J15" s="330"/>
    </row>
    <row r="16" spans="1:10">
      <c r="A16" s="31"/>
      <c r="B16" s="52"/>
      <c r="C16" s="45"/>
      <c r="D16" s="257"/>
      <c r="E16" s="53"/>
      <c r="F16" s="257"/>
      <c r="G16" s="257"/>
      <c r="H16" s="45"/>
      <c r="I16" s="31"/>
      <c r="J16" s="31"/>
    </row>
    <row r="17" spans="1:10">
      <c r="A17" s="31"/>
      <c r="B17" s="330"/>
      <c r="C17" s="330"/>
      <c r="D17" s="330"/>
      <c r="E17" s="330"/>
      <c r="F17" s="257"/>
      <c r="G17" s="257"/>
      <c r="H17" s="54" t="s">
        <v>13</v>
      </c>
      <c r="I17" s="54"/>
      <c r="J17" s="54"/>
    </row>
    <row r="18" spans="1:10">
      <c r="A18" s="31"/>
      <c r="B18" s="330"/>
      <c r="C18" s="330"/>
      <c r="D18" s="330"/>
      <c r="E18" s="330"/>
      <c r="F18" s="257"/>
      <c r="G18" s="257"/>
      <c r="H18" s="331" t="s">
        <v>188</v>
      </c>
      <c r="I18" s="331"/>
      <c r="J18" s="331"/>
    </row>
  </sheetData>
  <mergeCells count="7">
    <mergeCell ref="B17:E17"/>
    <mergeCell ref="B18:E18"/>
    <mergeCell ref="H18:J18"/>
    <mergeCell ref="A2:J2"/>
    <mergeCell ref="B14:J14"/>
    <mergeCell ref="A12:E12"/>
    <mergeCell ref="B15:J15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H4" sqref="H4:H7"/>
    </sheetView>
  </sheetViews>
  <sheetFormatPr defaultColWidth="8.88671875" defaultRowHeight="14.4"/>
  <cols>
    <col min="1" max="1" width="4.109375" style="42" customWidth="1"/>
    <col min="2" max="2" width="77.44140625" style="42" customWidth="1"/>
    <col min="3" max="3" width="6.6640625" style="42" customWidth="1"/>
    <col min="4" max="4" width="8.6640625" style="42" customWidth="1"/>
    <col min="5" max="5" width="11.6640625" style="42" customWidth="1"/>
    <col min="6" max="6" width="15.33203125" style="42" customWidth="1"/>
    <col min="7" max="7" width="7.33203125" style="42" customWidth="1"/>
    <col min="8" max="8" width="14.5546875" style="42" customWidth="1"/>
    <col min="9" max="9" width="11.6640625" style="42" customWidth="1"/>
    <col min="10" max="10" width="11.332031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106</v>
      </c>
    </row>
    <row r="2" spans="1:10">
      <c r="A2" s="298" t="s">
        <v>409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s="105" customFormat="1" ht="92.4" customHeight="1">
      <c r="A4" s="103">
        <v>1</v>
      </c>
      <c r="B4" s="135" t="s">
        <v>346</v>
      </c>
      <c r="C4" s="103" t="s">
        <v>108</v>
      </c>
      <c r="D4" s="103">
        <v>20</v>
      </c>
      <c r="E4" s="3"/>
      <c r="F4" s="241"/>
      <c r="G4" s="136"/>
      <c r="H4" s="241"/>
      <c r="I4" s="103"/>
      <c r="J4" s="103"/>
    </row>
    <row r="5" spans="1:10" s="105" customFormat="1" ht="74.400000000000006" customHeight="1">
      <c r="A5" s="103">
        <v>2</v>
      </c>
      <c r="B5" s="135" t="s">
        <v>347</v>
      </c>
      <c r="C5" s="103" t="s">
        <v>108</v>
      </c>
      <c r="D5" s="103">
        <v>20</v>
      </c>
      <c r="E5" s="3"/>
      <c r="F5" s="241"/>
      <c r="G5" s="136"/>
      <c r="H5" s="241"/>
      <c r="I5" s="103"/>
      <c r="J5" s="103"/>
    </row>
    <row r="6" spans="1:10" ht="28.95" customHeight="1">
      <c r="A6" s="11">
        <v>3</v>
      </c>
      <c r="B6" s="5" t="s">
        <v>128</v>
      </c>
      <c r="C6" s="1" t="s">
        <v>9</v>
      </c>
      <c r="D6" s="2">
        <v>10</v>
      </c>
      <c r="E6" s="3"/>
      <c r="F6" s="241"/>
      <c r="G6" s="136"/>
      <c r="H6" s="241"/>
      <c r="I6" s="1"/>
      <c r="J6" s="1"/>
    </row>
    <row r="7" spans="1:10" ht="21" customHeight="1">
      <c r="A7" s="309" t="s">
        <v>10</v>
      </c>
      <c r="B7" s="310"/>
      <c r="C7" s="310"/>
      <c r="D7" s="310"/>
      <c r="E7" s="311"/>
      <c r="F7" s="47"/>
      <c r="G7" s="48"/>
      <c r="H7" s="49"/>
      <c r="I7" s="50"/>
      <c r="J7" s="51"/>
    </row>
    <row r="8" spans="1:10">
      <c r="A8" s="31"/>
      <c r="B8" s="95" t="s">
        <v>431</v>
      </c>
      <c r="C8" s="45"/>
      <c r="D8" s="44"/>
      <c r="E8" s="53"/>
      <c r="F8" s="44"/>
      <c r="G8" s="44"/>
      <c r="H8" s="45"/>
      <c r="I8" s="31"/>
      <c r="J8" s="31"/>
    </row>
    <row r="9" spans="1:10">
      <c r="A9" s="31"/>
      <c r="B9" s="297" t="s">
        <v>11</v>
      </c>
      <c r="C9" s="297"/>
      <c r="D9" s="297"/>
      <c r="E9" s="297"/>
      <c r="F9" s="297"/>
      <c r="G9" s="297"/>
      <c r="H9" s="297"/>
      <c r="I9" s="297"/>
      <c r="J9" s="297"/>
    </row>
    <row r="10" spans="1:10">
      <c r="A10" s="31"/>
      <c r="B10" s="297" t="s">
        <v>12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7"/>
      <c r="C12" s="297"/>
      <c r="D12" s="297"/>
      <c r="E12" s="297"/>
      <c r="F12" s="44"/>
      <c r="G12" s="44"/>
      <c r="H12" s="54" t="s">
        <v>13</v>
      </c>
      <c r="I12" s="54"/>
      <c r="J12" s="54"/>
    </row>
    <row r="13" spans="1:10">
      <c r="A13" s="31"/>
      <c r="B13" s="297"/>
      <c r="C13" s="297"/>
      <c r="D13" s="297"/>
      <c r="E13" s="297"/>
      <c r="F13" s="44"/>
      <c r="G13" s="44"/>
      <c r="H13" s="296" t="s">
        <v>188</v>
      </c>
      <c r="I13" s="296"/>
      <c r="J13" s="296"/>
    </row>
  </sheetData>
  <mergeCells count="7">
    <mergeCell ref="B13:E13"/>
    <mergeCell ref="H13:J13"/>
    <mergeCell ref="A2:J2"/>
    <mergeCell ref="A7:E7"/>
    <mergeCell ref="B9:J9"/>
    <mergeCell ref="B10:J10"/>
    <mergeCell ref="B12:E12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H4" sqref="H4:H6"/>
    </sheetView>
  </sheetViews>
  <sheetFormatPr defaultRowHeight="14.4"/>
  <cols>
    <col min="1" max="1" width="6.88671875" customWidth="1"/>
    <col min="2" max="2" width="52.6640625" customWidth="1"/>
    <col min="4" max="4" width="11.33203125" customWidth="1"/>
    <col min="5" max="5" width="10.88671875" bestFit="1" customWidth="1"/>
    <col min="6" max="6" width="13.33203125" customWidth="1"/>
    <col min="8" max="8" width="14.6640625" customWidth="1"/>
    <col min="9" max="9" width="13.109375" customWidth="1"/>
    <col min="10" max="10" width="17.109375" customWidth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  <c r="J1" s="46" t="s">
        <v>107</v>
      </c>
    </row>
    <row r="2" spans="1:10">
      <c r="A2" s="344" t="s">
        <v>417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32.4" customHeight="1">
      <c r="A3" s="32" t="s">
        <v>0</v>
      </c>
      <c r="B3" s="32" t="s">
        <v>1</v>
      </c>
      <c r="C3" s="37" t="s">
        <v>2</v>
      </c>
      <c r="D3" s="116" t="s">
        <v>241</v>
      </c>
      <c r="E3" s="39" t="s">
        <v>3</v>
      </c>
      <c r="F3" s="38" t="s">
        <v>4</v>
      </c>
      <c r="G3" s="38" t="s">
        <v>5</v>
      </c>
      <c r="H3" s="37" t="s">
        <v>6</v>
      </c>
      <c r="I3" s="37" t="s">
        <v>7</v>
      </c>
      <c r="J3" s="40" t="s">
        <v>8</v>
      </c>
    </row>
    <row r="4" spans="1:10" ht="64.2" customHeight="1">
      <c r="A4" s="32">
        <v>1</v>
      </c>
      <c r="B4" s="59" t="s">
        <v>142</v>
      </c>
      <c r="C4" s="18" t="s">
        <v>108</v>
      </c>
      <c r="D4" s="21">
        <v>15</v>
      </c>
      <c r="E4" s="34"/>
      <c r="F4" s="36"/>
      <c r="G4" s="20"/>
      <c r="H4" s="132"/>
      <c r="I4" s="19"/>
      <c r="J4" s="22"/>
    </row>
    <row r="5" spans="1:10" ht="52.95" customHeight="1">
      <c r="A5" s="32">
        <v>2</v>
      </c>
      <c r="B5" s="59" t="s">
        <v>258</v>
      </c>
      <c r="C5" s="18" t="s">
        <v>108</v>
      </c>
      <c r="D5" s="21">
        <v>5</v>
      </c>
      <c r="E5" s="34"/>
      <c r="F5" s="36"/>
      <c r="G5" s="20"/>
      <c r="H5" s="132"/>
      <c r="I5" s="19"/>
      <c r="J5" s="22"/>
    </row>
    <row r="6" spans="1:10">
      <c r="A6" s="345" t="s">
        <v>129</v>
      </c>
      <c r="B6" s="346"/>
      <c r="C6" s="346"/>
      <c r="D6" s="346"/>
      <c r="E6" s="347"/>
      <c r="F6" s="26"/>
      <c r="G6" s="35"/>
      <c r="H6" s="134"/>
      <c r="I6" s="41"/>
      <c r="J6" s="25"/>
    </row>
    <row r="7" spans="1:10">
      <c r="A7" s="23"/>
      <c r="B7" s="27"/>
      <c r="C7" s="27"/>
      <c r="D7" s="24"/>
      <c r="E7" s="23"/>
      <c r="F7" s="28"/>
      <c r="G7" s="28"/>
      <c r="H7" s="28"/>
      <c r="I7" s="29"/>
      <c r="J7" s="25"/>
    </row>
    <row r="8" spans="1:10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>
      <c r="A9" s="31"/>
      <c r="B9" s="297" t="s">
        <v>11</v>
      </c>
      <c r="C9" s="297"/>
      <c r="D9" s="297"/>
      <c r="E9" s="297"/>
      <c r="F9" s="297"/>
      <c r="G9" s="297"/>
      <c r="H9" s="297"/>
      <c r="I9" s="297"/>
      <c r="J9" s="297"/>
    </row>
    <row r="10" spans="1:10">
      <c r="A10" s="31"/>
      <c r="B10" s="297" t="s">
        <v>12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7"/>
      <c r="C12" s="297"/>
      <c r="D12" s="297"/>
      <c r="E12" s="297"/>
      <c r="F12" s="44"/>
      <c r="G12" s="44"/>
      <c r="H12" s="54" t="s">
        <v>13</v>
      </c>
      <c r="I12" s="54"/>
      <c r="J12" s="54"/>
    </row>
    <row r="13" spans="1:10">
      <c r="A13" s="31"/>
      <c r="B13" s="297"/>
      <c r="C13" s="297"/>
      <c r="D13" s="297"/>
      <c r="E13" s="297"/>
      <c r="F13" s="44"/>
      <c r="G13" s="44"/>
      <c r="H13" s="296" t="s">
        <v>188</v>
      </c>
      <c r="I13" s="296"/>
      <c r="J13" s="296"/>
    </row>
  </sheetData>
  <mergeCells count="7">
    <mergeCell ref="B13:E13"/>
    <mergeCell ref="H13:J13"/>
    <mergeCell ref="A2:J2"/>
    <mergeCell ref="A6:E6"/>
    <mergeCell ref="B9:J9"/>
    <mergeCell ref="B10:J10"/>
    <mergeCell ref="B12:E12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90" zoomScaleNormal="100" zoomScaleSheetLayoutView="90" workbookViewId="0">
      <selection activeCell="A12" sqref="A12:J12"/>
    </sheetView>
  </sheetViews>
  <sheetFormatPr defaultRowHeight="14.4"/>
  <cols>
    <col min="1" max="1" width="5.33203125" customWidth="1"/>
    <col min="2" max="2" width="57.44140625" customWidth="1"/>
    <col min="3" max="3" width="8.5546875" customWidth="1"/>
    <col min="4" max="4" width="11.44140625" customWidth="1"/>
    <col min="5" max="6" width="15" customWidth="1"/>
    <col min="7" max="7" width="8.6640625" customWidth="1"/>
    <col min="8" max="8" width="15.5546875" customWidth="1"/>
    <col min="9" max="10" width="11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411</v>
      </c>
    </row>
    <row r="2" spans="1:10">
      <c r="A2" s="298" t="s">
        <v>418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100.95" customHeight="1">
      <c r="A4" s="1">
        <v>1</v>
      </c>
      <c r="B4" s="5" t="s">
        <v>143</v>
      </c>
      <c r="C4" s="1" t="s">
        <v>9</v>
      </c>
      <c r="D4" s="2">
        <v>20</v>
      </c>
      <c r="E4" s="3"/>
      <c r="F4" s="7"/>
      <c r="G4" s="60"/>
      <c r="H4" s="61"/>
      <c r="I4" s="1"/>
      <c r="J4" s="1"/>
    </row>
    <row r="5" spans="1:10" ht="86.4" customHeight="1">
      <c r="A5" s="1">
        <v>2</v>
      </c>
      <c r="B5" s="5" t="s">
        <v>144</v>
      </c>
      <c r="C5" s="1" t="s">
        <v>9</v>
      </c>
      <c r="D5" s="2">
        <v>5</v>
      </c>
      <c r="E5" s="3"/>
      <c r="F5" s="7"/>
      <c r="G5" s="60"/>
      <c r="H5" s="61"/>
      <c r="I5" s="1"/>
      <c r="J5" s="1"/>
    </row>
    <row r="6" spans="1:10" ht="69.599999999999994" customHeight="1">
      <c r="A6" s="1">
        <v>3</v>
      </c>
      <c r="B6" s="5" t="s">
        <v>145</v>
      </c>
      <c r="C6" s="1" t="s">
        <v>9</v>
      </c>
      <c r="D6" s="2">
        <v>120</v>
      </c>
      <c r="E6" s="3"/>
      <c r="F6" s="7"/>
      <c r="G6" s="60"/>
      <c r="H6" s="61"/>
      <c r="I6" s="1"/>
      <c r="J6" s="1"/>
    </row>
    <row r="7" spans="1:10" ht="36.6" customHeight="1">
      <c r="A7" s="1">
        <v>4</v>
      </c>
      <c r="B7" s="5" t="s">
        <v>146</v>
      </c>
      <c r="C7" s="1" t="s">
        <v>9</v>
      </c>
      <c r="D7" s="2">
        <v>20</v>
      </c>
      <c r="E7" s="3"/>
      <c r="F7" s="7"/>
      <c r="G7" s="60"/>
      <c r="H7" s="61"/>
      <c r="I7" s="1"/>
      <c r="J7" s="1"/>
    </row>
    <row r="8" spans="1:10" ht="24.6" customHeight="1">
      <c r="A8" s="309" t="s">
        <v>10</v>
      </c>
      <c r="B8" s="310"/>
      <c r="C8" s="310"/>
      <c r="D8" s="310"/>
      <c r="E8" s="311"/>
      <c r="F8" s="47"/>
      <c r="G8" s="48"/>
      <c r="H8" s="49"/>
      <c r="I8" s="50"/>
      <c r="J8" s="51"/>
    </row>
    <row r="9" spans="1:10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0">
      <c r="A10" s="31"/>
      <c r="B10" s="297" t="s">
        <v>11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297" t="s">
        <v>12</v>
      </c>
      <c r="C11" s="297"/>
      <c r="D11" s="297"/>
      <c r="E11" s="297"/>
      <c r="F11" s="297"/>
      <c r="G11" s="297"/>
      <c r="H11" s="297"/>
      <c r="I11" s="297"/>
      <c r="J11" s="297"/>
    </row>
    <row r="12" spans="1:10" ht="45.6" customHeight="1">
      <c r="A12" s="301" t="s">
        <v>440</v>
      </c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34.950000000000003" customHeight="1">
      <c r="A13" s="31"/>
      <c r="B13" s="89"/>
      <c r="C13" s="89"/>
      <c r="D13" s="89"/>
      <c r="E13" s="89"/>
      <c r="F13" s="44"/>
      <c r="G13" s="44"/>
      <c r="H13" s="54" t="s">
        <v>13</v>
      </c>
      <c r="I13" s="54"/>
      <c r="J13" s="54"/>
    </row>
    <row r="14" spans="1:10">
      <c r="A14" s="31"/>
      <c r="B14" s="297"/>
      <c r="C14" s="297"/>
      <c r="D14" s="297"/>
      <c r="E14" s="297"/>
      <c r="F14" s="44"/>
      <c r="G14" s="348" t="s">
        <v>188</v>
      </c>
      <c r="H14" s="348"/>
      <c r="I14" s="348"/>
      <c r="J14" s="348"/>
    </row>
  </sheetData>
  <mergeCells count="7">
    <mergeCell ref="B14:E14"/>
    <mergeCell ref="A2:J2"/>
    <mergeCell ref="A8:E8"/>
    <mergeCell ref="B10:J10"/>
    <mergeCell ref="B11:J11"/>
    <mergeCell ref="A12:J12"/>
    <mergeCell ref="G14:J14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topLeftCell="A34" zoomScaleNormal="100" zoomScaleSheetLayoutView="100" workbookViewId="0">
      <selection activeCell="G24" sqref="G24:G35"/>
    </sheetView>
  </sheetViews>
  <sheetFormatPr defaultColWidth="8.88671875" defaultRowHeight="14.4"/>
  <cols>
    <col min="1" max="1" width="3.6640625" style="42" customWidth="1"/>
    <col min="2" max="2" width="79.33203125" style="42" customWidth="1"/>
    <col min="3" max="3" width="5.6640625" style="42" customWidth="1"/>
    <col min="4" max="4" width="8.88671875" style="42" customWidth="1"/>
    <col min="5" max="5" width="11.44140625" style="42" customWidth="1"/>
    <col min="6" max="6" width="16.44140625" style="42" customWidth="1"/>
    <col min="7" max="7" width="7.33203125" style="42" customWidth="1"/>
    <col min="8" max="8" width="15.88671875" style="42" customWidth="1"/>
    <col min="9" max="9" width="11.109375" style="42" customWidth="1"/>
    <col min="10" max="10" width="14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41</v>
      </c>
    </row>
    <row r="2" spans="1:10">
      <c r="A2" s="298" t="s">
        <v>394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s="115" customFormat="1">
      <c r="A4" s="114" t="s">
        <v>215</v>
      </c>
      <c r="B4" s="303" t="s">
        <v>217</v>
      </c>
      <c r="C4" s="304"/>
      <c r="D4" s="304"/>
      <c r="E4" s="304"/>
      <c r="F4" s="304"/>
      <c r="G4" s="304"/>
      <c r="H4" s="304"/>
      <c r="I4" s="304"/>
      <c r="J4" s="305"/>
    </row>
    <row r="5" spans="1:10" s="105" customFormat="1" ht="45" customHeight="1">
      <c r="A5" s="103">
        <v>1</v>
      </c>
      <c r="B5" s="212" t="s">
        <v>202</v>
      </c>
      <c r="C5" s="103" t="s">
        <v>9</v>
      </c>
      <c r="D5" s="103">
        <v>200</v>
      </c>
      <c r="E5" s="3"/>
      <c r="F5" s="104">
        <f>D5*E5</f>
        <v>0</v>
      </c>
      <c r="G5" s="136"/>
      <c r="H5" s="137">
        <f>F5*1.08</f>
        <v>0</v>
      </c>
      <c r="I5" s="103"/>
      <c r="J5" s="103"/>
    </row>
    <row r="6" spans="1:10" s="105" customFormat="1" ht="67.95" customHeight="1">
      <c r="A6" s="103">
        <v>2</v>
      </c>
      <c r="B6" s="133" t="s">
        <v>259</v>
      </c>
      <c r="C6" s="103" t="s">
        <v>9</v>
      </c>
      <c r="D6" s="103">
        <v>100</v>
      </c>
      <c r="E6" s="3"/>
      <c r="F6" s="104">
        <f t="shared" ref="F6:F22" si="0">D6*E6</f>
        <v>0</v>
      </c>
      <c r="G6" s="136"/>
      <c r="H6" s="137">
        <f t="shared" ref="H6:H22" si="1">F6*1.08</f>
        <v>0</v>
      </c>
      <c r="I6" s="103"/>
      <c r="J6" s="103"/>
    </row>
    <row r="7" spans="1:10" ht="25.2" customHeight="1">
      <c r="A7" s="1">
        <v>3</v>
      </c>
      <c r="B7" s="5" t="s">
        <v>15</v>
      </c>
      <c r="C7" s="1" t="s">
        <v>9</v>
      </c>
      <c r="D7" s="2">
        <v>20</v>
      </c>
      <c r="E7" s="3"/>
      <c r="F7" s="104">
        <f t="shared" si="0"/>
        <v>0</v>
      </c>
      <c r="G7" s="136"/>
      <c r="H7" s="137">
        <f t="shared" si="1"/>
        <v>0</v>
      </c>
      <c r="I7" s="1"/>
      <c r="J7" s="1"/>
    </row>
    <row r="8" spans="1:10" ht="33.6" customHeight="1">
      <c r="A8" s="1">
        <v>4</v>
      </c>
      <c r="B8" s="5" t="s">
        <v>16</v>
      </c>
      <c r="C8" s="1" t="s">
        <v>9</v>
      </c>
      <c r="D8" s="2">
        <v>100</v>
      </c>
      <c r="E8" s="3"/>
      <c r="F8" s="104">
        <f t="shared" si="0"/>
        <v>0</v>
      </c>
      <c r="G8" s="136"/>
      <c r="H8" s="137">
        <f t="shared" si="1"/>
        <v>0</v>
      </c>
      <c r="I8" s="1"/>
      <c r="J8" s="1"/>
    </row>
    <row r="9" spans="1:10" ht="33.6" customHeight="1">
      <c r="A9" s="1">
        <v>5</v>
      </c>
      <c r="B9" s="5" t="s">
        <v>17</v>
      </c>
      <c r="C9" s="1" t="s">
        <v>9</v>
      </c>
      <c r="D9" s="2">
        <v>50</v>
      </c>
      <c r="E9" s="3"/>
      <c r="F9" s="104">
        <f t="shared" si="0"/>
        <v>0</v>
      </c>
      <c r="G9" s="136"/>
      <c r="H9" s="137">
        <f t="shared" si="1"/>
        <v>0</v>
      </c>
      <c r="I9" s="1"/>
      <c r="J9" s="1"/>
    </row>
    <row r="10" spans="1:10" ht="24" customHeight="1">
      <c r="A10" s="1">
        <v>6</v>
      </c>
      <c r="B10" s="5" t="s">
        <v>18</v>
      </c>
      <c r="C10" s="1" t="s">
        <v>9</v>
      </c>
      <c r="D10" s="2">
        <v>100</v>
      </c>
      <c r="E10" s="3"/>
      <c r="F10" s="104">
        <f t="shared" si="0"/>
        <v>0</v>
      </c>
      <c r="G10" s="136"/>
      <c r="H10" s="137">
        <f t="shared" si="1"/>
        <v>0</v>
      </c>
      <c r="I10" s="1"/>
      <c r="J10" s="1"/>
    </row>
    <row r="11" spans="1:10" ht="24" customHeight="1">
      <c r="A11" s="1">
        <v>7</v>
      </c>
      <c r="B11" s="5" t="s">
        <v>19</v>
      </c>
      <c r="C11" s="1" t="s">
        <v>9</v>
      </c>
      <c r="D11" s="2">
        <v>50</v>
      </c>
      <c r="E11" s="3"/>
      <c r="F11" s="104">
        <f t="shared" si="0"/>
        <v>0</v>
      </c>
      <c r="G11" s="136"/>
      <c r="H11" s="137">
        <f t="shared" si="1"/>
        <v>0</v>
      </c>
      <c r="I11" s="1"/>
      <c r="J11" s="1"/>
    </row>
    <row r="12" spans="1:10" ht="39.6" customHeight="1">
      <c r="A12" s="1">
        <v>8</v>
      </c>
      <c r="B12" s="5" t="s">
        <v>20</v>
      </c>
      <c r="C12" s="1" t="s">
        <v>9</v>
      </c>
      <c r="D12" s="2">
        <v>100</v>
      </c>
      <c r="E12" s="3"/>
      <c r="F12" s="104">
        <f t="shared" si="0"/>
        <v>0</v>
      </c>
      <c r="G12" s="136"/>
      <c r="H12" s="137">
        <f t="shared" si="1"/>
        <v>0</v>
      </c>
      <c r="I12" s="1"/>
      <c r="J12" s="1"/>
    </row>
    <row r="13" spans="1:10" ht="39.6" customHeight="1">
      <c r="A13" s="1">
        <v>9</v>
      </c>
      <c r="B13" s="5" t="s">
        <v>21</v>
      </c>
      <c r="C13" s="1" t="s">
        <v>9</v>
      </c>
      <c r="D13" s="2">
        <v>100</v>
      </c>
      <c r="E13" s="3"/>
      <c r="F13" s="104">
        <f t="shared" si="0"/>
        <v>0</v>
      </c>
      <c r="G13" s="136"/>
      <c r="H13" s="137">
        <f t="shared" si="1"/>
        <v>0</v>
      </c>
      <c r="I13" s="1"/>
      <c r="J13" s="1"/>
    </row>
    <row r="14" spans="1:10" ht="35.4" customHeight="1">
      <c r="A14" s="1">
        <v>10</v>
      </c>
      <c r="B14" s="5" t="s">
        <v>22</v>
      </c>
      <c r="C14" s="1" t="s">
        <v>9</v>
      </c>
      <c r="D14" s="2">
        <v>200</v>
      </c>
      <c r="E14" s="3"/>
      <c r="F14" s="104">
        <f t="shared" si="0"/>
        <v>0</v>
      </c>
      <c r="G14" s="136"/>
      <c r="H14" s="137">
        <f t="shared" si="1"/>
        <v>0</v>
      </c>
      <c r="I14" s="1"/>
      <c r="J14" s="1"/>
    </row>
    <row r="15" spans="1:10" ht="91.2">
      <c r="A15" s="1">
        <v>11</v>
      </c>
      <c r="B15" s="5" t="s">
        <v>203</v>
      </c>
      <c r="C15" s="1" t="s">
        <v>9</v>
      </c>
      <c r="D15" s="2">
        <v>200</v>
      </c>
      <c r="E15" s="3"/>
      <c r="F15" s="104">
        <f t="shared" si="0"/>
        <v>0</v>
      </c>
      <c r="G15" s="136"/>
      <c r="H15" s="137">
        <f t="shared" si="1"/>
        <v>0</v>
      </c>
      <c r="I15" s="1"/>
      <c r="J15" s="1"/>
    </row>
    <row r="16" spans="1:10">
      <c r="A16" s="1">
        <v>12</v>
      </c>
      <c r="B16" s="5" t="s">
        <v>189</v>
      </c>
      <c r="C16" s="1" t="s">
        <v>9</v>
      </c>
      <c r="D16" s="2">
        <v>200</v>
      </c>
      <c r="E16" s="3"/>
      <c r="F16" s="104">
        <f t="shared" si="0"/>
        <v>0</v>
      </c>
      <c r="G16" s="136"/>
      <c r="H16" s="137">
        <f t="shared" si="1"/>
        <v>0</v>
      </c>
      <c r="I16" s="1"/>
      <c r="J16" s="1"/>
    </row>
    <row r="17" spans="1:10" ht="34.200000000000003">
      <c r="A17" s="1">
        <v>13</v>
      </c>
      <c r="B17" s="5" t="s">
        <v>190</v>
      </c>
      <c r="C17" s="1" t="s">
        <v>9</v>
      </c>
      <c r="D17" s="2">
        <v>190</v>
      </c>
      <c r="E17" s="3"/>
      <c r="F17" s="104">
        <f t="shared" si="0"/>
        <v>0</v>
      </c>
      <c r="G17" s="136"/>
      <c r="H17" s="137">
        <f t="shared" si="1"/>
        <v>0</v>
      </c>
      <c r="I17" s="1"/>
      <c r="J17" s="1"/>
    </row>
    <row r="18" spans="1:10">
      <c r="A18" s="1">
        <v>14</v>
      </c>
      <c r="B18" s="5" t="s">
        <v>191</v>
      </c>
      <c r="C18" s="1" t="s">
        <v>9</v>
      </c>
      <c r="D18" s="2">
        <v>10</v>
      </c>
      <c r="E18" s="3"/>
      <c r="F18" s="104">
        <f t="shared" si="0"/>
        <v>0</v>
      </c>
      <c r="G18" s="136"/>
      <c r="H18" s="137">
        <f t="shared" si="1"/>
        <v>0</v>
      </c>
      <c r="I18" s="1"/>
      <c r="J18" s="1"/>
    </row>
    <row r="19" spans="1:10">
      <c r="A19" s="1">
        <v>15</v>
      </c>
      <c r="B19" s="5" t="s">
        <v>192</v>
      </c>
      <c r="C19" s="1" t="s">
        <v>9</v>
      </c>
      <c r="D19" s="2">
        <v>140</v>
      </c>
      <c r="E19" s="3"/>
      <c r="F19" s="104">
        <f t="shared" si="0"/>
        <v>0</v>
      </c>
      <c r="G19" s="136"/>
      <c r="H19" s="137">
        <f t="shared" si="1"/>
        <v>0</v>
      </c>
      <c r="I19" s="1"/>
      <c r="J19" s="1"/>
    </row>
    <row r="20" spans="1:10">
      <c r="A20" s="1">
        <v>16</v>
      </c>
      <c r="B20" s="5" t="s">
        <v>193</v>
      </c>
      <c r="C20" s="1" t="s">
        <v>9</v>
      </c>
      <c r="D20" s="2">
        <v>10</v>
      </c>
      <c r="E20" s="3"/>
      <c r="F20" s="104">
        <f t="shared" si="0"/>
        <v>0</v>
      </c>
      <c r="G20" s="136"/>
      <c r="H20" s="137">
        <f t="shared" si="1"/>
        <v>0</v>
      </c>
      <c r="I20" s="1"/>
      <c r="J20" s="1"/>
    </row>
    <row r="21" spans="1:10">
      <c r="A21" s="1">
        <v>17</v>
      </c>
      <c r="B21" s="5" t="s">
        <v>194</v>
      </c>
      <c r="C21" s="1" t="s">
        <v>9</v>
      </c>
      <c r="D21" s="2">
        <v>50</v>
      </c>
      <c r="E21" s="3"/>
      <c r="F21" s="104">
        <f t="shared" si="0"/>
        <v>0</v>
      </c>
      <c r="G21" s="136"/>
      <c r="H21" s="137">
        <f t="shared" si="1"/>
        <v>0</v>
      </c>
      <c r="I21" s="1"/>
      <c r="J21" s="1"/>
    </row>
    <row r="22" spans="1:10">
      <c r="A22" s="1">
        <v>18</v>
      </c>
      <c r="B22" s="5" t="s">
        <v>187</v>
      </c>
      <c r="C22" s="1" t="s">
        <v>9</v>
      </c>
      <c r="D22" s="2">
        <v>100</v>
      </c>
      <c r="E22" s="3"/>
      <c r="F22" s="104">
        <f t="shared" si="0"/>
        <v>0</v>
      </c>
      <c r="G22" s="136"/>
      <c r="H22" s="137">
        <f t="shared" si="1"/>
        <v>0</v>
      </c>
      <c r="I22" s="1"/>
      <c r="J22" s="1"/>
    </row>
    <row r="23" spans="1:10">
      <c r="A23" s="114" t="s">
        <v>219</v>
      </c>
      <c r="B23" s="306" t="s">
        <v>220</v>
      </c>
      <c r="C23" s="307"/>
      <c r="D23" s="307"/>
      <c r="E23" s="307"/>
      <c r="F23" s="307"/>
      <c r="G23" s="307"/>
      <c r="H23" s="307"/>
      <c r="I23" s="307"/>
      <c r="J23" s="308"/>
    </row>
    <row r="24" spans="1:10" s="218" customFormat="1" ht="111.75" customHeight="1">
      <c r="A24" s="103">
        <v>19</v>
      </c>
      <c r="B24" s="213" t="s">
        <v>204</v>
      </c>
      <c r="C24" s="214" t="s">
        <v>205</v>
      </c>
      <c r="D24" s="215">
        <v>10</v>
      </c>
      <c r="E24" s="216"/>
      <c r="F24" s="233">
        <f>D24*E24</f>
        <v>0</v>
      </c>
      <c r="G24" s="234"/>
      <c r="H24" s="235">
        <f>F24*1.08</f>
        <v>0</v>
      </c>
      <c r="I24" s="217"/>
      <c r="J24" s="217"/>
    </row>
    <row r="25" spans="1:10" s="218" customFormat="1" ht="47.4" customHeight="1">
      <c r="A25" s="103">
        <v>20</v>
      </c>
      <c r="B25" s="219" t="s">
        <v>206</v>
      </c>
      <c r="C25" s="220" t="s">
        <v>9</v>
      </c>
      <c r="D25" s="221">
        <v>20</v>
      </c>
      <c r="E25" s="216"/>
      <c r="F25" s="233">
        <f t="shared" ref="F25:F35" si="2">D25*E25</f>
        <v>0</v>
      </c>
      <c r="G25" s="234"/>
      <c r="H25" s="235">
        <f t="shared" ref="H25:H35" si="3">F25*1.08</f>
        <v>0</v>
      </c>
      <c r="I25" s="217"/>
      <c r="J25" s="217"/>
    </row>
    <row r="26" spans="1:10" s="218" customFormat="1" ht="34.950000000000003" customHeight="1">
      <c r="A26" s="103">
        <v>21</v>
      </c>
      <c r="B26" s="222" t="s">
        <v>207</v>
      </c>
      <c r="C26" s="220" t="s">
        <v>9</v>
      </c>
      <c r="D26" s="221">
        <v>18</v>
      </c>
      <c r="E26" s="216"/>
      <c r="F26" s="233">
        <f t="shared" si="2"/>
        <v>0</v>
      </c>
      <c r="G26" s="234"/>
      <c r="H26" s="235">
        <f t="shared" si="3"/>
        <v>0</v>
      </c>
      <c r="I26" s="217"/>
      <c r="J26" s="217"/>
    </row>
    <row r="27" spans="1:10" s="218" customFormat="1" ht="19.2" customHeight="1">
      <c r="A27" s="103">
        <v>22</v>
      </c>
      <c r="B27" s="223" t="s">
        <v>208</v>
      </c>
      <c r="C27" s="220" t="s">
        <v>9</v>
      </c>
      <c r="D27" s="221">
        <v>2</v>
      </c>
      <c r="E27" s="216"/>
      <c r="F27" s="233">
        <f t="shared" si="2"/>
        <v>0</v>
      </c>
      <c r="G27" s="234"/>
      <c r="H27" s="235">
        <f t="shared" si="3"/>
        <v>0</v>
      </c>
      <c r="I27" s="217"/>
      <c r="J27" s="217"/>
    </row>
    <row r="28" spans="1:10" s="218" customFormat="1" ht="24.6" customHeight="1">
      <c r="A28" s="103">
        <v>23</v>
      </c>
      <c r="B28" s="222" t="s">
        <v>209</v>
      </c>
      <c r="C28" s="220" t="s">
        <v>9</v>
      </c>
      <c r="D28" s="221">
        <v>18</v>
      </c>
      <c r="E28" s="216"/>
      <c r="F28" s="233">
        <f t="shared" si="2"/>
        <v>0</v>
      </c>
      <c r="G28" s="234"/>
      <c r="H28" s="235">
        <f t="shared" si="3"/>
        <v>0</v>
      </c>
      <c r="I28" s="217"/>
      <c r="J28" s="217"/>
    </row>
    <row r="29" spans="1:10" s="218" customFormat="1" ht="18.600000000000001" customHeight="1">
      <c r="A29" s="103">
        <v>24</v>
      </c>
      <c r="B29" s="222" t="s">
        <v>210</v>
      </c>
      <c r="C29" s="220" t="s">
        <v>9</v>
      </c>
      <c r="D29" s="221">
        <v>2</v>
      </c>
      <c r="E29" s="216"/>
      <c r="F29" s="233">
        <f t="shared" si="2"/>
        <v>0</v>
      </c>
      <c r="G29" s="234"/>
      <c r="H29" s="235">
        <f t="shared" si="3"/>
        <v>0</v>
      </c>
      <c r="I29" s="217"/>
      <c r="J29" s="217"/>
    </row>
    <row r="30" spans="1:10" s="218" customFormat="1" ht="37.950000000000003" customHeight="1">
      <c r="A30" s="103">
        <v>25</v>
      </c>
      <c r="B30" s="222" t="s">
        <v>211</v>
      </c>
      <c r="C30" s="220" t="s">
        <v>9</v>
      </c>
      <c r="D30" s="221">
        <v>10</v>
      </c>
      <c r="E30" s="216"/>
      <c r="F30" s="233">
        <f t="shared" si="2"/>
        <v>0</v>
      </c>
      <c r="G30" s="234"/>
      <c r="H30" s="235">
        <f t="shared" si="3"/>
        <v>0</v>
      </c>
      <c r="I30" s="217"/>
      <c r="J30" s="217"/>
    </row>
    <row r="31" spans="1:10" s="218" customFormat="1" ht="56.4" customHeight="1">
      <c r="A31" s="103">
        <v>26</v>
      </c>
      <c r="B31" s="222" t="s">
        <v>212</v>
      </c>
      <c r="C31" s="220" t="s">
        <v>9</v>
      </c>
      <c r="D31" s="221">
        <v>5</v>
      </c>
      <c r="E31" s="216"/>
      <c r="F31" s="233">
        <f t="shared" si="2"/>
        <v>0</v>
      </c>
      <c r="G31" s="234"/>
      <c r="H31" s="235">
        <f t="shared" si="3"/>
        <v>0</v>
      </c>
      <c r="I31" s="217"/>
      <c r="J31" s="217"/>
    </row>
    <row r="32" spans="1:10" s="218" customFormat="1" ht="37.200000000000003" customHeight="1">
      <c r="A32" s="103">
        <v>27</v>
      </c>
      <c r="B32" s="222" t="s">
        <v>213</v>
      </c>
      <c r="C32" s="220" t="s">
        <v>9</v>
      </c>
      <c r="D32" s="221">
        <v>5</v>
      </c>
      <c r="E32" s="216"/>
      <c r="F32" s="233">
        <f t="shared" si="2"/>
        <v>0</v>
      </c>
      <c r="G32" s="234"/>
      <c r="H32" s="235">
        <f t="shared" si="3"/>
        <v>0</v>
      </c>
      <c r="I32" s="217"/>
      <c r="J32" s="217"/>
    </row>
    <row r="33" spans="1:11" s="218" customFormat="1" ht="34.200000000000003" customHeight="1">
      <c r="A33" s="103">
        <v>28</v>
      </c>
      <c r="B33" s="222" t="s">
        <v>238</v>
      </c>
      <c r="C33" s="220" t="s">
        <v>9</v>
      </c>
      <c r="D33" s="221">
        <v>5</v>
      </c>
      <c r="E33" s="216"/>
      <c r="F33" s="233">
        <f t="shared" si="2"/>
        <v>0</v>
      </c>
      <c r="G33" s="234"/>
      <c r="H33" s="235">
        <f t="shared" si="3"/>
        <v>0</v>
      </c>
      <c r="I33" s="217"/>
      <c r="J33" s="217"/>
    </row>
    <row r="34" spans="1:11" s="218" customFormat="1" ht="66.599999999999994" customHeight="1">
      <c r="A34" s="103">
        <v>29</v>
      </c>
      <c r="B34" s="224" t="s">
        <v>214</v>
      </c>
      <c r="C34" s="220" t="s">
        <v>9</v>
      </c>
      <c r="D34" s="225">
        <v>10</v>
      </c>
      <c r="E34" s="216"/>
      <c r="F34" s="233">
        <f t="shared" si="2"/>
        <v>0</v>
      </c>
      <c r="G34" s="234"/>
      <c r="H34" s="235">
        <f t="shared" si="3"/>
        <v>0</v>
      </c>
      <c r="I34" s="217"/>
      <c r="J34" s="217"/>
    </row>
    <row r="35" spans="1:11" s="105" customFormat="1" ht="27.6" customHeight="1">
      <c r="A35" s="103">
        <v>30</v>
      </c>
      <c r="B35" s="135" t="s">
        <v>23</v>
      </c>
      <c r="C35" s="103" t="s">
        <v>9</v>
      </c>
      <c r="D35" s="103">
        <v>20</v>
      </c>
      <c r="E35" s="3"/>
      <c r="F35" s="233">
        <f t="shared" si="2"/>
        <v>0</v>
      </c>
      <c r="G35" s="234"/>
      <c r="H35" s="235">
        <f t="shared" si="3"/>
        <v>0</v>
      </c>
      <c r="I35" s="226"/>
      <c r="J35" s="226"/>
    </row>
    <row r="36" spans="1:11" s="105" customFormat="1" ht="27.6" customHeight="1">
      <c r="A36" s="302" t="s">
        <v>129</v>
      </c>
      <c r="B36" s="302"/>
      <c r="C36" s="302"/>
      <c r="D36" s="302"/>
      <c r="E36" s="302"/>
      <c r="F36" s="236">
        <f>SUM(F5:F22,F24:F35)</f>
        <v>0</v>
      </c>
      <c r="G36" s="230"/>
      <c r="H36" s="237">
        <f>SUM(H5:H22,H24:H35)</f>
        <v>0</v>
      </c>
      <c r="I36" s="229"/>
      <c r="J36" s="229"/>
    </row>
    <row r="37" spans="1:11" ht="24" customHeight="1">
      <c r="B37" s="84" t="s">
        <v>216</v>
      </c>
      <c r="C37" s="84"/>
      <c r="D37" s="84"/>
      <c r="E37" s="84"/>
      <c r="F37" s="84"/>
      <c r="G37" s="84"/>
      <c r="H37" s="84"/>
      <c r="I37" s="84"/>
      <c r="J37" s="84"/>
    </row>
    <row r="38" spans="1:11" ht="58.2" customHeight="1">
      <c r="A38" s="31"/>
      <c r="B38" s="301" t="s">
        <v>239</v>
      </c>
      <c r="C38" s="301"/>
      <c r="D38" s="301"/>
      <c r="E38" s="301"/>
      <c r="F38" s="301"/>
      <c r="G38" s="301"/>
      <c r="H38" s="108"/>
      <c r="I38" s="108"/>
      <c r="J38" s="108"/>
      <c r="K38" s="91"/>
    </row>
    <row r="39" spans="1:11">
      <c r="A39" s="31"/>
      <c r="B39" s="297" t="s">
        <v>11</v>
      </c>
      <c r="C39" s="297"/>
      <c r="D39" s="297"/>
      <c r="E39" s="297"/>
      <c r="F39" s="297"/>
      <c r="G39" s="297"/>
      <c r="H39" s="297"/>
      <c r="I39" s="297"/>
      <c r="J39" s="297"/>
    </row>
    <row r="40" spans="1:11">
      <c r="A40" s="31"/>
      <c r="B40" s="297" t="s">
        <v>12</v>
      </c>
      <c r="C40" s="297"/>
      <c r="D40" s="297"/>
      <c r="E40" s="297"/>
      <c r="F40" s="297"/>
      <c r="G40" s="297"/>
      <c r="H40" s="297"/>
      <c r="I40" s="297"/>
      <c r="J40" s="297"/>
    </row>
    <row r="41" spans="1:11">
      <c r="A41" s="31"/>
      <c r="B41" s="52"/>
      <c r="C41" s="45"/>
      <c r="D41" s="90"/>
      <c r="E41" s="53"/>
      <c r="F41" s="90"/>
      <c r="G41" s="90"/>
      <c r="H41" s="45"/>
      <c r="I41" s="31"/>
      <c r="J41" s="31"/>
    </row>
    <row r="42" spans="1:11" ht="33" customHeight="1">
      <c r="A42" s="31"/>
      <c r="B42" s="297"/>
      <c r="C42" s="297"/>
      <c r="D42" s="297"/>
      <c r="E42" s="297"/>
      <c r="F42" s="90"/>
      <c r="G42" s="90"/>
      <c r="H42" s="54" t="s">
        <v>13</v>
      </c>
      <c r="I42" s="54"/>
      <c r="J42" s="54"/>
    </row>
    <row r="43" spans="1:11">
      <c r="A43" s="31"/>
      <c r="B43" s="297"/>
      <c r="C43" s="297"/>
      <c r="D43" s="297"/>
      <c r="E43" s="297"/>
      <c r="F43" s="90"/>
      <c r="G43" s="90"/>
      <c r="H43" s="296" t="s">
        <v>188</v>
      </c>
      <c r="I43" s="296"/>
      <c r="J43" s="296"/>
    </row>
  </sheetData>
  <mergeCells count="10">
    <mergeCell ref="A2:J2"/>
    <mergeCell ref="B39:J39"/>
    <mergeCell ref="B40:J40"/>
    <mergeCell ref="B42:E42"/>
    <mergeCell ref="B43:E43"/>
    <mergeCell ref="H43:J43"/>
    <mergeCell ref="B38:G38"/>
    <mergeCell ref="A36:E36"/>
    <mergeCell ref="B4:J4"/>
    <mergeCell ref="B23:J23"/>
  </mergeCells>
  <printOptions horizontalCentered="1"/>
  <pageMargins left="0" right="0" top="0.59055118110236227" bottom="0" header="0.31496062992125984" footer="0"/>
  <pageSetup paperSize="9" scale="69" orientation="landscape" r:id="rId1"/>
  <headerFooter>
    <oddHeader>&amp;CZP/17/2021</oddHeader>
  </headerFooter>
  <rowBreaks count="1" manualBreakCount="1">
    <brk id="23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B4" sqref="B4"/>
    </sheetView>
  </sheetViews>
  <sheetFormatPr defaultRowHeight="14.4"/>
  <cols>
    <col min="1" max="1" width="5.33203125" customWidth="1"/>
    <col min="2" max="2" width="50" customWidth="1"/>
    <col min="3" max="3" width="8.5546875" customWidth="1"/>
    <col min="4" max="4" width="10" customWidth="1"/>
    <col min="5" max="6" width="13.5546875" customWidth="1"/>
    <col min="7" max="7" width="8.6640625" customWidth="1"/>
    <col min="8" max="8" width="14.109375" customWidth="1"/>
    <col min="9" max="10" width="10.3320312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412</v>
      </c>
    </row>
    <row r="2" spans="1:10">
      <c r="A2" s="298" t="s">
        <v>437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9" customHeight="1">
      <c r="A4" s="1">
        <v>1</v>
      </c>
      <c r="B4" s="5" t="s">
        <v>441</v>
      </c>
      <c r="C4" s="1" t="s">
        <v>9</v>
      </c>
      <c r="D4" s="2">
        <v>20</v>
      </c>
      <c r="E4" s="3"/>
      <c r="F4" s="7"/>
      <c r="G4" s="60"/>
      <c r="H4" s="61"/>
      <c r="I4" s="1"/>
      <c r="J4" s="1"/>
    </row>
    <row r="5" spans="1:10" ht="27.6" customHeight="1">
      <c r="A5" s="309" t="s">
        <v>10</v>
      </c>
      <c r="B5" s="310"/>
      <c r="C5" s="310"/>
      <c r="D5" s="310"/>
      <c r="E5" s="311"/>
      <c r="F5" s="47"/>
      <c r="G5" s="48"/>
      <c r="H5" s="49"/>
      <c r="I5" s="50"/>
      <c r="J5" s="51"/>
    </row>
    <row r="6" spans="1:10">
      <c r="A6" s="31"/>
      <c r="B6" s="52"/>
      <c r="C6" s="45"/>
      <c r="D6" s="44"/>
      <c r="E6" s="53"/>
      <c r="F6" s="44"/>
      <c r="G6" s="44"/>
      <c r="H6" s="45"/>
      <c r="I6" s="31"/>
      <c r="J6" s="31"/>
    </row>
    <row r="7" spans="1:10">
      <c r="A7" s="31"/>
      <c r="B7" s="297" t="s">
        <v>11</v>
      </c>
      <c r="C7" s="297"/>
      <c r="D7" s="297"/>
      <c r="E7" s="297"/>
      <c r="F7" s="297"/>
      <c r="G7" s="297"/>
      <c r="H7" s="297"/>
      <c r="I7" s="297"/>
      <c r="J7" s="297"/>
    </row>
    <row r="8" spans="1:10" ht="20.25" customHeight="1">
      <c r="A8" s="31"/>
      <c r="B8" s="297" t="s">
        <v>12</v>
      </c>
      <c r="C8" s="297"/>
      <c r="D8" s="297"/>
      <c r="E8" s="297"/>
      <c r="F8" s="297"/>
      <c r="G8" s="297"/>
      <c r="H8" s="297"/>
      <c r="I8" s="297"/>
      <c r="J8" s="297"/>
    </row>
    <row r="9" spans="1:10" ht="24" customHeight="1">
      <c r="A9" s="31"/>
      <c r="B9" s="297"/>
      <c r="C9" s="297"/>
      <c r="D9" s="297"/>
      <c r="E9" s="297"/>
      <c r="F9" s="44"/>
      <c r="G9" s="44"/>
      <c r="H9" s="54" t="s">
        <v>13</v>
      </c>
      <c r="I9" s="54"/>
      <c r="J9" s="54"/>
    </row>
    <row r="10" spans="1:10">
      <c r="A10" s="31"/>
      <c r="B10" s="297"/>
      <c r="C10" s="297"/>
      <c r="D10" s="297"/>
      <c r="E10" s="297"/>
      <c r="F10" s="44"/>
      <c r="G10" s="44"/>
      <c r="H10" s="296" t="s">
        <v>188</v>
      </c>
      <c r="I10" s="296"/>
      <c r="J10" s="296"/>
    </row>
  </sheetData>
  <mergeCells count="7">
    <mergeCell ref="B10:E10"/>
    <mergeCell ref="H10:J10"/>
    <mergeCell ref="A2:J2"/>
    <mergeCell ref="A5:E5"/>
    <mergeCell ref="B7:J7"/>
    <mergeCell ref="B8:J8"/>
    <mergeCell ref="B9:E9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zoomScaleSheetLayoutView="100" workbookViewId="0">
      <selection activeCell="H5" sqref="H5:H7"/>
    </sheetView>
  </sheetViews>
  <sheetFormatPr defaultRowHeight="14.4"/>
  <cols>
    <col min="1" max="1" width="4.5546875" customWidth="1"/>
    <col min="2" max="2" width="51.44140625" customWidth="1"/>
    <col min="4" max="4" width="9.44140625" customWidth="1"/>
    <col min="5" max="5" width="17.109375" customWidth="1"/>
    <col min="6" max="6" width="16" customWidth="1"/>
    <col min="8" max="8" width="12.109375" bestFit="1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130</v>
      </c>
    </row>
    <row r="2" spans="1:10">
      <c r="A2" s="298" t="s">
        <v>419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1.2" customHeight="1">
      <c r="A4" s="349">
        <v>1</v>
      </c>
      <c r="B4" s="62" t="s">
        <v>148</v>
      </c>
      <c r="C4" s="352" t="s">
        <v>149</v>
      </c>
      <c r="D4" s="63"/>
      <c r="E4" s="64"/>
      <c r="F4" s="64"/>
      <c r="G4" s="64"/>
      <c r="H4" s="65"/>
      <c r="I4" s="11"/>
      <c r="J4" s="11"/>
    </row>
    <row r="5" spans="1:10" ht="27" customHeight="1">
      <c r="A5" s="350"/>
      <c r="B5" s="66" t="s">
        <v>150</v>
      </c>
      <c r="C5" s="353"/>
      <c r="D5" s="67">
        <v>5</v>
      </c>
      <c r="E5" s="87"/>
      <c r="F5" s="7"/>
      <c r="G5" s="131"/>
      <c r="H5" s="68"/>
      <c r="I5" s="69"/>
      <c r="J5" s="69"/>
    </row>
    <row r="6" spans="1:10" ht="29.25" customHeight="1">
      <c r="A6" s="351"/>
      <c r="B6" s="70" t="s">
        <v>151</v>
      </c>
      <c r="C6" s="354"/>
      <c r="D6" s="67">
        <v>5</v>
      </c>
      <c r="E6" s="71"/>
      <c r="F6" s="7"/>
      <c r="G6" s="131"/>
      <c r="H6" s="68"/>
      <c r="I6" s="73"/>
      <c r="J6" s="73"/>
    </row>
    <row r="7" spans="1:10">
      <c r="A7" s="309" t="s">
        <v>10</v>
      </c>
      <c r="B7" s="313"/>
      <c r="C7" s="313"/>
      <c r="D7" s="313"/>
      <c r="E7" s="311"/>
      <c r="F7" s="47"/>
      <c r="G7" s="48"/>
      <c r="H7" s="49"/>
      <c r="I7" s="74"/>
      <c r="J7" s="75"/>
    </row>
    <row r="8" spans="1:10">
      <c r="A8" s="76"/>
      <c r="B8" s="76"/>
      <c r="C8" s="76"/>
      <c r="D8" s="76"/>
      <c r="E8" s="76"/>
      <c r="F8" s="77"/>
      <c r="G8" s="77"/>
      <c r="H8" s="78"/>
      <c r="I8" s="75"/>
      <c r="J8" s="75"/>
    </row>
    <row r="9" spans="1:10" ht="22.95" customHeight="1">
      <c r="A9" s="31"/>
      <c r="B9" s="355" t="s">
        <v>152</v>
      </c>
      <c r="C9" s="355"/>
      <c r="D9" s="44"/>
      <c r="E9" s="53"/>
      <c r="F9" s="44"/>
      <c r="G9" s="44"/>
      <c r="H9" s="45"/>
      <c r="I9" s="31"/>
      <c r="J9" s="31"/>
    </row>
    <row r="10" spans="1:10">
      <c r="A10" s="31"/>
      <c r="B10" s="79"/>
      <c r="C10" s="45"/>
      <c r="D10" s="44"/>
      <c r="E10" s="53"/>
      <c r="F10" s="44"/>
      <c r="G10" s="44"/>
      <c r="H10" s="45"/>
      <c r="I10" s="31"/>
      <c r="J10" s="31"/>
    </row>
    <row r="11" spans="1:10" s="284" customFormat="1" ht="15" customHeight="1">
      <c r="A11" s="31"/>
      <c r="B11" s="297" t="s">
        <v>11</v>
      </c>
      <c r="C11" s="297"/>
      <c r="D11" s="297"/>
      <c r="E11" s="297"/>
      <c r="F11" s="297"/>
      <c r="G11" s="297"/>
      <c r="H11" s="297"/>
      <c r="I11" s="297"/>
      <c r="J11" s="297"/>
    </row>
    <row r="12" spans="1:10" s="284" customFormat="1" ht="15" customHeight="1">
      <c r="A12" s="31"/>
      <c r="B12" s="297" t="s">
        <v>12</v>
      </c>
      <c r="C12" s="297"/>
      <c r="D12" s="297"/>
      <c r="E12" s="297"/>
      <c r="F12" s="297"/>
      <c r="G12" s="297"/>
      <c r="H12" s="297"/>
      <c r="I12" s="297"/>
      <c r="J12" s="297"/>
    </row>
    <row r="13" spans="1:10">
      <c r="A13" s="31"/>
      <c r="B13" s="52"/>
      <c r="C13" s="45"/>
      <c r="D13" s="44"/>
      <c r="E13" s="53"/>
      <c r="F13" s="44"/>
      <c r="G13" s="44"/>
      <c r="H13" s="45"/>
      <c r="I13" s="31"/>
      <c r="J13" s="31"/>
    </row>
    <row r="14" spans="1:10">
      <c r="A14" s="31"/>
      <c r="B14" s="299"/>
      <c r="C14" s="299"/>
      <c r="D14" s="299"/>
      <c r="E14" s="299"/>
      <c r="F14" s="44"/>
      <c r="G14" s="44"/>
      <c r="H14" s="54" t="s">
        <v>13</v>
      </c>
      <c r="I14" s="54"/>
      <c r="J14" s="54"/>
    </row>
    <row r="15" spans="1:10">
      <c r="A15" s="31"/>
      <c r="B15" s="297"/>
      <c r="C15" s="297"/>
      <c r="D15" s="297"/>
      <c r="E15" s="297"/>
      <c r="F15" s="44"/>
      <c r="G15" s="44"/>
      <c r="H15" s="25" t="s">
        <v>188</v>
      </c>
      <c r="I15" s="25"/>
      <c r="J15" s="25"/>
    </row>
  </sheetData>
  <mergeCells count="9">
    <mergeCell ref="B12:J12"/>
    <mergeCell ref="B14:E14"/>
    <mergeCell ref="B15:E15"/>
    <mergeCell ref="A2:J2"/>
    <mergeCell ref="A4:A6"/>
    <mergeCell ref="C4:C6"/>
    <mergeCell ref="A7:E7"/>
    <mergeCell ref="B9:C9"/>
    <mergeCell ref="B11:J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H5" sqref="H5"/>
    </sheetView>
  </sheetViews>
  <sheetFormatPr defaultRowHeight="14.4"/>
  <cols>
    <col min="1" max="1" width="2.88671875" bestFit="1" customWidth="1"/>
    <col min="2" max="2" width="40.33203125" customWidth="1"/>
    <col min="5" max="5" width="10.88671875" bestFit="1" customWidth="1"/>
    <col min="6" max="6" width="13.6640625" bestFit="1" customWidth="1"/>
    <col min="8" max="8" width="12.109375" bestFit="1" customWidth="1"/>
    <col min="9" max="9" width="10.554687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413</v>
      </c>
    </row>
    <row r="2" spans="1:10">
      <c r="A2" s="298" t="s">
        <v>420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94.2" customHeight="1">
      <c r="A4" s="1">
        <v>1</v>
      </c>
      <c r="B4" s="5" t="s">
        <v>153</v>
      </c>
      <c r="C4" s="1" t="s">
        <v>154</v>
      </c>
      <c r="D4" s="2">
        <v>5</v>
      </c>
      <c r="E4" s="3"/>
      <c r="F4" s="7"/>
      <c r="G4" s="88"/>
      <c r="H4" s="61"/>
      <c r="I4" s="1"/>
      <c r="J4" s="1"/>
    </row>
    <row r="5" spans="1:10">
      <c r="A5" s="309" t="s">
        <v>10</v>
      </c>
      <c r="B5" s="310"/>
      <c r="C5" s="310"/>
      <c r="D5" s="310"/>
      <c r="E5" s="311"/>
      <c r="F5" s="47"/>
      <c r="G5" s="48"/>
      <c r="H5" s="49"/>
      <c r="I5" s="50"/>
      <c r="J5" s="51"/>
    </row>
    <row r="6" spans="1:10">
      <c r="A6" s="31"/>
      <c r="B6" s="52"/>
      <c r="C6" s="45"/>
      <c r="D6" s="44"/>
      <c r="E6" s="53"/>
      <c r="F6" s="44"/>
      <c r="G6" s="44"/>
      <c r="H6" s="45"/>
      <c r="I6" s="31"/>
      <c r="J6" s="31"/>
    </row>
    <row r="7" spans="1:10">
      <c r="A7" s="31"/>
      <c r="B7" s="79" t="s">
        <v>155</v>
      </c>
      <c r="C7" s="45"/>
      <c r="D7" s="44"/>
      <c r="E7" s="53"/>
      <c r="F7" s="44"/>
      <c r="G7" s="44"/>
      <c r="H7" s="45"/>
      <c r="I7" s="31"/>
      <c r="J7" s="31"/>
    </row>
    <row r="8" spans="1:10">
      <c r="A8" s="31"/>
      <c r="B8" s="52"/>
      <c r="C8" s="45"/>
      <c r="D8" s="44"/>
      <c r="E8" s="53"/>
      <c r="F8" s="44"/>
      <c r="G8" s="44"/>
      <c r="H8" s="45"/>
      <c r="I8" s="31"/>
      <c r="J8" s="31"/>
    </row>
    <row r="9" spans="1:10">
      <c r="A9" s="31"/>
      <c r="B9" s="297" t="s">
        <v>11</v>
      </c>
      <c r="C9" s="297"/>
      <c r="D9" s="297"/>
      <c r="E9" s="297"/>
      <c r="F9" s="297"/>
      <c r="G9" s="297"/>
      <c r="H9" s="297"/>
      <c r="I9" s="297"/>
      <c r="J9" s="297"/>
    </row>
    <row r="10" spans="1:10">
      <c r="A10" s="31"/>
      <c r="B10" s="297" t="s">
        <v>12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9"/>
      <c r="C12" s="299"/>
      <c r="D12" s="299"/>
      <c r="E12" s="299"/>
      <c r="F12" s="44"/>
      <c r="G12" s="44"/>
      <c r="H12" s="54" t="s">
        <v>13</v>
      </c>
      <c r="I12" s="54"/>
      <c r="J12" s="54"/>
    </row>
    <row r="13" spans="1:10">
      <c r="A13" s="31"/>
      <c r="B13" s="297"/>
      <c r="C13" s="297"/>
      <c r="D13" s="297"/>
      <c r="E13" s="297"/>
      <c r="F13" s="44"/>
      <c r="G13" s="44"/>
      <c r="H13" s="25" t="s">
        <v>188</v>
      </c>
      <c r="I13" s="25"/>
      <c r="J13" s="25"/>
    </row>
  </sheetData>
  <mergeCells count="6">
    <mergeCell ref="B13:E13"/>
    <mergeCell ref="A2:J2"/>
    <mergeCell ref="A5:E5"/>
    <mergeCell ref="B9:J9"/>
    <mergeCell ref="B10:J10"/>
    <mergeCell ref="B12:E12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F4" sqref="F4"/>
    </sheetView>
  </sheetViews>
  <sheetFormatPr defaultRowHeight="14.4"/>
  <cols>
    <col min="1" max="1" width="5.5546875" customWidth="1"/>
    <col min="2" max="2" width="35.88671875" customWidth="1"/>
    <col min="5" max="5" width="11.88671875" customWidth="1"/>
    <col min="6" max="6" width="15.33203125" customWidth="1"/>
    <col min="7" max="7" width="12.88671875" customWidth="1"/>
    <col min="8" max="8" width="13" customWidth="1"/>
    <col min="9" max="9" width="11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141</v>
      </c>
    </row>
    <row r="2" spans="1:10">
      <c r="A2" s="298" t="s">
        <v>421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22.8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0" customHeight="1">
      <c r="A4" s="1">
        <v>1</v>
      </c>
      <c r="B4" s="5" t="s">
        <v>156</v>
      </c>
      <c r="C4" s="1" t="s">
        <v>154</v>
      </c>
      <c r="D4" s="2">
        <v>20</v>
      </c>
      <c r="E4" s="3"/>
      <c r="F4" s="80"/>
      <c r="G4" s="88"/>
      <c r="H4" s="81">
        <f>F4*1.08</f>
        <v>0</v>
      </c>
      <c r="I4" s="1"/>
      <c r="J4" s="1"/>
    </row>
    <row r="5" spans="1:10">
      <c r="A5" s="309" t="s">
        <v>10</v>
      </c>
      <c r="B5" s="310"/>
      <c r="C5" s="310"/>
      <c r="D5" s="310"/>
      <c r="E5" s="311"/>
      <c r="F5" s="47">
        <f>SUM(F4:F4)</f>
        <v>0</v>
      </c>
      <c r="G5" s="48"/>
      <c r="H5" s="49">
        <f>PRODUCT(F5*1.08)</f>
        <v>0</v>
      </c>
      <c r="I5" s="50"/>
      <c r="J5" s="51"/>
    </row>
    <row r="6" spans="1:10">
      <c r="A6" s="31"/>
      <c r="B6" s="52"/>
      <c r="C6" s="45"/>
      <c r="D6" s="44"/>
      <c r="E6" s="53"/>
      <c r="F6" s="44"/>
      <c r="G6" s="44"/>
      <c r="H6" s="45"/>
      <c r="I6" s="31"/>
      <c r="J6" s="31"/>
    </row>
    <row r="7" spans="1:10">
      <c r="A7" s="31"/>
      <c r="B7" s="355" t="s">
        <v>157</v>
      </c>
      <c r="C7" s="355"/>
      <c r="D7" s="355"/>
      <c r="E7" s="355"/>
      <c r="F7" s="44"/>
      <c r="G7" s="44"/>
      <c r="H7" s="45"/>
      <c r="I7" s="31"/>
      <c r="J7" s="31"/>
    </row>
    <row r="8" spans="1:10">
      <c r="A8" s="31"/>
      <c r="B8" s="79"/>
      <c r="C8" s="79"/>
      <c r="D8" s="79"/>
      <c r="E8" s="79"/>
      <c r="F8" s="44"/>
      <c r="G8" s="44"/>
      <c r="H8" s="45"/>
      <c r="I8" s="31"/>
      <c r="J8" s="31"/>
    </row>
    <row r="9" spans="1:10">
      <c r="A9" s="31"/>
      <c r="B9" s="297" t="s">
        <v>11</v>
      </c>
      <c r="C9" s="297"/>
      <c r="D9" s="297"/>
      <c r="E9" s="297"/>
      <c r="F9" s="297"/>
      <c r="G9" s="297"/>
      <c r="H9" s="297"/>
      <c r="I9" s="297"/>
      <c r="J9" s="297"/>
    </row>
    <row r="10" spans="1:10">
      <c r="A10" s="31"/>
      <c r="B10" s="297" t="s">
        <v>12</v>
      </c>
      <c r="C10" s="297"/>
      <c r="D10" s="297"/>
      <c r="E10" s="297"/>
      <c r="F10" s="297"/>
      <c r="G10" s="297"/>
      <c r="H10" s="297"/>
      <c r="I10" s="297"/>
      <c r="J10" s="297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7"/>
      <c r="C12" s="297"/>
      <c r="D12" s="297"/>
      <c r="E12" s="297"/>
      <c r="F12" s="44"/>
      <c r="G12" s="44"/>
      <c r="H12" s="54" t="s">
        <v>13</v>
      </c>
      <c r="I12" s="54"/>
      <c r="J12" s="54"/>
    </row>
    <row r="13" spans="1:10">
      <c r="A13" s="31"/>
      <c r="B13" s="297"/>
      <c r="C13" s="297"/>
      <c r="D13" s="297"/>
      <c r="E13" s="297"/>
      <c r="F13" s="44"/>
      <c r="G13" s="44"/>
      <c r="H13" s="25" t="s">
        <v>188</v>
      </c>
      <c r="I13" s="25"/>
      <c r="J13" s="25"/>
    </row>
  </sheetData>
  <mergeCells count="7">
    <mergeCell ref="B13:E13"/>
    <mergeCell ref="A2:J2"/>
    <mergeCell ref="A5:E5"/>
    <mergeCell ref="B7:E7"/>
    <mergeCell ref="B9:J9"/>
    <mergeCell ref="B10:J10"/>
    <mergeCell ref="B12:E12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00" zoomScaleSheetLayoutView="100" workbookViewId="0">
      <selection activeCell="H4" sqref="H4:H11"/>
    </sheetView>
  </sheetViews>
  <sheetFormatPr defaultRowHeight="14.4"/>
  <cols>
    <col min="1" max="1" width="5.33203125" customWidth="1"/>
    <col min="2" max="2" width="44" customWidth="1"/>
    <col min="5" max="5" width="11.88671875" customWidth="1"/>
    <col min="6" max="6" width="15.88671875" customWidth="1"/>
    <col min="8" max="8" width="14.44140625" customWidth="1"/>
    <col min="9" max="9" width="14" customWidth="1"/>
    <col min="10" max="10" width="13.6640625" customWidth="1"/>
    <col min="257" max="257" width="5.33203125" customWidth="1"/>
    <col min="258" max="258" width="44" customWidth="1"/>
    <col min="261" max="261" width="11.88671875" customWidth="1"/>
    <col min="262" max="262" width="15.88671875" customWidth="1"/>
    <col min="264" max="264" width="14.44140625" customWidth="1"/>
    <col min="265" max="265" width="14" customWidth="1"/>
    <col min="266" max="266" width="13.6640625" customWidth="1"/>
    <col min="513" max="513" width="5.33203125" customWidth="1"/>
    <col min="514" max="514" width="44" customWidth="1"/>
    <col min="517" max="517" width="11.88671875" customWidth="1"/>
    <col min="518" max="518" width="15.88671875" customWidth="1"/>
    <col min="520" max="520" width="14.44140625" customWidth="1"/>
    <col min="521" max="521" width="14" customWidth="1"/>
    <col min="522" max="522" width="13.6640625" customWidth="1"/>
    <col min="769" max="769" width="5.33203125" customWidth="1"/>
    <col min="770" max="770" width="44" customWidth="1"/>
    <col min="773" max="773" width="11.88671875" customWidth="1"/>
    <col min="774" max="774" width="15.88671875" customWidth="1"/>
    <col min="776" max="776" width="14.44140625" customWidth="1"/>
    <col min="777" max="777" width="14" customWidth="1"/>
    <col min="778" max="778" width="13.6640625" customWidth="1"/>
    <col min="1025" max="1025" width="5.33203125" customWidth="1"/>
    <col min="1026" max="1026" width="44" customWidth="1"/>
    <col min="1029" max="1029" width="11.88671875" customWidth="1"/>
    <col min="1030" max="1030" width="15.88671875" customWidth="1"/>
    <col min="1032" max="1032" width="14.44140625" customWidth="1"/>
    <col min="1033" max="1033" width="14" customWidth="1"/>
    <col min="1034" max="1034" width="13.6640625" customWidth="1"/>
    <col min="1281" max="1281" width="5.33203125" customWidth="1"/>
    <col min="1282" max="1282" width="44" customWidth="1"/>
    <col min="1285" max="1285" width="11.88671875" customWidth="1"/>
    <col min="1286" max="1286" width="15.88671875" customWidth="1"/>
    <col min="1288" max="1288" width="14.44140625" customWidth="1"/>
    <col min="1289" max="1289" width="14" customWidth="1"/>
    <col min="1290" max="1290" width="13.6640625" customWidth="1"/>
    <col min="1537" max="1537" width="5.33203125" customWidth="1"/>
    <col min="1538" max="1538" width="44" customWidth="1"/>
    <col min="1541" max="1541" width="11.88671875" customWidth="1"/>
    <col min="1542" max="1542" width="15.88671875" customWidth="1"/>
    <col min="1544" max="1544" width="14.44140625" customWidth="1"/>
    <col min="1545" max="1545" width="14" customWidth="1"/>
    <col min="1546" max="1546" width="13.6640625" customWidth="1"/>
    <col min="1793" max="1793" width="5.33203125" customWidth="1"/>
    <col min="1794" max="1794" width="44" customWidth="1"/>
    <col min="1797" max="1797" width="11.88671875" customWidth="1"/>
    <col min="1798" max="1798" width="15.88671875" customWidth="1"/>
    <col min="1800" max="1800" width="14.44140625" customWidth="1"/>
    <col min="1801" max="1801" width="14" customWidth="1"/>
    <col min="1802" max="1802" width="13.6640625" customWidth="1"/>
    <col min="2049" max="2049" width="5.33203125" customWidth="1"/>
    <col min="2050" max="2050" width="44" customWidth="1"/>
    <col min="2053" max="2053" width="11.88671875" customWidth="1"/>
    <col min="2054" max="2054" width="15.88671875" customWidth="1"/>
    <col min="2056" max="2056" width="14.44140625" customWidth="1"/>
    <col min="2057" max="2057" width="14" customWidth="1"/>
    <col min="2058" max="2058" width="13.6640625" customWidth="1"/>
    <col min="2305" max="2305" width="5.33203125" customWidth="1"/>
    <col min="2306" max="2306" width="44" customWidth="1"/>
    <col min="2309" max="2309" width="11.88671875" customWidth="1"/>
    <col min="2310" max="2310" width="15.88671875" customWidth="1"/>
    <col min="2312" max="2312" width="14.44140625" customWidth="1"/>
    <col min="2313" max="2313" width="14" customWidth="1"/>
    <col min="2314" max="2314" width="13.6640625" customWidth="1"/>
    <col min="2561" max="2561" width="5.33203125" customWidth="1"/>
    <col min="2562" max="2562" width="44" customWidth="1"/>
    <col min="2565" max="2565" width="11.88671875" customWidth="1"/>
    <col min="2566" max="2566" width="15.88671875" customWidth="1"/>
    <col min="2568" max="2568" width="14.44140625" customWidth="1"/>
    <col min="2569" max="2569" width="14" customWidth="1"/>
    <col min="2570" max="2570" width="13.6640625" customWidth="1"/>
    <col min="2817" max="2817" width="5.33203125" customWidth="1"/>
    <col min="2818" max="2818" width="44" customWidth="1"/>
    <col min="2821" max="2821" width="11.88671875" customWidth="1"/>
    <col min="2822" max="2822" width="15.88671875" customWidth="1"/>
    <col min="2824" max="2824" width="14.44140625" customWidth="1"/>
    <col min="2825" max="2825" width="14" customWidth="1"/>
    <col min="2826" max="2826" width="13.6640625" customWidth="1"/>
    <col min="3073" max="3073" width="5.33203125" customWidth="1"/>
    <col min="3074" max="3074" width="44" customWidth="1"/>
    <col min="3077" max="3077" width="11.88671875" customWidth="1"/>
    <col min="3078" max="3078" width="15.88671875" customWidth="1"/>
    <col min="3080" max="3080" width="14.44140625" customWidth="1"/>
    <col min="3081" max="3081" width="14" customWidth="1"/>
    <col min="3082" max="3082" width="13.6640625" customWidth="1"/>
    <col min="3329" max="3329" width="5.33203125" customWidth="1"/>
    <col min="3330" max="3330" width="44" customWidth="1"/>
    <col min="3333" max="3333" width="11.88671875" customWidth="1"/>
    <col min="3334" max="3334" width="15.88671875" customWidth="1"/>
    <col min="3336" max="3336" width="14.44140625" customWidth="1"/>
    <col min="3337" max="3337" width="14" customWidth="1"/>
    <col min="3338" max="3338" width="13.6640625" customWidth="1"/>
    <col min="3585" max="3585" width="5.33203125" customWidth="1"/>
    <col min="3586" max="3586" width="44" customWidth="1"/>
    <col min="3589" max="3589" width="11.88671875" customWidth="1"/>
    <col min="3590" max="3590" width="15.88671875" customWidth="1"/>
    <col min="3592" max="3592" width="14.44140625" customWidth="1"/>
    <col min="3593" max="3593" width="14" customWidth="1"/>
    <col min="3594" max="3594" width="13.6640625" customWidth="1"/>
    <col min="3841" max="3841" width="5.33203125" customWidth="1"/>
    <col min="3842" max="3842" width="44" customWidth="1"/>
    <col min="3845" max="3845" width="11.88671875" customWidth="1"/>
    <col min="3846" max="3846" width="15.88671875" customWidth="1"/>
    <col min="3848" max="3848" width="14.44140625" customWidth="1"/>
    <col min="3849" max="3849" width="14" customWidth="1"/>
    <col min="3850" max="3850" width="13.6640625" customWidth="1"/>
    <col min="4097" max="4097" width="5.33203125" customWidth="1"/>
    <col min="4098" max="4098" width="44" customWidth="1"/>
    <col min="4101" max="4101" width="11.88671875" customWidth="1"/>
    <col min="4102" max="4102" width="15.88671875" customWidth="1"/>
    <col min="4104" max="4104" width="14.44140625" customWidth="1"/>
    <col min="4105" max="4105" width="14" customWidth="1"/>
    <col min="4106" max="4106" width="13.6640625" customWidth="1"/>
    <col min="4353" max="4353" width="5.33203125" customWidth="1"/>
    <col min="4354" max="4354" width="44" customWidth="1"/>
    <col min="4357" max="4357" width="11.88671875" customWidth="1"/>
    <col min="4358" max="4358" width="15.88671875" customWidth="1"/>
    <col min="4360" max="4360" width="14.44140625" customWidth="1"/>
    <col min="4361" max="4361" width="14" customWidth="1"/>
    <col min="4362" max="4362" width="13.6640625" customWidth="1"/>
    <col min="4609" max="4609" width="5.33203125" customWidth="1"/>
    <col min="4610" max="4610" width="44" customWidth="1"/>
    <col min="4613" max="4613" width="11.88671875" customWidth="1"/>
    <col min="4614" max="4614" width="15.88671875" customWidth="1"/>
    <col min="4616" max="4616" width="14.44140625" customWidth="1"/>
    <col min="4617" max="4617" width="14" customWidth="1"/>
    <col min="4618" max="4618" width="13.6640625" customWidth="1"/>
    <col min="4865" max="4865" width="5.33203125" customWidth="1"/>
    <col min="4866" max="4866" width="44" customWidth="1"/>
    <col min="4869" max="4869" width="11.88671875" customWidth="1"/>
    <col min="4870" max="4870" width="15.88671875" customWidth="1"/>
    <col min="4872" max="4872" width="14.44140625" customWidth="1"/>
    <col min="4873" max="4873" width="14" customWidth="1"/>
    <col min="4874" max="4874" width="13.6640625" customWidth="1"/>
    <col min="5121" max="5121" width="5.33203125" customWidth="1"/>
    <col min="5122" max="5122" width="44" customWidth="1"/>
    <col min="5125" max="5125" width="11.88671875" customWidth="1"/>
    <col min="5126" max="5126" width="15.88671875" customWidth="1"/>
    <col min="5128" max="5128" width="14.44140625" customWidth="1"/>
    <col min="5129" max="5129" width="14" customWidth="1"/>
    <col min="5130" max="5130" width="13.6640625" customWidth="1"/>
    <col min="5377" max="5377" width="5.33203125" customWidth="1"/>
    <col min="5378" max="5378" width="44" customWidth="1"/>
    <col min="5381" max="5381" width="11.88671875" customWidth="1"/>
    <col min="5382" max="5382" width="15.88671875" customWidth="1"/>
    <col min="5384" max="5384" width="14.44140625" customWidth="1"/>
    <col min="5385" max="5385" width="14" customWidth="1"/>
    <col min="5386" max="5386" width="13.6640625" customWidth="1"/>
    <col min="5633" max="5633" width="5.33203125" customWidth="1"/>
    <col min="5634" max="5634" width="44" customWidth="1"/>
    <col min="5637" max="5637" width="11.88671875" customWidth="1"/>
    <col min="5638" max="5638" width="15.88671875" customWidth="1"/>
    <col min="5640" max="5640" width="14.44140625" customWidth="1"/>
    <col min="5641" max="5641" width="14" customWidth="1"/>
    <col min="5642" max="5642" width="13.6640625" customWidth="1"/>
    <col min="5889" max="5889" width="5.33203125" customWidth="1"/>
    <col min="5890" max="5890" width="44" customWidth="1"/>
    <col min="5893" max="5893" width="11.88671875" customWidth="1"/>
    <col min="5894" max="5894" width="15.88671875" customWidth="1"/>
    <col min="5896" max="5896" width="14.44140625" customWidth="1"/>
    <col min="5897" max="5897" width="14" customWidth="1"/>
    <col min="5898" max="5898" width="13.6640625" customWidth="1"/>
    <col min="6145" max="6145" width="5.33203125" customWidth="1"/>
    <col min="6146" max="6146" width="44" customWidth="1"/>
    <col min="6149" max="6149" width="11.88671875" customWidth="1"/>
    <col min="6150" max="6150" width="15.88671875" customWidth="1"/>
    <col min="6152" max="6152" width="14.44140625" customWidth="1"/>
    <col min="6153" max="6153" width="14" customWidth="1"/>
    <col min="6154" max="6154" width="13.6640625" customWidth="1"/>
    <col min="6401" max="6401" width="5.33203125" customWidth="1"/>
    <col min="6402" max="6402" width="44" customWidth="1"/>
    <col min="6405" max="6405" width="11.88671875" customWidth="1"/>
    <col min="6406" max="6406" width="15.88671875" customWidth="1"/>
    <col min="6408" max="6408" width="14.44140625" customWidth="1"/>
    <col min="6409" max="6409" width="14" customWidth="1"/>
    <col min="6410" max="6410" width="13.6640625" customWidth="1"/>
    <col min="6657" max="6657" width="5.33203125" customWidth="1"/>
    <col min="6658" max="6658" width="44" customWidth="1"/>
    <col min="6661" max="6661" width="11.88671875" customWidth="1"/>
    <col min="6662" max="6662" width="15.88671875" customWidth="1"/>
    <col min="6664" max="6664" width="14.44140625" customWidth="1"/>
    <col min="6665" max="6665" width="14" customWidth="1"/>
    <col min="6666" max="6666" width="13.6640625" customWidth="1"/>
    <col min="6913" max="6913" width="5.33203125" customWidth="1"/>
    <col min="6914" max="6914" width="44" customWidth="1"/>
    <col min="6917" max="6917" width="11.88671875" customWidth="1"/>
    <col min="6918" max="6918" width="15.88671875" customWidth="1"/>
    <col min="6920" max="6920" width="14.44140625" customWidth="1"/>
    <col min="6921" max="6921" width="14" customWidth="1"/>
    <col min="6922" max="6922" width="13.6640625" customWidth="1"/>
    <col min="7169" max="7169" width="5.33203125" customWidth="1"/>
    <col min="7170" max="7170" width="44" customWidth="1"/>
    <col min="7173" max="7173" width="11.88671875" customWidth="1"/>
    <col min="7174" max="7174" width="15.88671875" customWidth="1"/>
    <col min="7176" max="7176" width="14.44140625" customWidth="1"/>
    <col min="7177" max="7177" width="14" customWidth="1"/>
    <col min="7178" max="7178" width="13.6640625" customWidth="1"/>
    <col min="7425" max="7425" width="5.33203125" customWidth="1"/>
    <col min="7426" max="7426" width="44" customWidth="1"/>
    <col min="7429" max="7429" width="11.88671875" customWidth="1"/>
    <col min="7430" max="7430" width="15.88671875" customWidth="1"/>
    <col min="7432" max="7432" width="14.44140625" customWidth="1"/>
    <col min="7433" max="7433" width="14" customWidth="1"/>
    <col min="7434" max="7434" width="13.6640625" customWidth="1"/>
    <col min="7681" max="7681" width="5.33203125" customWidth="1"/>
    <col min="7682" max="7682" width="44" customWidth="1"/>
    <col min="7685" max="7685" width="11.88671875" customWidth="1"/>
    <col min="7686" max="7686" width="15.88671875" customWidth="1"/>
    <col min="7688" max="7688" width="14.44140625" customWidth="1"/>
    <col min="7689" max="7689" width="14" customWidth="1"/>
    <col min="7690" max="7690" width="13.6640625" customWidth="1"/>
    <col min="7937" max="7937" width="5.33203125" customWidth="1"/>
    <col min="7938" max="7938" width="44" customWidth="1"/>
    <col min="7941" max="7941" width="11.88671875" customWidth="1"/>
    <col min="7942" max="7942" width="15.88671875" customWidth="1"/>
    <col min="7944" max="7944" width="14.44140625" customWidth="1"/>
    <col min="7945" max="7945" width="14" customWidth="1"/>
    <col min="7946" max="7946" width="13.6640625" customWidth="1"/>
    <col min="8193" max="8193" width="5.33203125" customWidth="1"/>
    <col min="8194" max="8194" width="44" customWidth="1"/>
    <col min="8197" max="8197" width="11.88671875" customWidth="1"/>
    <col min="8198" max="8198" width="15.88671875" customWidth="1"/>
    <col min="8200" max="8200" width="14.44140625" customWidth="1"/>
    <col min="8201" max="8201" width="14" customWidth="1"/>
    <col min="8202" max="8202" width="13.6640625" customWidth="1"/>
    <col min="8449" max="8449" width="5.33203125" customWidth="1"/>
    <col min="8450" max="8450" width="44" customWidth="1"/>
    <col min="8453" max="8453" width="11.88671875" customWidth="1"/>
    <col min="8454" max="8454" width="15.88671875" customWidth="1"/>
    <col min="8456" max="8456" width="14.44140625" customWidth="1"/>
    <col min="8457" max="8457" width="14" customWidth="1"/>
    <col min="8458" max="8458" width="13.6640625" customWidth="1"/>
    <col min="8705" max="8705" width="5.33203125" customWidth="1"/>
    <col min="8706" max="8706" width="44" customWidth="1"/>
    <col min="8709" max="8709" width="11.88671875" customWidth="1"/>
    <col min="8710" max="8710" width="15.88671875" customWidth="1"/>
    <col min="8712" max="8712" width="14.44140625" customWidth="1"/>
    <col min="8713" max="8713" width="14" customWidth="1"/>
    <col min="8714" max="8714" width="13.6640625" customWidth="1"/>
    <col min="8961" max="8961" width="5.33203125" customWidth="1"/>
    <col min="8962" max="8962" width="44" customWidth="1"/>
    <col min="8965" max="8965" width="11.88671875" customWidth="1"/>
    <col min="8966" max="8966" width="15.88671875" customWidth="1"/>
    <col min="8968" max="8968" width="14.44140625" customWidth="1"/>
    <col min="8969" max="8969" width="14" customWidth="1"/>
    <col min="8970" max="8970" width="13.6640625" customWidth="1"/>
    <col min="9217" max="9217" width="5.33203125" customWidth="1"/>
    <col min="9218" max="9218" width="44" customWidth="1"/>
    <col min="9221" max="9221" width="11.88671875" customWidth="1"/>
    <col min="9222" max="9222" width="15.88671875" customWidth="1"/>
    <col min="9224" max="9224" width="14.44140625" customWidth="1"/>
    <col min="9225" max="9225" width="14" customWidth="1"/>
    <col min="9226" max="9226" width="13.6640625" customWidth="1"/>
    <col min="9473" max="9473" width="5.33203125" customWidth="1"/>
    <col min="9474" max="9474" width="44" customWidth="1"/>
    <col min="9477" max="9477" width="11.88671875" customWidth="1"/>
    <col min="9478" max="9478" width="15.88671875" customWidth="1"/>
    <col min="9480" max="9480" width="14.44140625" customWidth="1"/>
    <col min="9481" max="9481" width="14" customWidth="1"/>
    <col min="9482" max="9482" width="13.6640625" customWidth="1"/>
    <col min="9729" max="9729" width="5.33203125" customWidth="1"/>
    <col min="9730" max="9730" width="44" customWidth="1"/>
    <col min="9733" max="9733" width="11.88671875" customWidth="1"/>
    <col min="9734" max="9734" width="15.88671875" customWidth="1"/>
    <col min="9736" max="9736" width="14.44140625" customWidth="1"/>
    <col min="9737" max="9737" width="14" customWidth="1"/>
    <col min="9738" max="9738" width="13.6640625" customWidth="1"/>
    <col min="9985" max="9985" width="5.33203125" customWidth="1"/>
    <col min="9986" max="9986" width="44" customWidth="1"/>
    <col min="9989" max="9989" width="11.88671875" customWidth="1"/>
    <col min="9990" max="9990" width="15.88671875" customWidth="1"/>
    <col min="9992" max="9992" width="14.44140625" customWidth="1"/>
    <col min="9993" max="9993" width="14" customWidth="1"/>
    <col min="9994" max="9994" width="13.6640625" customWidth="1"/>
    <col min="10241" max="10241" width="5.33203125" customWidth="1"/>
    <col min="10242" max="10242" width="44" customWidth="1"/>
    <col min="10245" max="10245" width="11.88671875" customWidth="1"/>
    <col min="10246" max="10246" width="15.88671875" customWidth="1"/>
    <col min="10248" max="10248" width="14.44140625" customWidth="1"/>
    <col min="10249" max="10249" width="14" customWidth="1"/>
    <col min="10250" max="10250" width="13.6640625" customWidth="1"/>
    <col min="10497" max="10497" width="5.33203125" customWidth="1"/>
    <col min="10498" max="10498" width="44" customWidth="1"/>
    <col min="10501" max="10501" width="11.88671875" customWidth="1"/>
    <col min="10502" max="10502" width="15.88671875" customWidth="1"/>
    <col min="10504" max="10504" width="14.44140625" customWidth="1"/>
    <col min="10505" max="10505" width="14" customWidth="1"/>
    <col min="10506" max="10506" width="13.6640625" customWidth="1"/>
    <col min="10753" max="10753" width="5.33203125" customWidth="1"/>
    <col min="10754" max="10754" width="44" customWidth="1"/>
    <col min="10757" max="10757" width="11.88671875" customWidth="1"/>
    <col min="10758" max="10758" width="15.88671875" customWidth="1"/>
    <col min="10760" max="10760" width="14.44140625" customWidth="1"/>
    <col min="10761" max="10761" width="14" customWidth="1"/>
    <col min="10762" max="10762" width="13.6640625" customWidth="1"/>
    <col min="11009" max="11009" width="5.33203125" customWidth="1"/>
    <col min="11010" max="11010" width="44" customWidth="1"/>
    <col min="11013" max="11013" width="11.88671875" customWidth="1"/>
    <col min="11014" max="11014" width="15.88671875" customWidth="1"/>
    <col min="11016" max="11016" width="14.44140625" customWidth="1"/>
    <col min="11017" max="11017" width="14" customWidth="1"/>
    <col min="11018" max="11018" width="13.6640625" customWidth="1"/>
    <col min="11265" max="11265" width="5.33203125" customWidth="1"/>
    <col min="11266" max="11266" width="44" customWidth="1"/>
    <col min="11269" max="11269" width="11.88671875" customWidth="1"/>
    <col min="11270" max="11270" width="15.88671875" customWidth="1"/>
    <col min="11272" max="11272" width="14.44140625" customWidth="1"/>
    <col min="11273" max="11273" width="14" customWidth="1"/>
    <col min="11274" max="11274" width="13.6640625" customWidth="1"/>
    <col min="11521" max="11521" width="5.33203125" customWidth="1"/>
    <col min="11522" max="11522" width="44" customWidth="1"/>
    <col min="11525" max="11525" width="11.88671875" customWidth="1"/>
    <col min="11526" max="11526" width="15.88671875" customWidth="1"/>
    <col min="11528" max="11528" width="14.44140625" customWidth="1"/>
    <col min="11529" max="11529" width="14" customWidth="1"/>
    <col min="11530" max="11530" width="13.6640625" customWidth="1"/>
    <col min="11777" max="11777" width="5.33203125" customWidth="1"/>
    <col min="11778" max="11778" width="44" customWidth="1"/>
    <col min="11781" max="11781" width="11.88671875" customWidth="1"/>
    <col min="11782" max="11782" width="15.88671875" customWidth="1"/>
    <col min="11784" max="11784" width="14.44140625" customWidth="1"/>
    <col min="11785" max="11785" width="14" customWidth="1"/>
    <col min="11786" max="11786" width="13.6640625" customWidth="1"/>
    <col min="12033" max="12033" width="5.33203125" customWidth="1"/>
    <col min="12034" max="12034" width="44" customWidth="1"/>
    <col min="12037" max="12037" width="11.88671875" customWidth="1"/>
    <col min="12038" max="12038" width="15.88671875" customWidth="1"/>
    <col min="12040" max="12040" width="14.44140625" customWidth="1"/>
    <col min="12041" max="12041" width="14" customWidth="1"/>
    <col min="12042" max="12042" width="13.6640625" customWidth="1"/>
    <col min="12289" max="12289" width="5.33203125" customWidth="1"/>
    <col min="12290" max="12290" width="44" customWidth="1"/>
    <col min="12293" max="12293" width="11.88671875" customWidth="1"/>
    <col min="12294" max="12294" width="15.88671875" customWidth="1"/>
    <col min="12296" max="12296" width="14.44140625" customWidth="1"/>
    <col min="12297" max="12297" width="14" customWidth="1"/>
    <col min="12298" max="12298" width="13.6640625" customWidth="1"/>
    <col min="12545" max="12545" width="5.33203125" customWidth="1"/>
    <col min="12546" max="12546" width="44" customWidth="1"/>
    <col min="12549" max="12549" width="11.88671875" customWidth="1"/>
    <col min="12550" max="12550" width="15.88671875" customWidth="1"/>
    <col min="12552" max="12552" width="14.44140625" customWidth="1"/>
    <col min="12553" max="12553" width="14" customWidth="1"/>
    <col min="12554" max="12554" width="13.6640625" customWidth="1"/>
    <col min="12801" max="12801" width="5.33203125" customWidth="1"/>
    <col min="12802" max="12802" width="44" customWidth="1"/>
    <col min="12805" max="12805" width="11.88671875" customWidth="1"/>
    <col min="12806" max="12806" width="15.88671875" customWidth="1"/>
    <col min="12808" max="12808" width="14.44140625" customWidth="1"/>
    <col min="12809" max="12809" width="14" customWidth="1"/>
    <col min="12810" max="12810" width="13.6640625" customWidth="1"/>
    <col min="13057" max="13057" width="5.33203125" customWidth="1"/>
    <col min="13058" max="13058" width="44" customWidth="1"/>
    <col min="13061" max="13061" width="11.88671875" customWidth="1"/>
    <col min="13062" max="13062" width="15.88671875" customWidth="1"/>
    <col min="13064" max="13064" width="14.44140625" customWidth="1"/>
    <col min="13065" max="13065" width="14" customWidth="1"/>
    <col min="13066" max="13066" width="13.6640625" customWidth="1"/>
    <col min="13313" max="13313" width="5.33203125" customWidth="1"/>
    <col min="13314" max="13314" width="44" customWidth="1"/>
    <col min="13317" max="13317" width="11.88671875" customWidth="1"/>
    <col min="13318" max="13318" width="15.88671875" customWidth="1"/>
    <col min="13320" max="13320" width="14.44140625" customWidth="1"/>
    <col min="13321" max="13321" width="14" customWidth="1"/>
    <col min="13322" max="13322" width="13.6640625" customWidth="1"/>
    <col min="13569" max="13569" width="5.33203125" customWidth="1"/>
    <col min="13570" max="13570" width="44" customWidth="1"/>
    <col min="13573" max="13573" width="11.88671875" customWidth="1"/>
    <col min="13574" max="13574" width="15.88671875" customWidth="1"/>
    <col min="13576" max="13576" width="14.44140625" customWidth="1"/>
    <col min="13577" max="13577" width="14" customWidth="1"/>
    <col min="13578" max="13578" width="13.6640625" customWidth="1"/>
    <col min="13825" max="13825" width="5.33203125" customWidth="1"/>
    <col min="13826" max="13826" width="44" customWidth="1"/>
    <col min="13829" max="13829" width="11.88671875" customWidth="1"/>
    <col min="13830" max="13830" width="15.88671875" customWidth="1"/>
    <col min="13832" max="13832" width="14.44140625" customWidth="1"/>
    <col min="13833" max="13833" width="14" customWidth="1"/>
    <col min="13834" max="13834" width="13.6640625" customWidth="1"/>
    <col min="14081" max="14081" width="5.33203125" customWidth="1"/>
    <col min="14082" max="14082" width="44" customWidth="1"/>
    <col min="14085" max="14085" width="11.88671875" customWidth="1"/>
    <col min="14086" max="14086" width="15.88671875" customWidth="1"/>
    <col min="14088" max="14088" width="14.44140625" customWidth="1"/>
    <col min="14089" max="14089" width="14" customWidth="1"/>
    <col min="14090" max="14090" width="13.6640625" customWidth="1"/>
    <col min="14337" max="14337" width="5.33203125" customWidth="1"/>
    <col min="14338" max="14338" width="44" customWidth="1"/>
    <col min="14341" max="14341" width="11.88671875" customWidth="1"/>
    <col min="14342" max="14342" width="15.88671875" customWidth="1"/>
    <col min="14344" max="14344" width="14.44140625" customWidth="1"/>
    <col min="14345" max="14345" width="14" customWidth="1"/>
    <col min="14346" max="14346" width="13.6640625" customWidth="1"/>
    <col min="14593" max="14593" width="5.33203125" customWidth="1"/>
    <col min="14594" max="14594" width="44" customWidth="1"/>
    <col min="14597" max="14597" width="11.88671875" customWidth="1"/>
    <col min="14598" max="14598" width="15.88671875" customWidth="1"/>
    <col min="14600" max="14600" width="14.44140625" customWidth="1"/>
    <col min="14601" max="14601" width="14" customWidth="1"/>
    <col min="14602" max="14602" width="13.6640625" customWidth="1"/>
    <col min="14849" max="14849" width="5.33203125" customWidth="1"/>
    <col min="14850" max="14850" width="44" customWidth="1"/>
    <col min="14853" max="14853" width="11.88671875" customWidth="1"/>
    <col min="14854" max="14854" width="15.88671875" customWidth="1"/>
    <col min="14856" max="14856" width="14.44140625" customWidth="1"/>
    <col min="14857" max="14857" width="14" customWidth="1"/>
    <col min="14858" max="14858" width="13.6640625" customWidth="1"/>
    <col min="15105" max="15105" width="5.33203125" customWidth="1"/>
    <col min="15106" max="15106" width="44" customWidth="1"/>
    <col min="15109" max="15109" width="11.88671875" customWidth="1"/>
    <col min="15110" max="15110" width="15.88671875" customWidth="1"/>
    <col min="15112" max="15112" width="14.44140625" customWidth="1"/>
    <col min="15113" max="15113" width="14" customWidth="1"/>
    <col min="15114" max="15114" width="13.6640625" customWidth="1"/>
    <col min="15361" max="15361" width="5.33203125" customWidth="1"/>
    <col min="15362" max="15362" width="44" customWidth="1"/>
    <col min="15365" max="15365" width="11.88671875" customWidth="1"/>
    <col min="15366" max="15366" width="15.88671875" customWidth="1"/>
    <col min="15368" max="15368" width="14.44140625" customWidth="1"/>
    <col min="15369" max="15369" width="14" customWidth="1"/>
    <col min="15370" max="15370" width="13.6640625" customWidth="1"/>
    <col min="15617" max="15617" width="5.33203125" customWidth="1"/>
    <col min="15618" max="15618" width="44" customWidth="1"/>
    <col min="15621" max="15621" width="11.88671875" customWidth="1"/>
    <col min="15622" max="15622" width="15.88671875" customWidth="1"/>
    <col min="15624" max="15624" width="14.44140625" customWidth="1"/>
    <col min="15625" max="15625" width="14" customWidth="1"/>
    <col min="15626" max="15626" width="13.6640625" customWidth="1"/>
    <col min="15873" max="15873" width="5.33203125" customWidth="1"/>
    <col min="15874" max="15874" width="44" customWidth="1"/>
    <col min="15877" max="15877" width="11.88671875" customWidth="1"/>
    <col min="15878" max="15878" width="15.88671875" customWidth="1"/>
    <col min="15880" max="15880" width="14.44140625" customWidth="1"/>
    <col min="15881" max="15881" width="14" customWidth="1"/>
    <col min="15882" max="15882" width="13.6640625" customWidth="1"/>
    <col min="16129" max="16129" width="5.33203125" customWidth="1"/>
    <col min="16130" max="16130" width="44" customWidth="1"/>
    <col min="16133" max="16133" width="11.88671875" customWidth="1"/>
    <col min="16134" max="16134" width="15.88671875" customWidth="1"/>
    <col min="16136" max="16136" width="14.44140625" customWidth="1"/>
    <col min="16137" max="16137" width="14" customWidth="1"/>
    <col min="16138" max="16138" width="13.664062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147</v>
      </c>
    </row>
    <row r="2" spans="1:10">
      <c r="A2" s="356" t="s">
        <v>422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34.200000000000003">
      <c r="A4" s="1">
        <v>1</v>
      </c>
      <c r="B4" s="5" t="s">
        <v>195</v>
      </c>
      <c r="C4" s="1" t="s">
        <v>9</v>
      </c>
      <c r="D4" s="2">
        <v>50</v>
      </c>
      <c r="E4" s="3"/>
      <c r="F4" s="8"/>
      <c r="G4" s="88"/>
      <c r="H4" s="81"/>
      <c r="I4" s="1"/>
      <c r="J4" s="1"/>
    </row>
    <row r="5" spans="1:10" ht="34.200000000000003">
      <c r="A5" s="1">
        <v>2</v>
      </c>
      <c r="B5" s="5" t="s">
        <v>196</v>
      </c>
      <c r="C5" s="1" t="s">
        <v>9</v>
      </c>
      <c r="D5" s="2">
        <v>5</v>
      </c>
      <c r="E5" s="3"/>
      <c r="F5" s="8"/>
      <c r="G5" s="88"/>
      <c r="H5" s="81"/>
      <c r="I5" s="1"/>
      <c r="J5" s="1"/>
    </row>
    <row r="6" spans="1:10" ht="22.8">
      <c r="A6" s="1">
        <v>3</v>
      </c>
      <c r="B6" s="5" t="s">
        <v>197</v>
      </c>
      <c r="C6" s="1" t="s">
        <v>9</v>
      </c>
      <c r="D6" s="2">
        <v>20</v>
      </c>
      <c r="E6" s="3"/>
      <c r="F6" s="8"/>
      <c r="G6" s="88"/>
      <c r="H6" s="81"/>
      <c r="I6" s="1"/>
      <c r="J6" s="1"/>
    </row>
    <row r="7" spans="1:10" ht="22.8">
      <c r="A7" s="1">
        <v>4</v>
      </c>
      <c r="B7" s="5" t="s">
        <v>198</v>
      </c>
      <c r="C7" s="1" t="s">
        <v>9</v>
      </c>
      <c r="D7" s="2">
        <v>10</v>
      </c>
      <c r="E7" s="3"/>
      <c r="F7" s="8"/>
      <c r="G7" s="88"/>
      <c r="H7" s="81"/>
      <c r="I7" s="1"/>
      <c r="J7" s="1"/>
    </row>
    <row r="8" spans="1:10">
      <c r="A8" s="1">
        <v>5</v>
      </c>
      <c r="B8" s="5" t="s">
        <v>199</v>
      </c>
      <c r="C8" s="1" t="s">
        <v>9</v>
      </c>
      <c r="D8" s="2">
        <v>5</v>
      </c>
      <c r="E8" s="3"/>
      <c r="F8" s="8"/>
      <c r="G8" s="88"/>
      <c r="H8" s="81"/>
      <c r="I8" s="1"/>
      <c r="J8" s="1"/>
    </row>
    <row r="9" spans="1:10">
      <c r="A9" s="1">
        <v>6</v>
      </c>
      <c r="B9" s="5" t="s">
        <v>200</v>
      </c>
      <c r="C9" s="1" t="s">
        <v>9</v>
      </c>
      <c r="D9" s="2">
        <v>2</v>
      </c>
      <c r="E9" s="3"/>
      <c r="F9" s="8"/>
      <c r="G9" s="88"/>
      <c r="H9" s="81"/>
      <c r="I9" s="1"/>
      <c r="J9" s="1"/>
    </row>
    <row r="10" spans="1:10">
      <c r="A10" s="1">
        <v>7</v>
      </c>
      <c r="B10" s="5" t="s">
        <v>201</v>
      </c>
      <c r="C10" s="1" t="s">
        <v>9</v>
      </c>
      <c r="D10" s="2">
        <v>1</v>
      </c>
      <c r="E10" s="3"/>
      <c r="F10" s="8"/>
      <c r="G10" s="88"/>
      <c r="H10" s="81"/>
      <c r="I10" s="1"/>
      <c r="J10" s="1"/>
    </row>
    <row r="11" spans="1:10">
      <c r="A11" s="309" t="s">
        <v>10</v>
      </c>
      <c r="B11" s="310"/>
      <c r="C11" s="310"/>
      <c r="D11" s="310"/>
      <c r="E11" s="311"/>
      <c r="F11" s="47"/>
      <c r="G11" s="48"/>
      <c r="H11" s="49"/>
      <c r="I11" s="50"/>
      <c r="J11" s="51"/>
    </row>
    <row r="12" spans="1:10">
      <c r="A12" s="76"/>
      <c r="B12" s="76"/>
      <c r="C12" s="76"/>
      <c r="D12" s="76"/>
      <c r="E12" s="76"/>
      <c r="F12" s="77"/>
      <c r="G12" s="77"/>
      <c r="H12" s="78"/>
      <c r="I12" s="75"/>
      <c r="J12" s="75"/>
    </row>
    <row r="13" spans="1:10">
      <c r="A13" s="76"/>
      <c r="B13" s="297" t="s">
        <v>11</v>
      </c>
      <c r="C13" s="297"/>
      <c r="D13" s="297"/>
      <c r="E13" s="297"/>
      <c r="F13" s="297"/>
      <c r="G13" s="297"/>
      <c r="H13" s="297"/>
      <c r="I13" s="297"/>
      <c r="J13" s="297"/>
    </row>
    <row r="14" spans="1:10">
      <c r="A14" s="76"/>
      <c r="B14" s="330" t="s">
        <v>12</v>
      </c>
      <c r="C14" s="330"/>
      <c r="D14" s="330"/>
      <c r="E14" s="330"/>
      <c r="F14" s="330"/>
      <c r="G14" s="274"/>
      <c r="H14" s="273"/>
      <c r="I14" s="31"/>
      <c r="J14" s="31"/>
    </row>
    <row r="15" spans="1:10">
      <c r="A15" s="31"/>
      <c r="B15" s="52"/>
      <c r="C15" s="45"/>
      <c r="D15" s="44"/>
      <c r="E15" s="53"/>
      <c r="F15" s="44"/>
      <c r="G15" s="44"/>
      <c r="H15" s="45"/>
      <c r="I15" s="31"/>
      <c r="J15" s="31"/>
    </row>
    <row r="16" spans="1:10" ht="21" customHeight="1">
      <c r="A16" s="31"/>
      <c r="B16" s="301" t="s">
        <v>439</v>
      </c>
      <c r="C16" s="301"/>
      <c r="D16" s="301"/>
      <c r="E16" s="301"/>
      <c r="F16" s="301"/>
      <c r="G16" s="301"/>
      <c r="H16" s="301"/>
      <c r="I16" s="301"/>
      <c r="J16" s="301"/>
    </row>
    <row r="17" spans="1:11">
      <c r="A17" s="31"/>
      <c r="B17" s="52"/>
      <c r="C17" s="45"/>
      <c r="D17" s="44"/>
      <c r="E17" s="53"/>
      <c r="F17" s="44"/>
      <c r="G17" s="44"/>
      <c r="H17" s="45"/>
      <c r="I17" s="31"/>
      <c r="J17" s="31"/>
    </row>
    <row r="18" spans="1:11">
      <c r="A18" s="31"/>
      <c r="B18" s="297"/>
      <c r="C18" s="297"/>
      <c r="D18" s="297"/>
      <c r="E18" s="297"/>
      <c r="F18" s="44"/>
      <c r="G18" s="44"/>
      <c r="H18" s="54" t="s">
        <v>13</v>
      </c>
      <c r="I18" s="54"/>
      <c r="J18" s="54"/>
    </row>
    <row r="19" spans="1:11">
      <c r="A19" s="31"/>
      <c r="B19" s="297"/>
      <c r="C19" s="297"/>
      <c r="D19" s="297"/>
      <c r="E19" s="297"/>
      <c r="F19" s="44"/>
      <c r="G19" s="296" t="s">
        <v>188</v>
      </c>
      <c r="H19" s="296"/>
      <c r="I19" s="296"/>
      <c r="J19" s="296"/>
      <c r="K19" s="296"/>
    </row>
  </sheetData>
  <mergeCells count="8">
    <mergeCell ref="A2:J2"/>
    <mergeCell ref="A11:E11"/>
    <mergeCell ref="B16:J16"/>
    <mergeCell ref="B18:E18"/>
    <mergeCell ref="B19:E19"/>
    <mergeCell ref="G19:K19"/>
    <mergeCell ref="B13:J13"/>
    <mergeCell ref="B14:F14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22" zoomScaleSheetLayoutView="100" workbookViewId="0">
      <selection activeCell="H28" sqref="H28:H30"/>
    </sheetView>
  </sheetViews>
  <sheetFormatPr defaultRowHeight="13.8"/>
  <cols>
    <col min="1" max="1" width="3.33203125" style="13" customWidth="1"/>
    <col min="2" max="2" width="79.5546875" style="13" customWidth="1"/>
    <col min="3" max="3" width="6.109375" style="13" customWidth="1"/>
    <col min="4" max="4" width="8" style="14" customWidth="1"/>
    <col min="5" max="5" width="9.44140625" style="13" customWidth="1"/>
    <col min="6" max="6" width="14.109375" style="13" customWidth="1"/>
    <col min="7" max="7" width="7.33203125" style="17" customWidth="1"/>
    <col min="8" max="8" width="12.88671875" style="13" customWidth="1"/>
    <col min="9" max="9" width="12" style="16" customWidth="1"/>
    <col min="10" max="10" width="10.6640625" style="13" customWidth="1"/>
    <col min="11" max="255" width="8.88671875" style="13"/>
    <col min="256" max="256" width="3.33203125" style="13" customWidth="1"/>
    <col min="257" max="257" width="93" style="13" customWidth="1"/>
    <col min="258" max="258" width="7.88671875" style="13" customWidth="1"/>
    <col min="259" max="259" width="11.6640625" style="13" customWidth="1"/>
    <col min="260" max="260" width="11.88671875" style="13" customWidth="1"/>
    <col min="261" max="261" width="12.33203125" style="13" customWidth="1"/>
    <col min="262" max="262" width="6.6640625" style="13" customWidth="1"/>
    <col min="263" max="263" width="14.6640625" style="13" customWidth="1"/>
    <col min="264" max="264" width="21.109375" style="13" customWidth="1"/>
    <col min="265" max="511" width="8.88671875" style="13"/>
    <col min="512" max="512" width="3.33203125" style="13" customWidth="1"/>
    <col min="513" max="513" width="93" style="13" customWidth="1"/>
    <col min="514" max="514" width="7.88671875" style="13" customWidth="1"/>
    <col min="515" max="515" width="11.6640625" style="13" customWidth="1"/>
    <col min="516" max="516" width="11.88671875" style="13" customWidth="1"/>
    <col min="517" max="517" width="12.33203125" style="13" customWidth="1"/>
    <col min="518" max="518" width="6.6640625" style="13" customWidth="1"/>
    <col min="519" max="519" width="14.6640625" style="13" customWidth="1"/>
    <col min="520" max="520" width="21.109375" style="13" customWidth="1"/>
    <col min="521" max="767" width="8.88671875" style="13"/>
    <col min="768" max="768" width="3.33203125" style="13" customWidth="1"/>
    <col min="769" max="769" width="93" style="13" customWidth="1"/>
    <col min="770" max="770" width="7.88671875" style="13" customWidth="1"/>
    <col min="771" max="771" width="11.6640625" style="13" customWidth="1"/>
    <col min="772" max="772" width="11.88671875" style="13" customWidth="1"/>
    <col min="773" max="773" width="12.33203125" style="13" customWidth="1"/>
    <col min="774" max="774" width="6.6640625" style="13" customWidth="1"/>
    <col min="775" max="775" width="14.6640625" style="13" customWidth="1"/>
    <col min="776" max="776" width="21.109375" style="13" customWidth="1"/>
    <col min="777" max="1023" width="8.88671875" style="13"/>
    <col min="1024" max="1024" width="3.33203125" style="13" customWidth="1"/>
    <col min="1025" max="1025" width="93" style="13" customWidth="1"/>
    <col min="1026" max="1026" width="7.88671875" style="13" customWidth="1"/>
    <col min="1027" max="1027" width="11.6640625" style="13" customWidth="1"/>
    <col min="1028" max="1028" width="11.88671875" style="13" customWidth="1"/>
    <col min="1029" max="1029" width="12.33203125" style="13" customWidth="1"/>
    <col min="1030" max="1030" width="6.6640625" style="13" customWidth="1"/>
    <col min="1031" max="1031" width="14.6640625" style="13" customWidth="1"/>
    <col min="1032" max="1032" width="21.109375" style="13" customWidth="1"/>
    <col min="1033" max="1279" width="8.88671875" style="13"/>
    <col min="1280" max="1280" width="3.33203125" style="13" customWidth="1"/>
    <col min="1281" max="1281" width="93" style="13" customWidth="1"/>
    <col min="1282" max="1282" width="7.88671875" style="13" customWidth="1"/>
    <col min="1283" max="1283" width="11.6640625" style="13" customWidth="1"/>
    <col min="1284" max="1284" width="11.88671875" style="13" customWidth="1"/>
    <col min="1285" max="1285" width="12.33203125" style="13" customWidth="1"/>
    <col min="1286" max="1286" width="6.6640625" style="13" customWidth="1"/>
    <col min="1287" max="1287" width="14.6640625" style="13" customWidth="1"/>
    <col min="1288" max="1288" width="21.109375" style="13" customWidth="1"/>
    <col min="1289" max="1535" width="8.88671875" style="13"/>
    <col min="1536" max="1536" width="3.33203125" style="13" customWidth="1"/>
    <col min="1537" max="1537" width="93" style="13" customWidth="1"/>
    <col min="1538" max="1538" width="7.88671875" style="13" customWidth="1"/>
    <col min="1539" max="1539" width="11.6640625" style="13" customWidth="1"/>
    <col min="1540" max="1540" width="11.88671875" style="13" customWidth="1"/>
    <col min="1541" max="1541" width="12.33203125" style="13" customWidth="1"/>
    <col min="1542" max="1542" width="6.6640625" style="13" customWidth="1"/>
    <col min="1543" max="1543" width="14.6640625" style="13" customWidth="1"/>
    <col min="1544" max="1544" width="21.109375" style="13" customWidth="1"/>
    <col min="1545" max="1791" width="8.88671875" style="13"/>
    <col min="1792" max="1792" width="3.33203125" style="13" customWidth="1"/>
    <col min="1793" max="1793" width="93" style="13" customWidth="1"/>
    <col min="1794" max="1794" width="7.88671875" style="13" customWidth="1"/>
    <col min="1795" max="1795" width="11.6640625" style="13" customWidth="1"/>
    <col min="1796" max="1796" width="11.88671875" style="13" customWidth="1"/>
    <col min="1797" max="1797" width="12.33203125" style="13" customWidth="1"/>
    <col min="1798" max="1798" width="6.6640625" style="13" customWidth="1"/>
    <col min="1799" max="1799" width="14.6640625" style="13" customWidth="1"/>
    <col min="1800" max="1800" width="21.109375" style="13" customWidth="1"/>
    <col min="1801" max="2047" width="8.88671875" style="13"/>
    <col min="2048" max="2048" width="3.33203125" style="13" customWidth="1"/>
    <col min="2049" max="2049" width="93" style="13" customWidth="1"/>
    <col min="2050" max="2050" width="7.88671875" style="13" customWidth="1"/>
    <col min="2051" max="2051" width="11.6640625" style="13" customWidth="1"/>
    <col min="2052" max="2052" width="11.88671875" style="13" customWidth="1"/>
    <col min="2053" max="2053" width="12.33203125" style="13" customWidth="1"/>
    <col min="2054" max="2054" width="6.6640625" style="13" customWidth="1"/>
    <col min="2055" max="2055" width="14.6640625" style="13" customWidth="1"/>
    <col min="2056" max="2056" width="21.109375" style="13" customWidth="1"/>
    <col min="2057" max="2303" width="8.88671875" style="13"/>
    <col min="2304" max="2304" width="3.33203125" style="13" customWidth="1"/>
    <col min="2305" max="2305" width="93" style="13" customWidth="1"/>
    <col min="2306" max="2306" width="7.88671875" style="13" customWidth="1"/>
    <col min="2307" max="2307" width="11.6640625" style="13" customWidth="1"/>
    <col min="2308" max="2308" width="11.88671875" style="13" customWidth="1"/>
    <col min="2309" max="2309" width="12.33203125" style="13" customWidth="1"/>
    <col min="2310" max="2310" width="6.6640625" style="13" customWidth="1"/>
    <col min="2311" max="2311" width="14.6640625" style="13" customWidth="1"/>
    <col min="2312" max="2312" width="21.109375" style="13" customWidth="1"/>
    <col min="2313" max="2559" width="8.88671875" style="13"/>
    <col min="2560" max="2560" width="3.33203125" style="13" customWidth="1"/>
    <col min="2561" max="2561" width="93" style="13" customWidth="1"/>
    <col min="2562" max="2562" width="7.88671875" style="13" customWidth="1"/>
    <col min="2563" max="2563" width="11.6640625" style="13" customWidth="1"/>
    <col min="2564" max="2564" width="11.88671875" style="13" customWidth="1"/>
    <col min="2565" max="2565" width="12.33203125" style="13" customWidth="1"/>
    <col min="2566" max="2566" width="6.6640625" style="13" customWidth="1"/>
    <col min="2567" max="2567" width="14.6640625" style="13" customWidth="1"/>
    <col min="2568" max="2568" width="21.109375" style="13" customWidth="1"/>
    <col min="2569" max="2815" width="8.88671875" style="13"/>
    <col min="2816" max="2816" width="3.33203125" style="13" customWidth="1"/>
    <col min="2817" max="2817" width="93" style="13" customWidth="1"/>
    <col min="2818" max="2818" width="7.88671875" style="13" customWidth="1"/>
    <col min="2819" max="2819" width="11.6640625" style="13" customWidth="1"/>
    <col min="2820" max="2820" width="11.88671875" style="13" customWidth="1"/>
    <col min="2821" max="2821" width="12.33203125" style="13" customWidth="1"/>
    <col min="2822" max="2822" width="6.6640625" style="13" customWidth="1"/>
    <col min="2823" max="2823" width="14.6640625" style="13" customWidth="1"/>
    <col min="2824" max="2824" width="21.109375" style="13" customWidth="1"/>
    <col min="2825" max="3071" width="8.88671875" style="13"/>
    <col min="3072" max="3072" width="3.33203125" style="13" customWidth="1"/>
    <col min="3073" max="3073" width="93" style="13" customWidth="1"/>
    <col min="3074" max="3074" width="7.88671875" style="13" customWidth="1"/>
    <col min="3075" max="3075" width="11.6640625" style="13" customWidth="1"/>
    <col min="3076" max="3076" width="11.88671875" style="13" customWidth="1"/>
    <col min="3077" max="3077" width="12.33203125" style="13" customWidth="1"/>
    <col min="3078" max="3078" width="6.6640625" style="13" customWidth="1"/>
    <col min="3079" max="3079" width="14.6640625" style="13" customWidth="1"/>
    <col min="3080" max="3080" width="21.109375" style="13" customWidth="1"/>
    <col min="3081" max="3327" width="8.88671875" style="13"/>
    <col min="3328" max="3328" width="3.33203125" style="13" customWidth="1"/>
    <col min="3329" max="3329" width="93" style="13" customWidth="1"/>
    <col min="3330" max="3330" width="7.88671875" style="13" customWidth="1"/>
    <col min="3331" max="3331" width="11.6640625" style="13" customWidth="1"/>
    <col min="3332" max="3332" width="11.88671875" style="13" customWidth="1"/>
    <col min="3333" max="3333" width="12.33203125" style="13" customWidth="1"/>
    <col min="3334" max="3334" width="6.6640625" style="13" customWidth="1"/>
    <col min="3335" max="3335" width="14.6640625" style="13" customWidth="1"/>
    <col min="3336" max="3336" width="21.109375" style="13" customWidth="1"/>
    <col min="3337" max="3583" width="8.88671875" style="13"/>
    <col min="3584" max="3584" width="3.33203125" style="13" customWidth="1"/>
    <col min="3585" max="3585" width="93" style="13" customWidth="1"/>
    <col min="3586" max="3586" width="7.88671875" style="13" customWidth="1"/>
    <col min="3587" max="3587" width="11.6640625" style="13" customWidth="1"/>
    <col min="3588" max="3588" width="11.88671875" style="13" customWidth="1"/>
    <col min="3589" max="3589" width="12.33203125" style="13" customWidth="1"/>
    <col min="3590" max="3590" width="6.6640625" style="13" customWidth="1"/>
    <col min="3591" max="3591" width="14.6640625" style="13" customWidth="1"/>
    <col min="3592" max="3592" width="21.109375" style="13" customWidth="1"/>
    <col min="3593" max="3839" width="8.88671875" style="13"/>
    <col min="3840" max="3840" width="3.33203125" style="13" customWidth="1"/>
    <col min="3841" max="3841" width="93" style="13" customWidth="1"/>
    <col min="3842" max="3842" width="7.88671875" style="13" customWidth="1"/>
    <col min="3843" max="3843" width="11.6640625" style="13" customWidth="1"/>
    <col min="3844" max="3844" width="11.88671875" style="13" customWidth="1"/>
    <col min="3845" max="3845" width="12.33203125" style="13" customWidth="1"/>
    <col min="3846" max="3846" width="6.6640625" style="13" customWidth="1"/>
    <col min="3847" max="3847" width="14.6640625" style="13" customWidth="1"/>
    <col min="3848" max="3848" width="21.109375" style="13" customWidth="1"/>
    <col min="3849" max="4095" width="8.88671875" style="13"/>
    <col min="4096" max="4096" width="3.33203125" style="13" customWidth="1"/>
    <col min="4097" max="4097" width="93" style="13" customWidth="1"/>
    <col min="4098" max="4098" width="7.88671875" style="13" customWidth="1"/>
    <col min="4099" max="4099" width="11.6640625" style="13" customWidth="1"/>
    <col min="4100" max="4100" width="11.88671875" style="13" customWidth="1"/>
    <col min="4101" max="4101" width="12.33203125" style="13" customWidth="1"/>
    <col min="4102" max="4102" width="6.6640625" style="13" customWidth="1"/>
    <col min="4103" max="4103" width="14.6640625" style="13" customWidth="1"/>
    <col min="4104" max="4104" width="21.109375" style="13" customWidth="1"/>
    <col min="4105" max="4351" width="8.88671875" style="13"/>
    <col min="4352" max="4352" width="3.33203125" style="13" customWidth="1"/>
    <col min="4353" max="4353" width="93" style="13" customWidth="1"/>
    <col min="4354" max="4354" width="7.88671875" style="13" customWidth="1"/>
    <col min="4355" max="4355" width="11.6640625" style="13" customWidth="1"/>
    <col min="4356" max="4356" width="11.88671875" style="13" customWidth="1"/>
    <col min="4357" max="4357" width="12.33203125" style="13" customWidth="1"/>
    <col min="4358" max="4358" width="6.6640625" style="13" customWidth="1"/>
    <col min="4359" max="4359" width="14.6640625" style="13" customWidth="1"/>
    <col min="4360" max="4360" width="21.109375" style="13" customWidth="1"/>
    <col min="4361" max="4607" width="8.88671875" style="13"/>
    <col min="4608" max="4608" width="3.33203125" style="13" customWidth="1"/>
    <col min="4609" max="4609" width="93" style="13" customWidth="1"/>
    <col min="4610" max="4610" width="7.88671875" style="13" customWidth="1"/>
    <col min="4611" max="4611" width="11.6640625" style="13" customWidth="1"/>
    <col min="4612" max="4612" width="11.88671875" style="13" customWidth="1"/>
    <col min="4613" max="4613" width="12.33203125" style="13" customWidth="1"/>
    <col min="4614" max="4614" width="6.6640625" style="13" customWidth="1"/>
    <col min="4615" max="4615" width="14.6640625" style="13" customWidth="1"/>
    <col min="4616" max="4616" width="21.109375" style="13" customWidth="1"/>
    <col min="4617" max="4863" width="8.88671875" style="13"/>
    <col min="4864" max="4864" width="3.33203125" style="13" customWidth="1"/>
    <col min="4865" max="4865" width="93" style="13" customWidth="1"/>
    <col min="4866" max="4866" width="7.88671875" style="13" customWidth="1"/>
    <col min="4867" max="4867" width="11.6640625" style="13" customWidth="1"/>
    <col min="4868" max="4868" width="11.88671875" style="13" customWidth="1"/>
    <col min="4869" max="4869" width="12.33203125" style="13" customWidth="1"/>
    <col min="4870" max="4870" width="6.6640625" style="13" customWidth="1"/>
    <col min="4871" max="4871" width="14.6640625" style="13" customWidth="1"/>
    <col min="4872" max="4872" width="21.109375" style="13" customWidth="1"/>
    <col min="4873" max="5119" width="8.88671875" style="13"/>
    <col min="5120" max="5120" width="3.33203125" style="13" customWidth="1"/>
    <col min="5121" max="5121" width="93" style="13" customWidth="1"/>
    <col min="5122" max="5122" width="7.88671875" style="13" customWidth="1"/>
    <col min="5123" max="5123" width="11.6640625" style="13" customWidth="1"/>
    <col min="5124" max="5124" width="11.88671875" style="13" customWidth="1"/>
    <col min="5125" max="5125" width="12.33203125" style="13" customWidth="1"/>
    <col min="5126" max="5126" width="6.6640625" style="13" customWidth="1"/>
    <col min="5127" max="5127" width="14.6640625" style="13" customWidth="1"/>
    <col min="5128" max="5128" width="21.109375" style="13" customWidth="1"/>
    <col min="5129" max="5375" width="8.88671875" style="13"/>
    <col min="5376" max="5376" width="3.33203125" style="13" customWidth="1"/>
    <col min="5377" max="5377" width="93" style="13" customWidth="1"/>
    <col min="5378" max="5378" width="7.88671875" style="13" customWidth="1"/>
    <col min="5379" max="5379" width="11.6640625" style="13" customWidth="1"/>
    <col min="5380" max="5380" width="11.88671875" style="13" customWidth="1"/>
    <col min="5381" max="5381" width="12.33203125" style="13" customWidth="1"/>
    <col min="5382" max="5382" width="6.6640625" style="13" customWidth="1"/>
    <col min="5383" max="5383" width="14.6640625" style="13" customWidth="1"/>
    <col min="5384" max="5384" width="21.109375" style="13" customWidth="1"/>
    <col min="5385" max="5631" width="8.88671875" style="13"/>
    <col min="5632" max="5632" width="3.33203125" style="13" customWidth="1"/>
    <col min="5633" max="5633" width="93" style="13" customWidth="1"/>
    <col min="5634" max="5634" width="7.88671875" style="13" customWidth="1"/>
    <col min="5635" max="5635" width="11.6640625" style="13" customWidth="1"/>
    <col min="5636" max="5636" width="11.88671875" style="13" customWidth="1"/>
    <col min="5637" max="5637" width="12.33203125" style="13" customWidth="1"/>
    <col min="5638" max="5638" width="6.6640625" style="13" customWidth="1"/>
    <col min="5639" max="5639" width="14.6640625" style="13" customWidth="1"/>
    <col min="5640" max="5640" width="21.109375" style="13" customWidth="1"/>
    <col min="5641" max="5887" width="8.88671875" style="13"/>
    <col min="5888" max="5888" width="3.33203125" style="13" customWidth="1"/>
    <col min="5889" max="5889" width="93" style="13" customWidth="1"/>
    <col min="5890" max="5890" width="7.88671875" style="13" customWidth="1"/>
    <col min="5891" max="5891" width="11.6640625" style="13" customWidth="1"/>
    <col min="5892" max="5892" width="11.88671875" style="13" customWidth="1"/>
    <col min="5893" max="5893" width="12.33203125" style="13" customWidth="1"/>
    <col min="5894" max="5894" width="6.6640625" style="13" customWidth="1"/>
    <col min="5895" max="5895" width="14.6640625" style="13" customWidth="1"/>
    <col min="5896" max="5896" width="21.109375" style="13" customWidth="1"/>
    <col min="5897" max="6143" width="8.88671875" style="13"/>
    <col min="6144" max="6144" width="3.33203125" style="13" customWidth="1"/>
    <col min="6145" max="6145" width="93" style="13" customWidth="1"/>
    <col min="6146" max="6146" width="7.88671875" style="13" customWidth="1"/>
    <col min="6147" max="6147" width="11.6640625" style="13" customWidth="1"/>
    <col min="6148" max="6148" width="11.88671875" style="13" customWidth="1"/>
    <col min="6149" max="6149" width="12.33203125" style="13" customWidth="1"/>
    <col min="6150" max="6150" width="6.6640625" style="13" customWidth="1"/>
    <col min="6151" max="6151" width="14.6640625" style="13" customWidth="1"/>
    <col min="6152" max="6152" width="21.109375" style="13" customWidth="1"/>
    <col min="6153" max="6399" width="8.88671875" style="13"/>
    <col min="6400" max="6400" width="3.33203125" style="13" customWidth="1"/>
    <col min="6401" max="6401" width="93" style="13" customWidth="1"/>
    <col min="6402" max="6402" width="7.88671875" style="13" customWidth="1"/>
    <col min="6403" max="6403" width="11.6640625" style="13" customWidth="1"/>
    <col min="6404" max="6404" width="11.88671875" style="13" customWidth="1"/>
    <col min="6405" max="6405" width="12.33203125" style="13" customWidth="1"/>
    <col min="6406" max="6406" width="6.6640625" style="13" customWidth="1"/>
    <col min="6407" max="6407" width="14.6640625" style="13" customWidth="1"/>
    <col min="6408" max="6408" width="21.109375" style="13" customWidth="1"/>
    <col min="6409" max="6655" width="8.88671875" style="13"/>
    <col min="6656" max="6656" width="3.33203125" style="13" customWidth="1"/>
    <col min="6657" max="6657" width="93" style="13" customWidth="1"/>
    <col min="6658" max="6658" width="7.88671875" style="13" customWidth="1"/>
    <col min="6659" max="6659" width="11.6640625" style="13" customWidth="1"/>
    <col min="6660" max="6660" width="11.88671875" style="13" customWidth="1"/>
    <col min="6661" max="6661" width="12.33203125" style="13" customWidth="1"/>
    <col min="6662" max="6662" width="6.6640625" style="13" customWidth="1"/>
    <col min="6663" max="6663" width="14.6640625" style="13" customWidth="1"/>
    <col min="6664" max="6664" width="21.109375" style="13" customWidth="1"/>
    <col min="6665" max="6911" width="8.88671875" style="13"/>
    <col min="6912" max="6912" width="3.33203125" style="13" customWidth="1"/>
    <col min="6913" max="6913" width="93" style="13" customWidth="1"/>
    <col min="6914" max="6914" width="7.88671875" style="13" customWidth="1"/>
    <col min="6915" max="6915" width="11.6640625" style="13" customWidth="1"/>
    <col min="6916" max="6916" width="11.88671875" style="13" customWidth="1"/>
    <col min="6917" max="6917" width="12.33203125" style="13" customWidth="1"/>
    <col min="6918" max="6918" width="6.6640625" style="13" customWidth="1"/>
    <col min="6919" max="6919" width="14.6640625" style="13" customWidth="1"/>
    <col min="6920" max="6920" width="21.109375" style="13" customWidth="1"/>
    <col min="6921" max="7167" width="8.88671875" style="13"/>
    <col min="7168" max="7168" width="3.33203125" style="13" customWidth="1"/>
    <col min="7169" max="7169" width="93" style="13" customWidth="1"/>
    <col min="7170" max="7170" width="7.88671875" style="13" customWidth="1"/>
    <col min="7171" max="7171" width="11.6640625" style="13" customWidth="1"/>
    <col min="7172" max="7172" width="11.88671875" style="13" customWidth="1"/>
    <col min="7173" max="7173" width="12.33203125" style="13" customWidth="1"/>
    <col min="7174" max="7174" width="6.6640625" style="13" customWidth="1"/>
    <col min="7175" max="7175" width="14.6640625" style="13" customWidth="1"/>
    <col min="7176" max="7176" width="21.109375" style="13" customWidth="1"/>
    <col min="7177" max="7423" width="8.88671875" style="13"/>
    <col min="7424" max="7424" width="3.33203125" style="13" customWidth="1"/>
    <col min="7425" max="7425" width="93" style="13" customWidth="1"/>
    <col min="7426" max="7426" width="7.88671875" style="13" customWidth="1"/>
    <col min="7427" max="7427" width="11.6640625" style="13" customWidth="1"/>
    <col min="7428" max="7428" width="11.88671875" style="13" customWidth="1"/>
    <col min="7429" max="7429" width="12.33203125" style="13" customWidth="1"/>
    <col min="7430" max="7430" width="6.6640625" style="13" customWidth="1"/>
    <col min="7431" max="7431" width="14.6640625" style="13" customWidth="1"/>
    <col min="7432" max="7432" width="21.109375" style="13" customWidth="1"/>
    <col min="7433" max="7679" width="8.88671875" style="13"/>
    <col min="7680" max="7680" width="3.33203125" style="13" customWidth="1"/>
    <col min="7681" max="7681" width="93" style="13" customWidth="1"/>
    <col min="7682" max="7682" width="7.88671875" style="13" customWidth="1"/>
    <col min="7683" max="7683" width="11.6640625" style="13" customWidth="1"/>
    <col min="7684" max="7684" width="11.88671875" style="13" customWidth="1"/>
    <col min="7685" max="7685" width="12.33203125" style="13" customWidth="1"/>
    <col min="7686" max="7686" width="6.6640625" style="13" customWidth="1"/>
    <col min="7687" max="7687" width="14.6640625" style="13" customWidth="1"/>
    <col min="7688" max="7688" width="21.109375" style="13" customWidth="1"/>
    <col min="7689" max="7935" width="8.88671875" style="13"/>
    <col min="7936" max="7936" width="3.33203125" style="13" customWidth="1"/>
    <col min="7937" max="7937" width="93" style="13" customWidth="1"/>
    <col min="7938" max="7938" width="7.88671875" style="13" customWidth="1"/>
    <col min="7939" max="7939" width="11.6640625" style="13" customWidth="1"/>
    <col min="7940" max="7940" width="11.88671875" style="13" customWidth="1"/>
    <col min="7941" max="7941" width="12.33203125" style="13" customWidth="1"/>
    <col min="7942" max="7942" width="6.6640625" style="13" customWidth="1"/>
    <col min="7943" max="7943" width="14.6640625" style="13" customWidth="1"/>
    <col min="7944" max="7944" width="21.109375" style="13" customWidth="1"/>
    <col min="7945" max="8191" width="8.88671875" style="13"/>
    <col min="8192" max="8192" width="3.33203125" style="13" customWidth="1"/>
    <col min="8193" max="8193" width="93" style="13" customWidth="1"/>
    <col min="8194" max="8194" width="7.88671875" style="13" customWidth="1"/>
    <col min="8195" max="8195" width="11.6640625" style="13" customWidth="1"/>
    <col min="8196" max="8196" width="11.88671875" style="13" customWidth="1"/>
    <col min="8197" max="8197" width="12.33203125" style="13" customWidth="1"/>
    <col min="8198" max="8198" width="6.6640625" style="13" customWidth="1"/>
    <col min="8199" max="8199" width="14.6640625" style="13" customWidth="1"/>
    <col min="8200" max="8200" width="21.109375" style="13" customWidth="1"/>
    <col min="8201" max="8447" width="8.88671875" style="13"/>
    <col min="8448" max="8448" width="3.33203125" style="13" customWidth="1"/>
    <col min="8449" max="8449" width="93" style="13" customWidth="1"/>
    <col min="8450" max="8450" width="7.88671875" style="13" customWidth="1"/>
    <col min="8451" max="8451" width="11.6640625" style="13" customWidth="1"/>
    <col min="8452" max="8452" width="11.88671875" style="13" customWidth="1"/>
    <col min="8453" max="8453" width="12.33203125" style="13" customWidth="1"/>
    <col min="8454" max="8454" width="6.6640625" style="13" customWidth="1"/>
    <col min="8455" max="8455" width="14.6640625" style="13" customWidth="1"/>
    <col min="8456" max="8456" width="21.109375" style="13" customWidth="1"/>
    <col min="8457" max="8703" width="8.88671875" style="13"/>
    <col min="8704" max="8704" width="3.33203125" style="13" customWidth="1"/>
    <col min="8705" max="8705" width="93" style="13" customWidth="1"/>
    <col min="8706" max="8706" width="7.88671875" style="13" customWidth="1"/>
    <col min="8707" max="8707" width="11.6640625" style="13" customWidth="1"/>
    <col min="8708" max="8708" width="11.88671875" style="13" customWidth="1"/>
    <col min="8709" max="8709" width="12.33203125" style="13" customWidth="1"/>
    <col min="8710" max="8710" width="6.6640625" style="13" customWidth="1"/>
    <col min="8711" max="8711" width="14.6640625" style="13" customWidth="1"/>
    <col min="8712" max="8712" width="21.109375" style="13" customWidth="1"/>
    <col min="8713" max="8959" width="8.88671875" style="13"/>
    <col min="8960" max="8960" width="3.33203125" style="13" customWidth="1"/>
    <col min="8961" max="8961" width="93" style="13" customWidth="1"/>
    <col min="8962" max="8962" width="7.88671875" style="13" customWidth="1"/>
    <col min="8963" max="8963" width="11.6640625" style="13" customWidth="1"/>
    <col min="8964" max="8964" width="11.88671875" style="13" customWidth="1"/>
    <col min="8965" max="8965" width="12.33203125" style="13" customWidth="1"/>
    <col min="8966" max="8966" width="6.6640625" style="13" customWidth="1"/>
    <col min="8967" max="8967" width="14.6640625" style="13" customWidth="1"/>
    <col min="8968" max="8968" width="21.109375" style="13" customWidth="1"/>
    <col min="8969" max="9215" width="8.88671875" style="13"/>
    <col min="9216" max="9216" width="3.33203125" style="13" customWidth="1"/>
    <col min="9217" max="9217" width="93" style="13" customWidth="1"/>
    <col min="9218" max="9218" width="7.88671875" style="13" customWidth="1"/>
    <col min="9219" max="9219" width="11.6640625" style="13" customWidth="1"/>
    <col min="9220" max="9220" width="11.88671875" style="13" customWidth="1"/>
    <col min="9221" max="9221" width="12.33203125" style="13" customWidth="1"/>
    <col min="9222" max="9222" width="6.6640625" style="13" customWidth="1"/>
    <col min="9223" max="9223" width="14.6640625" style="13" customWidth="1"/>
    <col min="9224" max="9224" width="21.109375" style="13" customWidth="1"/>
    <col min="9225" max="9471" width="8.88671875" style="13"/>
    <col min="9472" max="9472" width="3.33203125" style="13" customWidth="1"/>
    <col min="9473" max="9473" width="93" style="13" customWidth="1"/>
    <col min="9474" max="9474" width="7.88671875" style="13" customWidth="1"/>
    <col min="9475" max="9475" width="11.6640625" style="13" customWidth="1"/>
    <col min="9476" max="9476" width="11.88671875" style="13" customWidth="1"/>
    <col min="9477" max="9477" width="12.33203125" style="13" customWidth="1"/>
    <col min="9478" max="9478" width="6.6640625" style="13" customWidth="1"/>
    <col min="9479" max="9479" width="14.6640625" style="13" customWidth="1"/>
    <col min="9480" max="9480" width="21.109375" style="13" customWidth="1"/>
    <col min="9481" max="9727" width="8.88671875" style="13"/>
    <col min="9728" max="9728" width="3.33203125" style="13" customWidth="1"/>
    <col min="9729" max="9729" width="93" style="13" customWidth="1"/>
    <col min="9730" max="9730" width="7.88671875" style="13" customWidth="1"/>
    <col min="9731" max="9731" width="11.6640625" style="13" customWidth="1"/>
    <col min="9732" max="9732" width="11.88671875" style="13" customWidth="1"/>
    <col min="9733" max="9733" width="12.33203125" style="13" customWidth="1"/>
    <col min="9734" max="9734" width="6.6640625" style="13" customWidth="1"/>
    <col min="9735" max="9735" width="14.6640625" style="13" customWidth="1"/>
    <col min="9736" max="9736" width="21.109375" style="13" customWidth="1"/>
    <col min="9737" max="9983" width="8.88671875" style="13"/>
    <col min="9984" max="9984" width="3.33203125" style="13" customWidth="1"/>
    <col min="9985" max="9985" width="93" style="13" customWidth="1"/>
    <col min="9986" max="9986" width="7.88671875" style="13" customWidth="1"/>
    <col min="9987" max="9987" width="11.6640625" style="13" customWidth="1"/>
    <col min="9988" max="9988" width="11.88671875" style="13" customWidth="1"/>
    <col min="9989" max="9989" width="12.33203125" style="13" customWidth="1"/>
    <col min="9990" max="9990" width="6.6640625" style="13" customWidth="1"/>
    <col min="9991" max="9991" width="14.6640625" style="13" customWidth="1"/>
    <col min="9992" max="9992" width="21.109375" style="13" customWidth="1"/>
    <col min="9993" max="10239" width="8.88671875" style="13"/>
    <col min="10240" max="10240" width="3.33203125" style="13" customWidth="1"/>
    <col min="10241" max="10241" width="93" style="13" customWidth="1"/>
    <col min="10242" max="10242" width="7.88671875" style="13" customWidth="1"/>
    <col min="10243" max="10243" width="11.6640625" style="13" customWidth="1"/>
    <col min="10244" max="10244" width="11.88671875" style="13" customWidth="1"/>
    <col min="10245" max="10245" width="12.33203125" style="13" customWidth="1"/>
    <col min="10246" max="10246" width="6.6640625" style="13" customWidth="1"/>
    <col min="10247" max="10247" width="14.6640625" style="13" customWidth="1"/>
    <col min="10248" max="10248" width="21.109375" style="13" customWidth="1"/>
    <col min="10249" max="10495" width="8.88671875" style="13"/>
    <col min="10496" max="10496" width="3.33203125" style="13" customWidth="1"/>
    <col min="10497" max="10497" width="93" style="13" customWidth="1"/>
    <col min="10498" max="10498" width="7.88671875" style="13" customWidth="1"/>
    <col min="10499" max="10499" width="11.6640625" style="13" customWidth="1"/>
    <col min="10500" max="10500" width="11.88671875" style="13" customWidth="1"/>
    <col min="10501" max="10501" width="12.33203125" style="13" customWidth="1"/>
    <col min="10502" max="10502" width="6.6640625" style="13" customWidth="1"/>
    <col min="10503" max="10503" width="14.6640625" style="13" customWidth="1"/>
    <col min="10504" max="10504" width="21.109375" style="13" customWidth="1"/>
    <col min="10505" max="10751" width="8.88671875" style="13"/>
    <col min="10752" max="10752" width="3.33203125" style="13" customWidth="1"/>
    <col min="10753" max="10753" width="93" style="13" customWidth="1"/>
    <col min="10754" max="10754" width="7.88671875" style="13" customWidth="1"/>
    <col min="10755" max="10755" width="11.6640625" style="13" customWidth="1"/>
    <col min="10756" max="10756" width="11.88671875" style="13" customWidth="1"/>
    <col min="10757" max="10757" width="12.33203125" style="13" customWidth="1"/>
    <col min="10758" max="10758" width="6.6640625" style="13" customWidth="1"/>
    <col min="10759" max="10759" width="14.6640625" style="13" customWidth="1"/>
    <col min="10760" max="10760" width="21.109375" style="13" customWidth="1"/>
    <col min="10761" max="11007" width="8.88671875" style="13"/>
    <col min="11008" max="11008" width="3.33203125" style="13" customWidth="1"/>
    <col min="11009" max="11009" width="93" style="13" customWidth="1"/>
    <col min="11010" max="11010" width="7.88671875" style="13" customWidth="1"/>
    <col min="11011" max="11011" width="11.6640625" style="13" customWidth="1"/>
    <col min="11012" max="11012" width="11.88671875" style="13" customWidth="1"/>
    <col min="11013" max="11013" width="12.33203125" style="13" customWidth="1"/>
    <col min="11014" max="11014" width="6.6640625" style="13" customWidth="1"/>
    <col min="11015" max="11015" width="14.6640625" style="13" customWidth="1"/>
    <col min="11016" max="11016" width="21.109375" style="13" customWidth="1"/>
    <col min="11017" max="11263" width="8.88671875" style="13"/>
    <col min="11264" max="11264" width="3.33203125" style="13" customWidth="1"/>
    <col min="11265" max="11265" width="93" style="13" customWidth="1"/>
    <col min="11266" max="11266" width="7.88671875" style="13" customWidth="1"/>
    <col min="11267" max="11267" width="11.6640625" style="13" customWidth="1"/>
    <col min="11268" max="11268" width="11.88671875" style="13" customWidth="1"/>
    <col min="11269" max="11269" width="12.33203125" style="13" customWidth="1"/>
    <col min="11270" max="11270" width="6.6640625" style="13" customWidth="1"/>
    <col min="11271" max="11271" width="14.6640625" style="13" customWidth="1"/>
    <col min="11272" max="11272" width="21.109375" style="13" customWidth="1"/>
    <col min="11273" max="11519" width="8.88671875" style="13"/>
    <col min="11520" max="11520" width="3.33203125" style="13" customWidth="1"/>
    <col min="11521" max="11521" width="93" style="13" customWidth="1"/>
    <col min="11522" max="11522" width="7.88671875" style="13" customWidth="1"/>
    <col min="11523" max="11523" width="11.6640625" style="13" customWidth="1"/>
    <col min="11524" max="11524" width="11.88671875" style="13" customWidth="1"/>
    <col min="11525" max="11525" width="12.33203125" style="13" customWidth="1"/>
    <col min="11526" max="11526" width="6.6640625" style="13" customWidth="1"/>
    <col min="11527" max="11527" width="14.6640625" style="13" customWidth="1"/>
    <col min="11528" max="11528" width="21.109375" style="13" customWidth="1"/>
    <col min="11529" max="11775" width="8.88671875" style="13"/>
    <col min="11776" max="11776" width="3.33203125" style="13" customWidth="1"/>
    <col min="11777" max="11777" width="93" style="13" customWidth="1"/>
    <col min="11778" max="11778" width="7.88671875" style="13" customWidth="1"/>
    <col min="11779" max="11779" width="11.6640625" style="13" customWidth="1"/>
    <col min="11780" max="11780" width="11.88671875" style="13" customWidth="1"/>
    <col min="11781" max="11781" width="12.33203125" style="13" customWidth="1"/>
    <col min="11782" max="11782" width="6.6640625" style="13" customWidth="1"/>
    <col min="11783" max="11783" width="14.6640625" style="13" customWidth="1"/>
    <col min="11784" max="11784" width="21.109375" style="13" customWidth="1"/>
    <col min="11785" max="12031" width="8.88671875" style="13"/>
    <col min="12032" max="12032" width="3.33203125" style="13" customWidth="1"/>
    <col min="12033" max="12033" width="93" style="13" customWidth="1"/>
    <col min="12034" max="12034" width="7.88671875" style="13" customWidth="1"/>
    <col min="12035" max="12035" width="11.6640625" style="13" customWidth="1"/>
    <col min="12036" max="12036" width="11.88671875" style="13" customWidth="1"/>
    <col min="12037" max="12037" width="12.33203125" style="13" customWidth="1"/>
    <col min="12038" max="12038" width="6.6640625" style="13" customWidth="1"/>
    <col min="12039" max="12039" width="14.6640625" style="13" customWidth="1"/>
    <col min="12040" max="12040" width="21.109375" style="13" customWidth="1"/>
    <col min="12041" max="12287" width="8.88671875" style="13"/>
    <col min="12288" max="12288" width="3.33203125" style="13" customWidth="1"/>
    <col min="12289" max="12289" width="93" style="13" customWidth="1"/>
    <col min="12290" max="12290" width="7.88671875" style="13" customWidth="1"/>
    <col min="12291" max="12291" width="11.6640625" style="13" customWidth="1"/>
    <col min="12292" max="12292" width="11.88671875" style="13" customWidth="1"/>
    <col min="12293" max="12293" width="12.33203125" style="13" customWidth="1"/>
    <col min="12294" max="12294" width="6.6640625" style="13" customWidth="1"/>
    <col min="12295" max="12295" width="14.6640625" style="13" customWidth="1"/>
    <col min="12296" max="12296" width="21.109375" style="13" customWidth="1"/>
    <col min="12297" max="12543" width="8.88671875" style="13"/>
    <col min="12544" max="12544" width="3.33203125" style="13" customWidth="1"/>
    <col min="12545" max="12545" width="93" style="13" customWidth="1"/>
    <col min="12546" max="12546" width="7.88671875" style="13" customWidth="1"/>
    <col min="12547" max="12547" width="11.6640625" style="13" customWidth="1"/>
    <col min="12548" max="12548" width="11.88671875" style="13" customWidth="1"/>
    <col min="12549" max="12549" width="12.33203125" style="13" customWidth="1"/>
    <col min="12550" max="12550" width="6.6640625" style="13" customWidth="1"/>
    <col min="12551" max="12551" width="14.6640625" style="13" customWidth="1"/>
    <col min="12552" max="12552" width="21.109375" style="13" customWidth="1"/>
    <col min="12553" max="12799" width="8.88671875" style="13"/>
    <col min="12800" max="12800" width="3.33203125" style="13" customWidth="1"/>
    <col min="12801" max="12801" width="93" style="13" customWidth="1"/>
    <col min="12802" max="12802" width="7.88671875" style="13" customWidth="1"/>
    <col min="12803" max="12803" width="11.6640625" style="13" customWidth="1"/>
    <col min="12804" max="12804" width="11.88671875" style="13" customWidth="1"/>
    <col min="12805" max="12805" width="12.33203125" style="13" customWidth="1"/>
    <col min="12806" max="12806" width="6.6640625" style="13" customWidth="1"/>
    <col min="12807" max="12807" width="14.6640625" style="13" customWidth="1"/>
    <col min="12808" max="12808" width="21.109375" style="13" customWidth="1"/>
    <col min="12809" max="13055" width="8.88671875" style="13"/>
    <col min="13056" max="13056" width="3.33203125" style="13" customWidth="1"/>
    <col min="13057" max="13057" width="93" style="13" customWidth="1"/>
    <col min="13058" max="13058" width="7.88671875" style="13" customWidth="1"/>
    <col min="13059" max="13059" width="11.6640625" style="13" customWidth="1"/>
    <col min="13060" max="13060" width="11.88671875" style="13" customWidth="1"/>
    <col min="13061" max="13061" width="12.33203125" style="13" customWidth="1"/>
    <col min="13062" max="13062" width="6.6640625" style="13" customWidth="1"/>
    <col min="13063" max="13063" width="14.6640625" style="13" customWidth="1"/>
    <col min="13064" max="13064" width="21.109375" style="13" customWidth="1"/>
    <col min="13065" max="13311" width="8.88671875" style="13"/>
    <col min="13312" max="13312" width="3.33203125" style="13" customWidth="1"/>
    <col min="13313" max="13313" width="93" style="13" customWidth="1"/>
    <col min="13314" max="13314" width="7.88671875" style="13" customWidth="1"/>
    <col min="13315" max="13315" width="11.6640625" style="13" customWidth="1"/>
    <col min="13316" max="13316" width="11.88671875" style="13" customWidth="1"/>
    <col min="13317" max="13317" width="12.33203125" style="13" customWidth="1"/>
    <col min="13318" max="13318" width="6.6640625" style="13" customWidth="1"/>
    <col min="13319" max="13319" width="14.6640625" style="13" customWidth="1"/>
    <col min="13320" max="13320" width="21.109375" style="13" customWidth="1"/>
    <col min="13321" max="13567" width="8.88671875" style="13"/>
    <col min="13568" max="13568" width="3.33203125" style="13" customWidth="1"/>
    <col min="13569" max="13569" width="93" style="13" customWidth="1"/>
    <col min="13570" max="13570" width="7.88671875" style="13" customWidth="1"/>
    <col min="13571" max="13571" width="11.6640625" style="13" customWidth="1"/>
    <col min="13572" max="13572" width="11.88671875" style="13" customWidth="1"/>
    <col min="13573" max="13573" width="12.33203125" style="13" customWidth="1"/>
    <col min="13574" max="13574" width="6.6640625" style="13" customWidth="1"/>
    <col min="13575" max="13575" width="14.6640625" style="13" customWidth="1"/>
    <col min="13576" max="13576" width="21.109375" style="13" customWidth="1"/>
    <col min="13577" max="13823" width="8.88671875" style="13"/>
    <col min="13824" max="13824" width="3.33203125" style="13" customWidth="1"/>
    <col min="13825" max="13825" width="93" style="13" customWidth="1"/>
    <col min="13826" max="13826" width="7.88671875" style="13" customWidth="1"/>
    <col min="13827" max="13827" width="11.6640625" style="13" customWidth="1"/>
    <col min="13828" max="13828" width="11.88671875" style="13" customWidth="1"/>
    <col min="13829" max="13829" width="12.33203125" style="13" customWidth="1"/>
    <col min="13830" max="13830" width="6.6640625" style="13" customWidth="1"/>
    <col min="13831" max="13831" width="14.6640625" style="13" customWidth="1"/>
    <col min="13832" max="13832" width="21.109375" style="13" customWidth="1"/>
    <col min="13833" max="14079" width="8.88671875" style="13"/>
    <col min="14080" max="14080" width="3.33203125" style="13" customWidth="1"/>
    <col min="14081" max="14081" width="93" style="13" customWidth="1"/>
    <col min="14082" max="14082" width="7.88671875" style="13" customWidth="1"/>
    <col min="14083" max="14083" width="11.6640625" style="13" customWidth="1"/>
    <col min="14084" max="14084" width="11.88671875" style="13" customWidth="1"/>
    <col min="14085" max="14085" width="12.33203125" style="13" customWidth="1"/>
    <col min="14086" max="14086" width="6.6640625" style="13" customWidth="1"/>
    <col min="14087" max="14087" width="14.6640625" style="13" customWidth="1"/>
    <col min="14088" max="14088" width="21.109375" style="13" customWidth="1"/>
    <col min="14089" max="14335" width="8.88671875" style="13"/>
    <col min="14336" max="14336" width="3.33203125" style="13" customWidth="1"/>
    <col min="14337" max="14337" width="93" style="13" customWidth="1"/>
    <col min="14338" max="14338" width="7.88671875" style="13" customWidth="1"/>
    <col min="14339" max="14339" width="11.6640625" style="13" customWidth="1"/>
    <col min="14340" max="14340" width="11.88671875" style="13" customWidth="1"/>
    <col min="14341" max="14341" width="12.33203125" style="13" customWidth="1"/>
    <col min="14342" max="14342" width="6.6640625" style="13" customWidth="1"/>
    <col min="14343" max="14343" width="14.6640625" style="13" customWidth="1"/>
    <col min="14344" max="14344" width="21.109375" style="13" customWidth="1"/>
    <col min="14345" max="14591" width="8.88671875" style="13"/>
    <col min="14592" max="14592" width="3.33203125" style="13" customWidth="1"/>
    <col min="14593" max="14593" width="93" style="13" customWidth="1"/>
    <col min="14594" max="14594" width="7.88671875" style="13" customWidth="1"/>
    <col min="14595" max="14595" width="11.6640625" style="13" customWidth="1"/>
    <col min="14596" max="14596" width="11.88671875" style="13" customWidth="1"/>
    <col min="14597" max="14597" width="12.33203125" style="13" customWidth="1"/>
    <col min="14598" max="14598" width="6.6640625" style="13" customWidth="1"/>
    <col min="14599" max="14599" width="14.6640625" style="13" customWidth="1"/>
    <col min="14600" max="14600" width="21.109375" style="13" customWidth="1"/>
    <col min="14601" max="14847" width="8.88671875" style="13"/>
    <col min="14848" max="14848" width="3.33203125" style="13" customWidth="1"/>
    <col min="14849" max="14849" width="93" style="13" customWidth="1"/>
    <col min="14850" max="14850" width="7.88671875" style="13" customWidth="1"/>
    <col min="14851" max="14851" width="11.6640625" style="13" customWidth="1"/>
    <col min="14852" max="14852" width="11.88671875" style="13" customWidth="1"/>
    <col min="14853" max="14853" width="12.33203125" style="13" customWidth="1"/>
    <col min="14854" max="14854" width="6.6640625" style="13" customWidth="1"/>
    <col min="14855" max="14855" width="14.6640625" style="13" customWidth="1"/>
    <col min="14856" max="14856" width="21.109375" style="13" customWidth="1"/>
    <col min="14857" max="15103" width="8.88671875" style="13"/>
    <col min="15104" max="15104" width="3.33203125" style="13" customWidth="1"/>
    <col min="15105" max="15105" width="93" style="13" customWidth="1"/>
    <col min="15106" max="15106" width="7.88671875" style="13" customWidth="1"/>
    <col min="15107" max="15107" width="11.6640625" style="13" customWidth="1"/>
    <col min="15108" max="15108" width="11.88671875" style="13" customWidth="1"/>
    <col min="15109" max="15109" width="12.33203125" style="13" customWidth="1"/>
    <col min="15110" max="15110" width="6.6640625" style="13" customWidth="1"/>
    <col min="15111" max="15111" width="14.6640625" style="13" customWidth="1"/>
    <col min="15112" max="15112" width="21.109375" style="13" customWidth="1"/>
    <col min="15113" max="15359" width="8.88671875" style="13"/>
    <col min="15360" max="15360" width="3.33203125" style="13" customWidth="1"/>
    <col min="15361" max="15361" width="93" style="13" customWidth="1"/>
    <col min="15362" max="15362" width="7.88671875" style="13" customWidth="1"/>
    <col min="15363" max="15363" width="11.6640625" style="13" customWidth="1"/>
    <col min="15364" max="15364" width="11.88671875" style="13" customWidth="1"/>
    <col min="15365" max="15365" width="12.33203125" style="13" customWidth="1"/>
    <col min="15366" max="15366" width="6.6640625" style="13" customWidth="1"/>
    <col min="15367" max="15367" width="14.6640625" style="13" customWidth="1"/>
    <col min="15368" max="15368" width="21.109375" style="13" customWidth="1"/>
    <col min="15369" max="15615" width="8.88671875" style="13"/>
    <col min="15616" max="15616" width="3.33203125" style="13" customWidth="1"/>
    <col min="15617" max="15617" width="93" style="13" customWidth="1"/>
    <col min="15618" max="15618" width="7.88671875" style="13" customWidth="1"/>
    <col min="15619" max="15619" width="11.6640625" style="13" customWidth="1"/>
    <col min="15620" max="15620" width="11.88671875" style="13" customWidth="1"/>
    <col min="15621" max="15621" width="12.33203125" style="13" customWidth="1"/>
    <col min="15622" max="15622" width="6.6640625" style="13" customWidth="1"/>
    <col min="15623" max="15623" width="14.6640625" style="13" customWidth="1"/>
    <col min="15624" max="15624" width="21.109375" style="13" customWidth="1"/>
    <col min="15625" max="15871" width="8.88671875" style="13"/>
    <col min="15872" max="15872" width="3.33203125" style="13" customWidth="1"/>
    <col min="15873" max="15873" width="93" style="13" customWidth="1"/>
    <col min="15874" max="15874" width="7.88671875" style="13" customWidth="1"/>
    <col min="15875" max="15875" width="11.6640625" style="13" customWidth="1"/>
    <col min="15876" max="15876" width="11.88671875" style="13" customWidth="1"/>
    <col min="15877" max="15877" width="12.33203125" style="13" customWidth="1"/>
    <col min="15878" max="15878" width="6.6640625" style="13" customWidth="1"/>
    <col min="15879" max="15879" width="14.6640625" style="13" customWidth="1"/>
    <col min="15880" max="15880" width="21.109375" style="13" customWidth="1"/>
    <col min="15881" max="16127" width="8.88671875" style="13"/>
    <col min="16128" max="16128" width="3.33203125" style="13" customWidth="1"/>
    <col min="16129" max="16129" width="93" style="13" customWidth="1"/>
    <col min="16130" max="16130" width="7.88671875" style="13" customWidth="1"/>
    <col min="16131" max="16131" width="11.6640625" style="13" customWidth="1"/>
    <col min="16132" max="16132" width="11.88671875" style="13" customWidth="1"/>
    <col min="16133" max="16133" width="12.33203125" style="13" customWidth="1"/>
    <col min="16134" max="16134" width="6.6640625" style="13" customWidth="1"/>
    <col min="16135" max="16135" width="14.6640625" style="13" customWidth="1"/>
    <col min="16136" max="16136" width="21.109375" style="13" customWidth="1"/>
    <col min="16137" max="16384" width="8.88671875" style="13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424</v>
      </c>
    </row>
    <row r="2" spans="1:10" ht="15" customHeight="1">
      <c r="A2" s="298" t="s">
        <v>423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s="200" customFormat="1" ht="45.6">
      <c r="A3" s="198" t="s">
        <v>0</v>
      </c>
      <c r="B3" s="198" t="s">
        <v>1</v>
      </c>
      <c r="C3" s="198" t="s">
        <v>2</v>
      </c>
      <c r="D3" s="127" t="s">
        <v>241</v>
      </c>
      <c r="E3" s="199" t="s">
        <v>3</v>
      </c>
      <c r="F3" s="110" t="s">
        <v>4</v>
      </c>
      <c r="G3" s="110" t="s">
        <v>5</v>
      </c>
      <c r="H3" s="198" t="s">
        <v>6</v>
      </c>
      <c r="I3" s="198" t="s">
        <v>7</v>
      </c>
      <c r="J3" s="198" t="s">
        <v>8</v>
      </c>
    </row>
    <row r="4" spans="1:10" s="200" customFormat="1" ht="40.799999999999997" customHeight="1">
      <c r="A4" s="242" t="s">
        <v>215</v>
      </c>
      <c r="B4" s="362" t="s">
        <v>319</v>
      </c>
      <c r="C4" s="363"/>
      <c r="D4" s="363"/>
      <c r="E4" s="363"/>
      <c r="F4" s="363"/>
      <c r="G4" s="363"/>
      <c r="H4" s="363"/>
      <c r="I4" s="363"/>
      <c r="J4" s="364"/>
    </row>
    <row r="5" spans="1:10" s="200" customFormat="1" ht="31.2" customHeight="1">
      <c r="A5" s="18">
        <v>1</v>
      </c>
      <c r="B5" s="62" t="s">
        <v>320</v>
      </c>
      <c r="C5" s="18" t="s">
        <v>9</v>
      </c>
      <c r="D5" s="243">
        <v>4</v>
      </c>
      <c r="E5" s="19"/>
      <c r="F5" s="19"/>
      <c r="G5" s="20"/>
      <c r="H5" s="244"/>
      <c r="I5" s="245"/>
      <c r="J5" s="246"/>
    </row>
    <row r="6" spans="1:10" s="200" customFormat="1" ht="29.4" customHeight="1">
      <c r="A6" s="18">
        <v>2</v>
      </c>
      <c r="B6" s="62" t="s">
        <v>321</v>
      </c>
      <c r="C6" s="18" t="s">
        <v>9</v>
      </c>
      <c r="D6" s="243">
        <v>4</v>
      </c>
      <c r="E6" s="19"/>
      <c r="F6" s="19"/>
      <c r="G6" s="20"/>
      <c r="H6" s="244"/>
      <c r="I6" s="245"/>
      <c r="J6" s="246"/>
    </row>
    <row r="7" spans="1:10" s="200" customFormat="1" ht="37.200000000000003" customHeight="1">
      <c r="A7" s="18">
        <v>3</v>
      </c>
      <c r="B7" s="62" t="s">
        <v>322</v>
      </c>
      <c r="C7" s="18" t="s">
        <v>9</v>
      </c>
      <c r="D7" s="21">
        <v>4</v>
      </c>
      <c r="E7" s="19"/>
      <c r="F7" s="19"/>
      <c r="G7" s="20"/>
      <c r="H7" s="244"/>
      <c r="I7" s="22"/>
      <c r="J7" s="246"/>
    </row>
    <row r="8" spans="1:10" s="201" customFormat="1" ht="29.4" customHeight="1">
      <c r="A8" s="18">
        <v>4</v>
      </c>
      <c r="B8" s="240" t="s">
        <v>323</v>
      </c>
      <c r="C8" s="18" t="s">
        <v>9</v>
      </c>
      <c r="D8" s="247">
        <v>4</v>
      </c>
      <c r="E8" s="19"/>
      <c r="F8" s="19"/>
      <c r="G8" s="20"/>
      <c r="H8" s="244"/>
      <c r="I8" s="248"/>
      <c r="J8" s="249"/>
    </row>
    <row r="9" spans="1:10" s="201" customFormat="1" ht="26.4" customHeight="1">
      <c r="A9" s="250">
        <v>5</v>
      </c>
      <c r="B9" s="240" t="s">
        <v>324</v>
      </c>
      <c r="C9" s="18" t="s">
        <v>9</v>
      </c>
      <c r="D9" s="247">
        <v>4</v>
      </c>
      <c r="E9" s="19"/>
      <c r="F9" s="19"/>
      <c r="G9" s="20"/>
      <c r="H9" s="244"/>
      <c r="I9" s="248"/>
      <c r="J9" s="249"/>
    </row>
    <row r="10" spans="1:10" s="201" customFormat="1" ht="27.6" customHeight="1">
      <c r="A10" s="250">
        <v>6</v>
      </c>
      <c r="B10" s="240" t="s">
        <v>326</v>
      </c>
      <c r="C10" s="18" t="s">
        <v>9</v>
      </c>
      <c r="D10" s="247">
        <v>10</v>
      </c>
      <c r="E10" s="19"/>
      <c r="F10" s="19"/>
      <c r="G10" s="20"/>
      <c r="H10" s="244"/>
      <c r="I10" s="248"/>
      <c r="J10" s="249"/>
    </row>
    <row r="11" spans="1:10" s="201" customFormat="1" ht="27.6" customHeight="1">
      <c r="A11" s="250">
        <v>7</v>
      </c>
      <c r="B11" s="240" t="s">
        <v>325</v>
      </c>
      <c r="C11" s="18" t="s">
        <v>9</v>
      </c>
      <c r="D11" s="247">
        <v>10</v>
      </c>
      <c r="E11" s="19"/>
      <c r="F11" s="19"/>
      <c r="G11" s="20"/>
      <c r="H11" s="244"/>
      <c r="I11" s="248"/>
      <c r="J11" s="249"/>
    </row>
    <row r="12" spans="1:10" s="201" customFormat="1" ht="27.6" customHeight="1">
      <c r="A12" s="250">
        <v>8</v>
      </c>
      <c r="B12" s="240" t="s">
        <v>327</v>
      </c>
      <c r="C12" s="18" t="s">
        <v>9</v>
      </c>
      <c r="D12" s="247">
        <v>90</v>
      </c>
      <c r="E12" s="19"/>
      <c r="F12" s="19"/>
      <c r="G12" s="20"/>
      <c r="H12" s="244"/>
      <c r="I12" s="248"/>
      <c r="J12" s="249"/>
    </row>
    <row r="13" spans="1:10" s="201" customFormat="1" ht="27.6" customHeight="1">
      <c r="A13" s="250">
        <v>9</v>
      </c>
      <c r="B13" s="240" t="s">
        <v>328</v>
      </c>
      <c r="C13" s="18" t="s">
        <v>9</v>
      </c>
      <c r="D13" s="247">
        <v>70</v>
      </c>
      <c r="E13" s="19"/>
      <c r="F13" s="19"/>
      <c r="G13" s="20"/>
      <c r="H13" s="244"/>
      <c r="I13" s="248"/>
      <c r="J13" s="249"/>
    </row>
    <row r="14" spans="1:10" s="201" customFormat="1" ht="33" customHeight="1">
      <c r="A14" s="251" t="s">
        <v>219</v>
      </c>
      <c r="B14" s="362" t="s">
        <v>329</v>
      </c>
      <c r="C14" s="363"/>
      <c r="D14" s="363"/>
      <c r="E14" s="363"/>
      <c r="F14" s="363"/>
      <c r="G14" s="363"/>
      <c r="H14" s="363"/>
      <c r="I14" s="363"/>
      <c r="J14" s="364"/>
    </row>
    <row r="15" spans="1:10" s="201" customFormat="1" ht="27.6" customHeight="1">
      <c r="A15" s="250">
        <v>10</v>
      </c>
      <c r="B15" s="240" t="s">
        <v>330</v>
      </c>
      <c r="C15" s="252" t="s">
        <v>9</v>
      </c>
      <c r="D15" s="247">
        <v>3</v>
      </c>
      <c r="E15" s="19"/>
      <c r="F15" s="19"/>
      <c r="G15" s="253"/>
      <c r="H15" s="244"/>
      <c r="I15" s="248"/>
      <c r="J15" s="249"/>
    </row>
    <row r="16" spans="1:10" s="201" customFormat="1" ht="27.6" customHeight="1">
      <c r="A16" s="250">
        <v>11</v>
      </c>
      <c r="B16" s="240" t="s">
        <v>331</v>
      </c>
      <c r="C16" s="252" t="s">
        <v>9</v>
      </c>
      <c r="D16" s="247">
        <v>3</v>
      </c>
      <c r="E16" s="19"/>
      <c r="F16" s="19"/>
      <c r="G16" s="253"/>
      <c r="H16" s="244"/>
      <c r="I16" s="248"/>
      <c r="J16" s="249"/>
    </row>
    <row r="17" spans="1:10" s="201" customFormat="1" ht="27.6" customHeight="1">
      <c r="A17" s="250">
        <v>12</v>
      </c>
      <c r="B17" s="240" t="s">
        <v>332</v>
      </c>
      <c r="C17" s="252" t="s">
        <v>9</v>
      </c>
      <c r="D17" s="247">
        <v>3</v>
      </c>
      <c r="E17" s="19"/>
      <c r="F17" s="19"/>
      <c r="G17" s="253"/>
      <c r="H17" s="244"/>
      <c r="I17" s="248"/>
      <c r="J17" s="249"/>
    </row>
    <row r="18" spans="1:10" s="201" customFormat="1" ht="27.6" customHeight="1">
      <c r="A18" s="250">
        <v>13</v>
      </c>
      <c r="B18" s="240" t="s">
        <v>333</v>
      </c>
      <c r="C18" s="252" t="s">
        <v>9</v>
      </c>
      <c r="D18" s="247">
        <v>25</v>
      </c>
      <c r="E18" s="19"/>
      <c r="F18" s="19"/>
      <c r="G18" s="253"/>
      <c r="H18" s="244"/>
      <c r="I18" s="248"/>
      <c r="J18" s="249"/>
    </row>
    <row r="19" spans="1:10" s="201" customFormat="1" ht="27.6" customHeight="1">
      <c r="A19" s="250">
        <v>14</v>
      </c>
      <c r="B19" s="240" t="s">
        <v>334</v>
      </c>
      <c r="C19" s="252" t="s">
        <v>9</v>
      </c>
      <c r="D19" s="247">
        <v>25</v>
      </c>
      <c r="E19" s="19"/>
      <c r="F19" s="19"/>
      <c r="G19" s="253"/>
      <c r="H19" s="244"/>
      <c r="I19" s="248"/>
      <c r="J19" s="249"/>
    </row>
    <row r="20" spans="1:10" s="201" customFormat="1" ht="27.6" customHeight="1">
      <c r="A20" s="250">
        <v>15</v>
      </c>
      <c r="B20" s="240" t="s">
        <v>335</v>
      </c>
      <c r="C20" s="252" t="s">
        <v>9</v>
      </c>
      <c r="D20" s="247">
        <v>25</v>
      </c>
      <c r="E20" s="19"/>
      <c r="F20" s="19"/>
      <c r="G20" s="253"/>
      <c r="H20" s="244"/>
      <c r="I20" s="248"/>
      <c r="J20" s="249"/>
    </row>
    <row r="21" spans="1:10" s="201" customFormat="1" ht="27.6" customHeight="1">
      <c r="A21" s="250">
        <v>16</v>
      </c>
      <c r="B21" s="240" t="s">
        <v>336</v>
      </c>
      <c r="C21" s="252" t="s">
        <v>9</v>
      </c>
      <c r="D21" s="247">
        <v>25</v>
      </c>
      <c r="E21" s="19"/>
      <c r="F21" s="19"/>
      <c r="G21" s="253"/>
      <c r="H21" s="244"/>
      <c r="I21" s="248"/>
      <c r="J21" s="249"/>
    </row>
    <row r="22" spans="1:10" s="201" customFormat="1" ht="27.6" customHeight="1">
      <c r="A22" s="250">
        <v>17</v>
      </c>
      <c r="B22" s="240" t="s">
        <v>337</v>
      </c>
      <c r="C22" s="252" t="s">
        <v>9</v>
      </c>
      <c r="D22" s="247">
        <v>17</v>
      </c>
      <c r="E22" s="19"/>
      <c r="F22" s="19"/>
      <c r="G22" s="253"/>
      <c r="H22" s="244"/>
      <c r="I22" s="248"/>
      <c r="J22" s="249"/>
    </row>
    <row r="23" spans="1:10" s="201" customFormat="1" ht="27.6" customHeight="1">
      <c r="A23" s="250">
        <v>18</v>
      </c>
      <c r="B23" s="240" t="s">
        <v>338</v>
      </c>
      <c r="C23" s="252" t="s">
        <v>9</v>
      </c>
      <c r="D23" s="247">
        <v>17</v>
      </c>
      <c r="E23" s="19"/>
      <c r="F23" s="19"/>
      <c r="G23" s="253"/>
      <c r="H23" s="244"/>
      <c r="I23" s="248"/>
      <c r="J23" s="249"/>
    </row>
    <row r="24" spans="1:10" s="201" customFormat="1" ht="27.6" customHeight="1">
      <c r="A24" s="250">
        <v>19</v>
      </c>
      <c r="B24" s="240" t="s">
        <v>339</v>
      </c>
      <c r="C24" s="252" t="s">
        <v>9</v>
      </c>
      <c r="D24" s="247">
        <v>17</v>
      </c>
      <c r="E24" s="19"/>
      <c r="F24" s="19"/>
      <c r="G24" s="253"/>
      <c r="H24" s="244"/>
      <c r="I24" s="248"/>
      <c r="J24" s="249"/>
    </row>
    <row r="25" spans="1:10" s="201" customFormat="1" ht="27.6" customHeight="1">
      <c r="A25" s="250">
        <v>20</v>
      </c>
      <c r="B25" s="240" t="s">
        <v>340</v>
      </c>
      <c r="C25" s="252" t="s">
        <v>9</v>
      </c>
      <c r="D25" s="247">
        <v>15</v>
      </c>
      <c r="E25" s="19"/>
      <c r="F25" s="19"/>
      <c r="G25" s="253"/>
      <c r="H25" s="244"/>
      <c r="I25" s="248"/>
      <c r="J25" s="249"/>
    </row>
    <row r="26" spans="1:10" s="201" customFormat="1" ht="27.6" customHeight="1">
      <c r="A26" s="250">
        <v>21</v>
      </c>
      <c r="B26" s="240" t="s">
        <v>341</v>
      </c>
      <c r="C26" s="252" t="s">
        <v>9</v>
      </c>
      <c r="D26" s="247">
        <v>5</v>
      </c>
      <c r="E26" s="19"/>
      <c r="F26" s="19"/>
      <c r="G26" s="253"/>
      <c r="H26" s="244"/>
      <c r="I26" s="248"/>
      <c r="J26" s="249"/>
    </row>
    <row r="27" spans="1:10" s="201" customFormat="1" ht="27.6" customHeight="1">
      <c r="A27" s="250">
        <v>22</v>
      </c>
      <c r="B27" s="240" t="s">
        <v>342</v>
      </c>
      <c r="C27" s="252" t="s">
        <v>9</v>
      </c>
      <c r="D27" s="247">
        <v>5</v>
      </c>
      <c r="E27" s="19"/>
      <c r="F27" s="19"/>
      <c r="G27" s="253"/>
      <c r="H27" s="244"/>
      <c r="I27" s="248"/>
      <c r="J27" s="249"/>
    </row>
    <row r="28" spans="1:10" s="201" customFormat="1" ht="27.6" customHeight="1">
      <c r="A28" s="250">
        <v>23</v>
      </c>
      <c r="B28" s="240" t="s">
        <v>343</v>
      </c>
      <c r="C28" s="252" t="s">
        <v>9</v>
      </c>
      <c r="D28" s="247">
        <v>800</v>
      </c>
      <c r="E28" s="19"/>
      <c r="F28" s="19"/>
      <c r="G28" s="253"/>
      <c r="H28" s="244"/>
      <c r="I28" s="248"/>
      <c r="J28" s="249"/>
    </row>
    <row r="29" spans="1:10" s="201" customFormat="1" ht="27.6" customHeight="1">
      <c r="A29" s="250">
        <v>24</v>
      </c>
      <c r="B29" s="240" t="s">
        <v>344</v>
      </c>
      <c r="C29" s="252" t="s">
        <v>9</v>
      </c>
      <c r="D29" s="247">
        <v>800</v>
      </c>
      <c r="E29" s="19"/>
      <c r="F29" s="19"/>
      <c r="G29" s="253"/>
      <c r="H29" s="244"/>
      <c r="I29" s="248"/>
      <c r="J29" s="249"/>
    </row>
    <row r="30" spans="1:10" s="200" customFormat="1" ht="22.95" customHeight="1">
      <c r="A30" s="361" t="s">
        <v>129</v>
      </c>
      <c r="B30" s="361"/>
      <c r="C30" s="361"/>
      <c r="D30" s="361"/>
      <c r="E30" s="361"/>
      <c r="F30" s="254"/>
      <c r="G30" s="255"/>
      <c r="H30" s="26"/>
      <c r="I30" s="22"/>
      <c r="J30" s="246"/>
    </row>
    <row r="31" spans="1:10" s="200" customFormat="1" ht="84.75" customHeight="1">
      <c r="A31" s="23"/>
      <c r="B31" s="299" t="s">
        <v>410</v>
      </c>
      <c r="C31" s="299"/>
      <c r="D31" s="360"/>
      <c r="E31" s="360"/>
      <c r="F31" s="360"/>
      <c r="G31" s="360"/>
      <c r="H31" s="360"/>
      <c r="I31" s="360"/>
      <c r="J31" s="30"/>
    </row>
    <row r="32" spans="1:10" s="200" customFormat="1" ht="24" customHeight="1">
      <c r="A32" s="202"/>
      <c r="B32" s="359"/>
      <c r="C32" s="359"/>
      <c r="D32" s="359"/>
      <c r="E32" s="359"/>
      <c r="F32" s="359"/>
      <c r="G32" s="359"/>
      <c r="H32" s="359"/>
      <c r="I32" s="359"/>
      <c r="J32" s="359"/>
    </row>
    <row r="33" spans="1:10" s="204" customFormat="1" ht="22.95" customHeight="1">
      <c r="A33" s="203"/>
      <c r="B33" s="357" t="s">
        <v>11</v>
      </c>
      <c r="C33" s="357"/>
      <c r="D33" s="357"/>
      <c r="E33" s="357"/>
      <c r="F33" s="357"/>
      <c r="G33" s="357"/>
      <c r="H33" s="357"/>
      <c r="I33" s="357"/>
      <c r="J33" s="357"/>
    </row>
    <row r="34" spans="1:10" s="204" customFormat="1" ht="10.199999999999999">
      <c r="A34" s="203"/>
      <c r="B34" s="357" t="s">
        <v>12</v>
      </c>
      <c r="C34" s="357"/>
      <c r="D34" s="357"/>
      <c r="E34" s="357"/>
      <c r="F34" s="357"/>
      <c r="G34" s="357"/>
      <c r="H34" s="357"/>
      <c r="I34" s="357"/>
      <c r="J34" s="357"/>
    </row>
    <row r="35" spans="1:10" s="204" customFormat="1" ht="10.199999999999999">
      <c r="A35" s="203"/>
      <c r="B35" s="205"/>
      <c r="C35" s="206"/>
      <c r="D35" s="207"/>
      <c r="E35" s="208"/>
      <c r="F35" s="207"/>
      <c r="G35" s="207"/>
      <c r="H35" s="206"/>
      <c r="I35" s="203"/>
      <c r="J35" s="203"/>
    </row>
    <row r="36" spans="1:10" s="204" customFormat="1" ht="10.199999999999999">
      <c r="A36" s="203"/>
      <c r="B36" s="357"/>
      <c r="C36" s="357"/>
      <c r="D36" s="357"/>
      <c r="E36" s="357"/>
      <c r="F36" s="207"/>
      <c r="G36" s="207"/>
      <c r="H36" s="209" t="s">
        <v>13</v>
      </c>
      <c r="I36" s="209"/>
      <c r="J36" s="209"/>
    </row>
    <row r="37" spans="1:10" s="204" customFormat="1" ht="10.199999999999999">
      <c r="A37" s="203"/>
      <c r="B37" s="357"/>
      <c r="C37" s="357"/>
      <c r="D37" s="357"/>
      <c r="E37" s="357"/>
      <c r="F37" s="207"/>
      <c r="G37" s="207"/>
      <c r="H37" s="358" t="s">
        <v>188</v>
      </c>
      <c r="I37" s="358"/>
      <c r="J37" s="358"/>
    </row>
    <row r="38" spans="1:10" s="200" customFormat="1" ht="10.199999999999999">
      <c r="D38" s="210"/>
      <c r="F38" s="202"/>
      <c r="G38" s="211"/>
      <c r="I38" s="203"/>
    </row>
    <row r="39" spans="1:10" s="200" customFormat="1" ht="10.199999999999999">
      <c r="D39" s="210"/>
      <c r="F39" s="202"/>
      <c r="G39" s="211"/>
      <c r="I39" s="203"/>
    </row>
    <row r="40" spans="1:10" s="200" customFormat="1" ht="10.199999999999999">
      <c r="D40" s="210"/>
      <c r="F40" s="202"/>
      <c r="G40" s="211"/>
      <c r="I40" s="203"/>
    </row>
    <row r="41" spans="1:10" s="200" customFormat="1" ht="10.199999999999999">
      <c r="D41" s="210"/>
      <c r="F41" s="202"/>
      <c r="G41" s="211"/>
      <c r="I41" s="203"/>
    </row>
    <row r="42" spans="1:10" s="200" customFormat="1" ht="10.199999999999999">
      <c r="D42" s="210"/>
      <c r="F42" s="202"/>
      <c r="G42" s="211"/>
      <c r="I42" s="203"/>
    </row>
    <row r="43" spans="1:10" s="200" customFormat="1" ht="10.199999999999999">
      <c r="D43" s="210"/>
      <c r="F43" s="202"/>
      <c r="G43" s="211"/>
      <c r="I43" s="203"/>
    </row>
    <row r="44" spans="1:10" s="200" customFormat="1" ht="10.199999999999999">
      <c r="D44" s="210"/>
      <c r="F44" s="202"/>
      <c r="G44" s="211"/>
      <c r="I44" s="203"/>
    </row>
    <row r="45" spans="1:10" s="200" customFormat="1" ht="10.199999999999999">
      <c r="D45" s="210"/>
      <c r="F45" s="202"/>
      <c r="G45" s="211"/>
      <c r="I45" s="203"/>
    </row>
    <row r="46" spans="1:10" s="200" customFormat="1" ht="10.199999999999999">
      <c r="D46" s="210"/>
      <c r="F46" s="202"/>
      <c r="G46" s="211"/>
      <c r="I46" s="203"/>
    </row>
    <row r="47" spans="1:10" s="200" customFormat="1" ht="10.199999999999999">
      <c r="D47" s="210"/>
      <c r="F47" s="202"/>
      <c r="G47" s="211"/>
      <c r="I47" s="203"/>
    </row>
    <row r="48" spans="1:10" s="200" customFormat="1" ht="10.199999999999999">
      <c r="D48" s="210"/>
      <c r="F48" s="202"/>
      <c r="G48" s="211"/>
      <c r="I48" s="203"/>
    </row>
    <row r="49" spans="4:9" s="200" customFormat="1" ht="10.199999999999999">
      <c r="D49" s="210"/>
      <c r="F49" s="202"/>
      <c r="G49" s="211"/>
      <c r="I49" s="203"/>
    </row>
    <row r="50" spans="4:9" s="200" customFormat="1" ht="10.199999999999999">
      <c r="D50" s="210"/>
      <c r="F50" s="202"/>
      <c r="G50" s="211"/>
      <c r="I50" s="203"/>
    </row>
    <row r="51" spans="4:9">
      <c r="F51" s="12"/>
      <c r="G51" s="15"/>
    </row>
    <row r="52" spans="4:9">
      <c r="F52" s="12"/>
      <c r="G52" s="15"/>
    </row>
    <row r="53" spans="4:9">
      <c r="F53" s="12"/>
      <c r="G53" s="15"/>
    </row>
    <row r="54" spans="4:9">
      <c r="F54" s="12"/>
      <c r="G54" s="15"/>
    </row>
    <row r="55" spans="4:9">
      <c r="F55" s="12"/>
      <c r="G55" s="15"/>
    </row>
    <row r="56" spans="4:9">
      <c r="F56" s="12"/>
      <c r="G56" s="15"/>
    </row>
    <row r="57" spans="4:9">
      <c r="F57" s="12"/>
      <c r="G57" s="15"/>
    </row>
    <row r="58" spans="4:9">
      <c r="F58" s="12"/>
      <c r="G58" s="15"/>
    </row>
    <row r="59" spans="4:9">
      <c r="F59" s="12"/>
      <c r="G59" s="15"/>
    </row>
    <row r="60" spans="4:9">
      <c r="F60" s="12"/>
      <c r="G60" s="15"/>
    </row>
    <row r="61" spans="4:9">
      <c r="F61" s="12"/>
      <c r="G61" s="15"/>
    </row>
    <row r="62" spans="4:9">
      <c r="F62" s="12"/>
      <c r="G62" s="15"/>
    </row>
    <row r="63" spans="4:9">
      <c r="F63" s="12"/>
      <c r="G63" s="15"/>
    </row>
    <row r="64" spans="4:9">
      <c r="F64" s="12"/>
      <c r="G64" s="15"/>
    </row>
    <row r="65" spans="6:7">
      <c r="F65" s="12"/>
      <c r="G65" s="15"/>
    </row>
    <row r="66" spans="6:7">
      <c r="F66" s="12"/>
      <c r="G66" s="15"/>
    </row>
    <row r="67" spans="6:7">
      <c r="F67" s="12"/>
      <c r="G67" s="15"/>
    </row>
    <row r="68" spans="6:7">
      <c r="F68" s="12"/>
      <c r="G68" s="15"/>
    </row>
    <row r="69" spans="6:7">
      <c r="F69" s="12"/>
      <c r="G69" s="15"/>
    </row>
    <row r="70" spans="6:7">
      <c r="F70" s="12"/>
      <c r="G70" s="15"/>
    </row>
    <row r="71" spans="6:7">
      <c r="F71" s="12"/>
      <c r="G71" s="15"/>
    </row>
    <row r="72" spans="6:7">
      <c r="F72" s="12"/>
      <c r="G72" s="15"/>
    </row>
    <row r="73" spans="6:7">
      <c r="F73" s="12"/>
      <c r="G73" s="15"/>
    </row>
    <row r="74" spans="6:7">
      <c r="F74" s="12"/>
      <c r="G74" s="15"/>
    </row>
    <row r="75" spans="6:7">
      <c r="F75" s="12"/>
      <c r="G75" s="15"/>
    </row>
    <row r="76" spans="6:7">
      <c r="F76" s="12"/>
      <c r="G76" s="15"/>
    </row>
    <row r="77" spans="6:7">
      <c r="F77" s="12"/>
      <c r="G77" s="15"/>
    </row>
    <row r="78" spans="6:7">
      <c r="F78" s="12"/>
      <c r="G78" s="15"/>
    </row>
    <row r="79" spans="6:7">
      <c r="F79" s="12"/>
      <c r="G79" s="15"/>
    </row>
    <row r="80" spans="6:7">
      <c r="F80" s="12"/>
      <c r="G80" s="15"/>
    </row>
    <row r="81" spans="6:7">
      <c r="F81" s="12"/>
      <c r="G81" s="15"/>
    </row>
    <row r="82" spans="6:7">
      <c r="F82" s="12"/>
      <c r="G82" s="15"/>
    </row>
    <row r="83" spans="6:7">
      <c r="F83" s="12"/>
      <c r="G83" s="15"/>
    </row>
    <row r="84" spans="6:7">
      <c r="F84" s="12"/>
      <c r="G84" s="15"/>
    </row>
    <row r="85" spans="6:7">
      <c r="F85" s="12"/>
      <c r="G85" s="15"/>
    </row>
    <row r="86" spans="6:7">
      <c r="F86" s="12"/>
      <c r="G86" s="15"/>
    </row>
    <row r="87" spans="6:7">
      <c r="F87" s="12"/>
      <c r="G87" s="15"/>
    </row>
    <row r="88" spans="6:7">
      <c r="F88" s="12"/>
      <c r="G88" s="15"/>
    </row>
    <row r="89" spans="6:7">
      <c r="F89" s="12"/>
      <c r="G89" s="15"/>
    </row>
    <row r="90" spans="6:7">
      <c r="F90" s="12"/>
      <c r="G90" s="15"/>
    </row>
    <row r="91" spans="6:7">
      <c r="F91" s="12"/>
      <c r="G91" s="15"/>
    </row>
  </sheetData>
  <mergeCells count="11">
    <mergeCell ref="B37:E37"/>
    <mergeCell ref="H37:J37"/>
    <mergeCell ref="B32:J32"/>
    <mergeCell ref="B31:I31"/>
    <mergeCell ref="A2:J2"/>
    <mergeCell ref="A30:E30"/>
    <mergeCell ref="B33:J33"/>
    <mergeCell ref="B34:J34"/>
    <mergeCell ref="B36:E36"/>
    <mergeCell ref="B4:J4"/>
    <mergeCell ref="B14:J14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  <rowBreaks count="1" manualBreakCount="1">
    <brk id="29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workbookViewId="0">
      <selection activeCell="H4" sqref="H4:H5"/>
    </sheetView>
  </sheetViews>
  <sheetFormatPr defaultColWidth="8.88671875" defaultRowHeight="11.4"/>
  <cols>
    <col min="1" max="1" width="3.33203125" style="30" customWidth="1"/>
    <col min="2" max="2" width="77.44140625" style="30" customWidth="1"/>
    <col min="3" max="3" width="5.6640625" style="30" customWidth="1"/>
    <col min="4" max="4" width="8.6640625" style="30" customWidth="1"/>
    <col min="5" max="5" width="9.33203125" style="30" bestFit="1" customWidth="1"/>
    <col min="6" max="6" width="13" style="30" customWidth="1"/>
    <col min="7" max="7" width="7.33203125" style="30" customWidth="1"/>
    <col min="8" max="8" width="13.6640625" style="30" customWidth="1"/>
    <col min="9" max="9" width="12.88671875" style="30" bestFit="1" customWidth="1"/>
    <col min="10" max="10" width="11" style="30" customWidth="1"/>
    <col min="11" max="16384" width="8.88671875" style="30"/>
  </cols>
  <sheetData>
    <row r="1" spans="1:10" s="55" customFormat="1">
      <c r="A1" s="46"/>
      <c r="B1" s="46"/>
      <c r="C1" s="46"/>
      <c r="D1" s="46"/>
      <c r="E1" s="46"/>
      <c r="F1" s="46"/>
      <c r="G1" s="46"/>
      <c r="H1" s="46"/>
      <c r="I1" s="46"/>
      <c r="J1" s="46" t="s">
        <v>169</v>
      </c>
    </row>
    <row r="2" spans="1:10" s="55" customFormat="1" ht="15" customHeight="1">
      <c r="A2" s="344" t="s">
        <v>425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30.6">
      <c r="A3" s="32" t="s">
        <v>0</v>
      </c>
      <c r="B3" s="32" t="s">
        <v>1</v>
      </c>
      <c r="C3" s="37" t="s">
        <v>2</v>
      </c>
      <c r="D3" s="116" t="s">
        <v>241</v>
      </c>
      <c r="E3" s="39" t="s">
        <v>3</v>
      </c>
      <c r="F3" s="38" t="s">
        <v>4</v>
      </c>
      <c r="G3" s="38" t="s">
        <v>5</v>
      </c>
      <c r="H3" s="37" t="s">
        <v>6</v>
      </c>
      <c r="I3" s="37" t="s">
        <v>7</v>
      </c>
      <c r="J3" s="40" t="s">
        <v>8</v>
      </c>
    </row>
    <row r="4" spans="1:10" ht="60.75" customHeight="1">
      <c r="A4" s="32">
        <v>1</v>
      </c>
      <c r="B4" s="59" t="s">
        <v>240</v>
      </c>
      <c r="C4" s="18" t="s">
        <v>9</v>
      </c>
      <c r="D4" s="21">
        <v>100</v>
      </c>
      <c r="E4" s="34"/>
      <c r="F4" s="36"/>
      <c r="G4" s="20"/>
      <c r="H4" s="132"/>
      <c r="I4" s="19"/>
      <c r="J4" s="22"/>
    </row>
    <row r="5" spans="1:10" ht="21.6" customHeight="1">
      <c r="A5" s="365" t="s">
        <v>129</v>
      </c>
      <c r="B5" s="366"/>
      <c r="C5" s="366"/>
      <c r="D5" s="366"/>
      <c r="E5" s="367"/>
      <c r="F5" s="26"/>
      <c r="G5" s="35"/>
      <c r="H5" s="134"/>
      <c r="I5" s="41"/>
      <c r="J5" s="25"/>
    </row>
    <row r="6" spans="1:10" ht="12" customHeight="1">
      <c r="A6" s="23"/>
      <c r="B6" s="27"/>
      <c r="C6" s="27"/>
      <c r="D6" s="24"/>
      <c r="E6" s="23"/>
      <c r="F6" s="28"/>
      <c r="G6" s="28"/>
      <c r="H6" s="28"/>
      <c r="I6" s="29"/>
      <c r="J6" s="25"/>
    </row>
    <row r="8" spans="1:10" s="42" customFormat="1" ht="22.95" customHeight="1">
      <c r="A8" s="31"/>
      <c r="B8" s="297" t="s">
        <v>11</v>
      </c>
      <c r="C8" s="297"/>
      <c r="D8" s="297"/>
      <c r="E8" s="297"/>
      <c r="F8" s="297"/>
      <c r="G8" s="297"/>
      <c r="H8" s="297"/>
      <c r="I8" s="297"/>
      <c r="J8" s="297"/>
    </row>
    <row r="9" spans="1:10" s="42" customFormat="1" ht="14.4">
      <c r="A9" s="31"/>
      <c r="B9" s="297" t="s">
        <v>12</v>
      </c>
      <c r="C9" s="297"/>
      <c r="D9" s="297"/>
      <c r="E9" s="297"/>
      <c r="F9" s="297"/>
      <c r="G9" s="297"/>
      <c r="H9" s="297"/>
      <c r="I9" s="297"/>
      <c r="J9" s="297"/>
    </row>
    <row r="10" spans="1:10" s="42" customFormat="1" ht="14.4">
      <c r="A10" s="31"/>
      <c r="B10" s="52"/>
      <c r="C10" s="45"/>
      <c r="D10" s="44"/>
      <c r="E10" s="53"/>
      <c r="F10" s="44"/>
      <c r="G10" s="44"/>
      <c r="H10" s="45"/>
      <c r="I10" s="31"/>
      <c r="J10" s="31"/>
    </row>
    <row r="11" spans="1:10" s="42" customFormat="1" ht="14.4">
      <c r="A11" s="31"/>
      <c r="B11" s="297"/>
      <c r="C11" s="297"/>
      <c r="D11" s="297"/>
      <c r="E11" s="297"/>
      <c r="F11" s="44"/>
      <c r="G11" s="44"/>
      <c r="H11" s="54" t="s">
        <v>13</v>
      </c>
      <c r="I11" s="54"/>
      <c r="J11" s="54"/>
    </row>
    <row r="12" spans="1:10" s="42" customFormat="1" ht="14.4">
      <c r="A12" s="31"/>
      <c r="B12" s="297"/>
      <c r="C12" s="297"/>
      <c r="D12" s="297"/>
      <c r="E12" s="297"/>
      <c r="F12" s="44"/>
      <c r="G12" s="44"/>
      <c r="H12" s="296" t="s">
        <v>188</v>
      </c>
      <c r="I12" s="296"/>
      <c r="J12" s="296"/>
    </row>
  </sheetData>
  <mergeCells count="7">
    <mergeCell ref="B12:E12"/>
    <mergeCell ref="H12:J12"/>
    <mergeCell ref="A2:J2"/>
    <mergeCell ref="A5:E5"/>
    <mergeCell ref="B8:J8"/>
    <mergeCell ref="B9:J9"/>
    <mergeCell ref="B11:E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H5" sqref="H5:H9"/>
    </sheetView>
  </sheetViews>
  <sheetFormatPr defaultRowHeight="14.4"/>
  <cols>
    <col min="1" max="1" width="2.88671875" bestFit="1" customWidth="1"/>
    <col min="2" max="2" width="50.33203125" customWidth="1"/>
    <col min="5" max="5" width="10.88671875" bestFit="1" customWidth="1"/>
    <col min="6" max="6" width="15.6640625" customWidth="1"/>
    <col min="8" max="8" width="14.44140625" customWidth="1"/>
    <col min="10" max="10" width="11.554687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170</v>
      </c>
    </row>
    <row r="2" spans="1:10">
      <c r="A2" s="298" t="s">
        <v>426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136.80000000000001">
      <c r="A4" s="196">
        <v>1</v>
      </c>
      <c r="B4" s="82" t="s">
        <v>158</v>
      </c>
      <c r="C4" s="126"/>
      <c r="D4" s="368"/>
      <c r="E4" s="369"/>
      <c r="F4" s="369"/>
      <c r="G4" s="369"/>
      <c r="H4" s="369"/>
      <c r="I4" s="369"/>
      <c r="J4" s="370"/>
    </row>
    <row r="5" spans="1:10">
      <c r="A5" s="1" t="s">
        <v>315</v>
      </c>
      <c r="B5" s="82" t="s">
        <v>159</v>
      </c>
      <c r="C5" s="1" t="s">
        <v>9</v>
      </c>
      <c r="D5" s="2">
        <v>50</v>
      </c>
      <c r="E5" s="117"/>
      <c r="F5" s="118"/>
      <c r="G5" s="88"/>
      <c r="H5" s="119"/>
      <c r="I5" s="120"/>
      <c r="J5" s="120"/>
    </row>
    <row r="6" spans="1:10">
      <c r="A6" s="1" t="s">
        <v>316</v>
      </c>
      <c r="B6" s="82" t="s">
        <v>160</v>
      </c>
      <c r="C6" s="1" t="s">
        <v>9</v>
      </c>
      <c r="D6" s="2">
        <v>50</v>
      </c>
      <c r="E6" s="117"/>
      <c r="F6" s="118"/>
      <c r="G6" s="88"/>
      <c r="H6" s="119"/>
      <c r="I6" s="120"/>
      <c r="J6" s="120"/>
    </row>
    <row r="7" spans="1:10">
      <c r="A7" s="1" t="s">
        <v>317</v>
      </c>
      <c r="B7" s="82" t="s">
        <v>161</v>
      </c>
      <c r="C7" s="1" t="s">
        <v>9</v>
      </c>
      <c r="D7" s="2">
        <v>50</v>
      </c>
      <c r="E7" s="117"/>
      <c r="F7" s="118"/>
      <c r="G7" s="88"/>
      <c r="H7" s="119"/>
      <c r="I7" s="120"/>
      <c r="J7" s="120"/>
    </row>
    <row r="8" spans="1:10">
      <c r="A8" s="1" t="s">
        <v>318</v>
      </c>
      <c r="B8" s="82" t="s">
        <v>162</v>
      </c>
      <c r="C8" s="1" t="s">
        <v>9</v>
      </c>
      <c r="D8" s="2">
        <v>50</v>
      </c>
      <c r="E8" s="117"/>
      <c r="F8" s="118"/>
      <c r="G8" s="88"/>
      <c r="H8" s="119"/>
      <c r="I8" s="120"/>
      <c r="J8" s="120"/>
    </row>
    <row r="9" spans="1:10">
      <c r="A9" s="309" t="s">
        <v>10</v>
      </c>
      <c r="B9" s="310"/>
      <c r="C9" s="310"/>
      <c r="D9" s="310"/>
      <c r="E9" s="311"/>
      <c r="F9" s="47"/>
      <c r="G9" s="48"/>
      <c r="H9" s="49"/>
      <c r="I9" s="50"/>
      <c r="J9" s="51"/>
    </row>
    <row r="10" spans="1:10">
      <c r="A10" s="31"/>
      <c r="B10" s="52"/>
      <c r="C10" s="45"/>
      <c r="D10" s="107"/>
      <c r="E10" s="53"/>
      <c r="F10" s="107"/>
      <c r="G10" s="107"/>
      <c r="H10" s="45"/>
      <c r="I10" s="31"/>
      <c r="J10" s="31"/>
    </row>
    <row r="11" spans="1:10" s="284" customFormat="1">
      <c r="A11" s="31"/>
      <c r="B11" s="297" t="s">
        <v>11</v>
      </c>
      <c r="C11" s="297"/>
      <c r="D11" s="297"/>
      <c r="E11" s="297"/>
      <c r="F11" s="297"/>
      <c r="G11" s="297"/>
      <c r="H11" s="297"/>
      <c r="I11" s="297"/>
      <c r="J11" s="297"/>
    </row>
    <row r="12" spans="1:10" s="284" customFormat="1">
      <c r="A12" s="31"/>
      <c r="B12" s="330" t="s">
        <v>12</v>
      </c>
      <c r="C12" s="330"/>
      <c r="D12" s="330"/>
      <c r="E12" s="330"/>
      <c r="F12" s="330"/>
      <c r="G12" s="274"/>
      <c r="H12" s="273"/>
      <c r="I12" s="31"/>
      <c r="J12" s="31"/>
    </row>
    <row r="13" spans="1:10">
      <c r="A13" s="31"/>
      <c r="B13" s="371"/>
      <c r="C13" s="371"/>
      <c r="D13" s="371"/>
      <c r="E13" s="371"/>
      <c r="F13" s="371"/>
      <c r="G13" s="371"/>
      <c r="H13" s="371"/>
      <c r="I13" s="371"/>
      <c r="J13" s="371"/>
    </row>
    <row r="14" spans="1:10">
      <c r="A14" s="31"/>
      <c r="B14" s="52"/>
      <c r="C14" s="45"/>
      <c r="D14" s="107"/>
      <c r="E14" s="53"/>
      <c r="F14" s="107"/>
      <c r="G14" s="107"/>
      <c r="H14" s="45"/>
      <c r="I14" s="31"/>
      <c r="J14" s="31"/>
    </row>
    <row r="15" spans="1:10">
      <c r="A15" s="31"/>
      <c r="B15" s="299"/>
      <c r="C15" s="299"/>
      <c r="D15" s="299"/>
      <c r="E15" s="299"/>
      <c r="F15" s="107"/>
      <c r="G15" s="107"/>
      <c r="H15" s="54" t="s">
        <v>13</v>
      </c>
      <c r="I15" s="54"/>
      <c r="J15" s="54"/>
    </row>
    <row r="16" spans="1:10">
      <c r="A16" s="31"/>
      <c r="B16" s="297"/>
      <c r="C16" s="297"/>
      <c r="D16" s="297"/>
      <c r="E16" s="297"/>
      <c r="F16" s="107"/>
      <c r="G16" s="107"/>
      <c r="H16" s="25" t="s">
        <v>188</v>
      </c>
      <c r="I16" s="25"/>
      <c r="J16" s="25"/>
    </row>
  </sheetData>
  <mergeCells count="8">
    <mergeCell ref="D4:J4"/>
    <mergeCell ref="B15:E15"/>
    <mergeCell ref="B16:E16"/>
    <mergeCell ref="A2:J2"/>
    <mergeCell ref="A9:E9"/>
    <mergeCell ref="B11:J11"/>
    <mergeCell ref="B12:F12"/>
    <mergeCell ref="B13:J13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Normal="100" zoomScaleSheetLayoutView="100" workbookViewId="0">
      <selection activeCell="H5" sqref="H5:H7"/>
    </sheetView>
  </sheetViews>
  <sheetFormatPr defaultRowHeight="14.4"/>
  <cols>
    <col min="1" max="1" width="5.33203125" customWidth="1"/>
    <col min="2" max="2" width="41.33203125" customWidth="1"/>
    <col min="5" max="5" width="11.88671875" customWidth="1"/>
    <col min="6" max="6" width="15.88671875" customWidth="1"/>
    <col min="8" max="8" width="14.4414062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171</v>
      </c>
    </row>
    <row r="2" spans="1:10">
      <c r="A2" s="298" t="s">
        <v>427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>
      <c r="A4" s="372">
        <v>1</v>
      </c>
      <c r="B4" s="82" t="s">
        <v>163</v>
      </c>
      <c r="C4" s="126"/>
      <c r="D4" s="374"/>
      <c r="E4" s="375"/>
      <c r="F4" s="375"/>
      <c r="G4" s="375"/>
      <c r="H4" s="375"/>
      <c r="I4" s="375"/>
      <c r="J4" s="376"/>
    </row>
    <row r="5" spans="1:10" ht="34.200000000000003">
      <c r="A5" s="373"/>
      <c r="B5" s="82" t="s">
        <v>246</v>
      </c>
      <c r="C5" s="1" t="s">
        <v>9</v>
      </c>
      <c r="D5" s="1">
        <v>40</v>
      </c>
      <c r="E5" s="119"/>
      <c r="F5" s="118"/>
      <c r="G5" s="121"/>
      <c r="H5" s="119"/>
      <c r="I5" s="120"/>
      <c r="J5" s="120"/>
    </row>
    <row r="6" spans="1:10">
      <c r="A6" s="373"/>
      <c r="B6" s="83" t="s">
        <v>245</v>
      </c>
      <c r="C6" s="1" t="s">
        <v>9</v>
      </c>
      <c r="D6" s="1">
        <v>40</v>
      </c>
      <c r="E6" s="119"/>
      <c r="F6" s="118"/>
      <c r="G6" s="121"/>
      <c r="H6" s="119"/>
      <c r="I6" s="120"/>
      <c r="J6" s="120"/>
    </row>
    <row r="7" spans="1:10">
      <c r="A7" s="309" t="s">
        <v>10</v>
      </c>
      <c r="B7" s="310"/>
      <c r="C7" s="310"/>
      <c r="D7" s="310"/>
      <c r="E7" s="311"/>
      <c r="F7" s="47"/>
      <c r="G7" s="48"/>
      <c r="H7" s="49"/>
      <c r="I7" s="50"/>
      <c r="J7" s="51"/>
    </row>
    <row r="8" spans="1:10">
      <c r="A8" s="31"/>
      <c r="B8" s="52"/>
      <c r="C8" s="45"/>
      <c r="D8" s="107"/>
      <c r="E8" s="53"/>
      <c r="F8" s="107"/>
      <c r="G8" s="107"/>
      <c r="H8" s="45"/>
      <c r="I8" s="31"/>
      <c r="J8" s="31"/>
    </row>
    <row r="9" spans="1:10">
      <c r="A9" s="31"/>
      <c r="B9" s="301" t="s">
        <v>414</v>
      </c>
      <c r="C9" s="301"/>
      <c r="D9" s="301"/>
      <c r="E9" s="301"/>
      <c r="F9" s="301"/>
      <c r="G9" s="301"/>
      <c r="H9" s="45"/>
      <c r="I9" s="31"/>
      <c r="J9" s="31"/>
    </row>
    <row r="10" spans="1:10">
      <c r="A10" s="31"/>
      <c r="B10" s="106"/>
      <c r="C10" s="106"/>
      <c r="D10" s="106"/>
      <c r="E10" s="106"/>
      <c r="F10" s="106"/>
      <c r="G10" s="106"/>
      <c r="H10" s="45"/>
      <c r="I10" s="31"/>
      <c r="J10" s="31"/>
    </row>
    <row r="11" spans="1:10" s="284" customFormat="1">
      <c r="A11" s="31"/>
      <c r="B11" s="297" t="s">
        <v>11</v>
      </c>
      <c r="C11" s="297"/>
      <c r="D11" s="297"/>
      <c r="E11" s="297"/>
      <c r="F11" s="297"/>
      <c r="G11" s="297"/>
      <c r="H11" s="297"/>
      <c r="I11" s="297"/>
      <c r="J11" s="297"/>
    </row>
    <row r="12" spans="1:10" s="284" customFormat="1">
      <c r="A12" s="31"/>
      <c r="B12" s="297" t="s">
        <v>12</v>
      </c>
      <c r="C12" s="297"/>
      <c r="D12" s="297"/>
      <c r="E12" s="297"/>
      <c r="F12" s="297"/>
      <c r="G12" s="297"/>
      <c r="H12" s="297"/>
      <c r="I12" s="297"/>
      <c r="J12" s="297"/>
    </row>
    <row r="13" spans="1:10">
      <c r="A13" s="31"/>
      <c r="B13" s="52"/>
      <c r="C13" s="45"/>
      <c r="D13" s="107"/>
      <c r="E13" s="53"/>
      <c r="F13" s="107"/>
      <c r="G13" s="107"/>
      <c r="H13" s="45"/>
      <c r="I13" s="31"/>
      <c r="J13" s="31"/>
    </row>
    <row r="14" spans="1:10">
      <c r="A14" s="31"/>
      <c r="B14" s="297"/>
      <c r="C14" s="297"/>
      <c r="D14" s="297"/>
      <c r="E14" s="297"/>
      <c r="F14" s="107"/>
      <c r="G14" s="107"/>
      <c r="H14" s="54" t="s">
        <v>13</v>
      </c>
      <c r="I14" s="54"/>
      <c r="J14" s="54"/>
    </row>
    <row r="15" spans="1:10">
      <c r="A15" s="31"/>
      <c r="B15" s="297"/>
      <c r="C15" s="297"/>
      <c r="D15" s="297"/>
      <c r="E15" s="297"/>
      <c r="F15" s="107"/>
      <c r="G15" s="107"/>
      <c r="H15" s="25" t="s">
        <v>188</v>
      </c>
      <c r="I15" s="25"/>
      <c r="J15" s="25"/>
    </row>
  </sheetData>
  <mergeCells count="9">
    <mergeCell ref="B12:J12"/>
    <mergeCell ref="B14:E14"/>
    <mergeCell ref="B15:E15"/>
    <mergeCell ref="A7:E7"/>
    <mergeCell ref="A2:J2"/>
    <mergeCell ref="A4:A6"/>
    <mergeCell ref="D4:J4"/>
    <mergeCell ref="B9:G9"/>
    <mergeCell ref="B11:J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Normal="100" zoomScaleSheetLayoutView="100" workbookViewId="0">
      <selection activeCell="H4" sqref="H4:H5"/>
    </sheetView>
  </sheetViews>
  <sheetFormatPr defaultRowHeight="14.4"/>
  <cols>
    <col min="1" max="1" width="5.33203125" customWidth="1"/>
    <col min="2" max="2" width="43.33203125" customWidth="1"/>
    <col min="5" max="5" width="11.88671875" customWidth="1"/>
    <col min="6" max="6" width="15.88671875" customWidth="1"/>
    <col min="8" max="8" width="14.44140625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46" t="s">
        <v>415</v>
      </c>
    </row>
    <row r="2" spans="1:11">
      <c r="A2" s="298" t="s">
        <v>428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1" ht="89.25" customHeight="1">
      <c r="A4" s="1">
        <v>1</v>
      </c>
      <c r="B4" s="5" t="s">
        <v>164</v>
      </c>
      <c r="C4" s="1" t="s">
        <v>154</v>
      </c>
      <c r="D4" s="2">
        <v>60</v>
      </c>
      <c r="E4" s="3"/>
      <c r="F4" s="7"/>
      <c r="G4" s="121"/>
      <c r="H4" s="61"/>
      <c r="I4" s="1"/>
      <c r="J4" s="1"/>
    </row>
    <row r="5" spans="1:11">
      <c r="A5" s="309" t="s">
        <v>10</v>
      </c>
      <c r="B5" s="310"/>
      <c r="C5" s="310"/>
      <c r="D5" s="310"/>
      <c r="E5" s="311"/>
      <c r="F5" s="47"/>
      <c r="G5" s="48"/>
      <c r="H5" s="49"/>
      <c r="I5" s="50"/>
      <c r="J5" s="51"/>
    </row>
    <row r="6" spans="1:11">
      <c r="A6" s="31"/>
      <c r="B6" s="52"/>
      <c r="C6" s="45"/>
      <c r="D6" s="44"/>
      <c r="E6" s="53"/>
      <c r="F6" s="44"/>
      <c r="G6" s="44"/>
      <c r="H6" s="45"/>
      <c r="I6" s="31"/>
      <c r="J6" s="31"/>
    </row>
    <row r="7" spans="1:11" s="284" customFormat="1">
      <c r="A7" s="31"/>
      <c r="B7" s="297" t="s">
        <v>11</v>
      </c>
      <c r="C7" s="297"/>
      <c r="D7" s="297"/>
      <c r="E7" s="297"/>
      <c r="F7" s="297"/>
      <c r="G7" s="297"/>
      <c r="H7" s="297"/>
      <c r="I7" s="297"/>
      <c r="J7" s="297"/>
    </row>
    <row r="8" spans="1:11" s="284" customFormat="1">
      <c r="A8" s="31"/>
      <c r="B8" s="297" t="s">
        <v>12</v>
      </c>
      <c r="C8" s="297"/>
      <c r="D8" s="297"/>
      <c r="E8" s="297"/>
      <c r="F8" s="297"/>
      <c r="G8" s="297"/>
      <c r="H8" s="297"/>
      <c r="I8" s="297"/>
      <c r="J8" s="297"/>
    </row>
    <row r="9" spans="1:11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1">
      <c r="A10" s="31"/>
      <c r="B10" s="297"/>
      <c r="C10" s="297"/>
      <c r="D10" s="297"/>
      <c r="E10" s="297"/>
      <c r="F10" s="44"/>
      <c r="G10" s="44"/>
      <c r="H10" s="54" t="s">
        <v>13</v>
      </c>
      <c r="I10" s="54"/>
      <c r="J10" s="54"/>
    </row>
    <row r="11" spans="1:11">
      <c r="A11" s="31"/>
      <c r="B11" s="297"/>
      <c r="C11" s="297"/>
      <c r="D11" s="297"/>
      <c r="E11" s="297"/>
      <c r="F11" s="44"/>
      <c r="G11" s="296" t="s">
        <v>188</v>
      </c>
      <c r="H11" s="296"/>
      <c r="I11" s="296"/>
      <c r="J11" s="296"/>
      <c r="K11" s="296"/>
    </row>
  </sheetData>
  <mergeCells count="7">
    <mergeCell ref="B11:E11"/>
    <mergeCell ref="A2:J2"/>
    <mergeCell ref="A5:E5"/>
    <mergeCell ref="B7:J7"/>
    <mergeCell ref="B8:J8"/>
    <mergeCell ref="B10:E10"/>
    <mergeCell ref="G11:K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G4" sqref="G4:G23"/>
    </sheetView>
  </sheetViews>
  <sheetFormatPr defaultColWidth="8.88671875" defaultRowHeight="14.4"/>
  <cols>
    <col min="1" max="1" width="4" style="42" customWidth="1"/>
    <col min="2" max="2" width="77.44140625" style="42" customWidth="1"/>
    <col min="3" max="3" width="4.88671875" style="42" customWidth="1"/>
    <col min="4" max="4" width="9.109375" style="42" customWidth="1"/>
    <col min="5" max="5" width="11.109375" style="42" customWidth="1"/>
    <col min="6" max="6" width="16.44140625" style="42" customWidth="1"/>
    <col min="7" max="7" width="7.33203125" style="42" customWidth="1"/>
    <col min="8" max="8" width="15.109375" style="42" bestFit="1" customWidth="1"/>
    <col min="9" max="10" width="12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42</v>
      </c>
    </row>
    <row r="2" spans="1:10">
      <c r="A2" s="298" t="s">
        <v>395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9.599999999999994" customHeight="1">
      <c r="A4" s="1">
        <v>1</v>
      </c>
      <c r="B4" s="6" t="s">
        <v>29</v>
      </c>
      <c r="C4" s="1" t="s">
        <v>9</v>
      </c>
      <c r="D4" s="2">
        <v>300</v>
      </c>
      <c r="E4" s="3"/>
      <c r="F4" s="7">
        <f>D4*E4</f>
        <v>0</v>
      </c>
      <c r="G4" s="88"/>
      <c r="H4" s="61">
        <f>F4*1.08</f>
        <v>0</v>
      </c>
      <c r="I4" s="1"/>
      <c r="J4" s="1"/>
    </row>
    <row r="5" spans="1:10" ht="64.2" customHeight="1">
      <c r="A5" s="1">
        <v>2</v>
      </c>
      <c r="B5" s="5" t="s">
        <v>30</v>
      </c>
      <c r="C5" s="1" t="s">
        <v>9</v>
      </c>
      <c r="D5" s="2">
        <v>20</v>
      </c>
      <c r="E5" s="3"/>
      <c r="F5" s="7">
        <f t="shared" ref="F5:F23" si="0">D5*E5</f>
        <v>0</v>
      </c>
      <c r="G5" s="88"/>
      <c r="H5" s="61">
        <f t="shared" ref="H5:H23" si="1">F5*1.08</f>
        <v>0</v>
      </c>
      <c r="I5" s="1"/>
      <c r="J5" s="1"/>
    </row>
    <row r="6" spans="1:10" s="105" customFormat="1" ht="64.2" customHeight="1">
      <c r="A6" s="103">
        <v>3</v>
      </c>
      <c r="B6" s="135" t="s">
        <v>221</v>
      </c>
      <c r="C6" s="103" t="s">
        <v>9</v>
      </c>
      <c r="D6" s="103">
        <v>80</v>
      </c>
      <c r="E6" s="3"/>
      <c r="F6" s="7">
        <f t="shared" si="0"/>
        <v>0</v>
      </c>
      <c r="G6" s="136"/>
      <c r="H6" s="61">
        <f t="shared" si="1"/>
        <v>0</v>
      </c>
      <c r="I6" s="103"/>
      <c r="J6" s="103"/>
    </row>
    <row r="7" spans="1:10" ht="64.2" customHeight="1">
      <c r="A7" s="1">
        <v>4</v>
      </c>
      <c r="B7" s="6" t="s">
        <v>25</v>
      </c>
      <c r="C7" s="1" t="s">
        <v>9</v>
      </c>
      <c r="D7" s="2">
        <v>400</v>
      </c>
      <c r="E7" s="3"/>
      <c r="F7" s="7">
        <f t="shared" si="0"/>
        <v>0</v>
      </c>
      <c r="G7" s="88"/>
      <c r="H7" s="61">
        <f t="shared" si="1"/>
        <v>0</v>
      </c>
      <c r="I7" s="1"/>
      <c r="J7" s="1"/>
    </row>
    <row r="8" spans="1:10" ht="36" customHeight="1">
      <c r="A8" s="1">
        <v>5</v>
      </c>
      <c r="B8" s="5" t="s">
        <v>26</v>
      </c>
      <c r="C8" s="1" t="s">
        <v>9</v>
      </c>
      <c r="D8" s="2">
        <v>10</v>
      </c>
      <c r="E8" s="3"/>
      <c r="F8" s="7">
        <f t="shared" si="0"/>
        <v>0</v>
      </c>
      <c r="G8" s="88"/>
      <c r="H8" s="61">
        <f t="shared" si="1"/>
        <v>0</v>
      </c>
      <c r="I8" s="1"/>
      <c r="J8" s="1"/>
    </row>
    <row r="9" spans="1:10" ht="57.75" customHeight="1">
      <c r="A9" s="103">
        <v>6</v>
      </c>
      <c r="B9" s="5" t="s">
        <v>27</v>
      </c>
      <c r="C9" s="1" t="s">
        <v>9</v>
      </c>
      <c r="D9" s="2">
        <v>370</v>
      </c>
      <c r="E9" s="3"/>
      <c r="F9" s="7">
        <f t="shared" si="0"/>
        <v>0</v>
      </c>
      <c r="G9" s="88"/>
      <c r="H9" s="61">
        <f t="shared" si="1"/>
        <v>0</v>
      </c>
      <c r="I9" s="1"/>
      <c r="J9" s="1"/>
    </row>
    <row r="10" spans="1:10" ht="17.25" customHeight="1">
      <c r="A10" s="1">
        <v>7</v>
      </c>
      <c r="B10" s="5" t="s">
        <v>28</v>
      </c>
      <c r="C10" s="1" t="s">
        <v>9</v>
      </c>
      <c r="D10" s="2">
        <v>30</v>
      </c>
      <c r="E10" s="3"/>
      <c r="F10" s="7">
        <f t="shared" si="0"/>
        <v>0</v>
      </c>
      <c r="G10" s="88"/>
      <c r="H10" s="61">
        <f t="shared" si="1"/>
        <v>0</v>
      </c>
      <c r="I10" s="1"/>
      <c r="J10" s="1"/>
    </row>
    <row r="11" spans="1:10" ht="37.5" customHeight="1">
      <c r="A11" s="1">
        <v>8</v>
      </c>
      <c r="B11" s="5" t="s">
        <v>250</v>
      </c>
      <c r="C11" s="1" t="s">
        <v>9</v>
      </c>
      <c r="D11" s="2">
        <v>300</v>
      </c>
      <c r="E11" s="3"/>
      <c r="F11" s="7">
        <f t="shared" si="0"/>
        <v>0</v>
      </c>
      <c r="G11" s="88"/>
      <c r="H11" s="61">
        <f t="shared" si="1"/>
        <v>0</v>
      </c>
      <c r="I11" s="1"/>
      <c r="J11" s="1"/>
    </row>
    <row r="12" spans="1:10" ht="32.25" customHeight="1">
      <c r="A12" s="103">
        <v>9</v>
      </c>
      <c r="B12" s="5" t="s">
        <v>31</v>
      </c>
      <c r="C12" s="1" t="s">
        <v>9</v>
      </c>
      <c r="D12" s="2">
        <v>100</v>
      </c>
      <c r="E12" s="3"/>
      <c r="F12" s="7">
        <f t="shared" si="0"/>
        <v>0</v>
      </c>
      <c r="G12" s="88"/>
      <c r="H12" s="61">
        <f t="shared" si="1"/>
        <v>0</v>
      </c>
      <c r="I12" s="1"/>
      <c r="J12" s="1"/>
    </row>
    <row r="13" spans="1:10">
      <c r="A13" s="1">
        <v>10</v>
      </c>
      <c r="B13" s="5" t="s">
        <v>32</v>
      </c>
      <c r="C13" s="1" t="s">
        <v>9</v>
      </c>
      <c r="D13" s="2">
        <v>200</v>
      </c>
      <c r="E13" s="3"/>
      <c r="F13" s="7">
        <f t="shared" si="0"/>
        <v>0</v>
      </c>
      <c r="G13" s="88"/>
      <c r="H13" s="61">
        <f t="shared" si="1"/>
        <v>0</v>
      </c>
      <c r="I13" s="1"/>
      <c r="J13" s="1"/>
    </row>
    <row r="14" spans="1:10">
      <c r="A14" s="1">
        <v>11</v>
      </c>
      <c r="B14" s="5" t="s">
        <v>33</v>
      </c>
      <c r="C14" s="1" t="s">
        <v>9</v>
      </c>
      <c r="D14" s="2">
        <v>400</v>
      </c>
      <c r="E14" s="3"/>
      <c r="F14" s="7">
        <f t="shared" si="0"/>
        <v>0</v>
      </c>
      <c r="G14" s="88"/>
      <c r="H14" s="61">
        <f t="shared" si="1"/>
        <v>0</v>
      </c>
      <c r="I14" s="1"/>
      <c r="J14" s="1"/>
    </row>
    <row r="15" spans="1:10" s="105" customFormat="1">
      <c r="A15" s="103">
        <v>12</v>
      </c>
      <c r="B15" s="135" t="s">
        <v>34</v>
      </c>
      <c r="C15" s="103" t="s">
        <v>9</v>
      </c>
      <c r="D15" s="103">
        <v>80</v>
      </c>
      <c r="E15" s="3"/>
      <c r="F15" s="7">
        <f t="shared" si="0"/>
        <v>0</v>
      </c>
      <c r="G15" s="136"/>
      <c r="H15" s="61">
        <f t="shared" si="1"/>
        <v>0</v>
      </c>
      <c r="I15" s="103"/>
      <c r="J15" s="103"/>
    </row>
    <row r="16" spans="1:10">
      <c r="A16" s="1">
        <v>13</v>
      </c>
      <c r="B16" s="5" t="s">
        <v>35</v>
      </c>
      <c r="C16" s="1" t="s">
        <v>9</v>
      </c>
      <c r="D16" s="2">
        <v>20</v>
      </c>
      <c r="E16" s="3"/>
      <c r="F16" s="7">
        <f t="shared" si="0"/>
        <v>0</v>
      </c>
      <c r="G16" s="88"/>
      <c r="H16" s="61">
        <f t="shared" si="1"/>
        <v>0</v>
      </c>
      <c r="I16" s="1"/>
      <c r="J16" s="1"/>
    </row>
    <row r="17" spans="1:10" ht="31.5" customHeight="1">
      <c r="A17" s="1">
        <v>14</v>
      </c>
      <c r="B17" s="5" t="s">
        <v>36</v>
      </c>
      <c r="C17" s="1" t="s">
        <v>9</v>
      </c>
      <c r="D17" s="2">
        <v>10</v>
      </c>
      <c r="E17" s="3"/>
      <c r="F17" s="7">
        <f t="shared" si="0"/>
        <v>0</v>
      </c>
      <c r="G17" s="88"/>
      <c r="H17" s="61">
        <f t="shared" si="1"/>
        <v>0</v>
      </c>
      <c r="I17" s="1"/>
      <c r="J17" s="1"/>
    </row>
    <row r="18" spans="1:10" ht="56.4" customHeight="1">
      <c r="A18" s="103">
        <v>15</v>
      </c>
      <c r="B18" s="5" t="s">
        <v>37</v>
      </c>
      <c r="C18" s="1" t="s">
        <v>9</v>
      </c>
      <c r="D18" s="2">
        <v>10</v>
      </c>
      <c r="E18" s="3"/>
      <c r="F18" s="7">
        <f t="shared" si="0"/>
        <v>0</v>
      </c>
      <c r="G18" s="88"/>
      <c r="H18" s="61">
        <f t="shared" si="1"/>
        <v>0</v>
      </c>
      <c r="I18" s="1"/>
      <c r="J18" s="1"/>
    </row>
    <row r="19" spans="1:10" ht="56.4" customHeight="1">
      <c r="A19" s="1">
        <v>16</v>
      </c>
      <c r="B19" s="5" t="s">
        <v>260</v>
      </c>
      <c r="C19" s="1" t="s">
        <v>9</v>
      </c>
      <c r="D19" s="2">
        <v>10</v>
      </c>
      <c r="E19" s="3"/>
      <c r="F19" s="7">
        <f t="shared" si="0"/>
        <v>0</v>
      </c>
      <c r="G19" s="88"/>
      <c r="H19" s="61">
        <f t="shared" si="1"/>
        <v>0</v>
      </c>
      <c r="I19" s="1"/>
      <c r="J19" s="1"/>
    </row>
    <row r="20" spans="1:10" ht="56.4" customHeight="1">
      <c r="A20" s="1">
        <v>17</v>
      </c>
      <c r="B20" s="6" t="s">
        <v>38</v>
      </c>
      <c r="C20" s="1" t="s">
        <v>9</v>
      </c>
      <c r="D20" s="2">
        <v>10</v>
      </c>
      <c r="E20" s="3"/>
      <c r="F20" s="7">
        <f t="shared" si="0"/>
        <v>0</v>
      </c>
      <c r="G20" s="88"/>
      <c r="H20" s="61">
        <f t="shared" si="1"/>
        <v>0</v>
      </c>
      <c r="I20" s="1"/>
      <c r="J20" s="1"/>
    </row>
    <row r="21" spans="1:10" ht="56.4" customHeight="1">
      <c r="A21" s="103">
        <v>18</v>
      </c>
      <c r="B21" s="6" t="s">
        <v>39</v>
      </c>
      <c r="C21" s="1" t="s">
        <v>9</v>
      </c>
      <c r="D21" s="2">
        <v>6</v>
      </c>
      <c r="E21" s="3"/>
      <c r="F21" s="7">
        <f t="shared" si="0"/>
        <v>0</v>
      </c>
      <c r="G21" s="88"/>
      <c r="H21" s="61">
        <f t="shared" si="1"/>
        <v>0</v>
      </c>
      <c r="I21" s="1"/>
      <c r="J21" s="1"/>
    </row>
    <row r="22" spans="1:10" ht="88.2" customHeight="1">
      <c r="A22" s="1">
        <v>19</v>
      </c>
      <c r="B22" s="6" t="s">
        <v>110</v>
      </c>
      <c r="C22" s="1" t="s">
        <v>9</v>
      </c>
      <c r="D22" s="2">
        <v>2</v>
      </c>
      <c r="E22" s="3"/>
      <c r="F22" s="7">
        <f t="shared" si="0"/>
        <v>0</v>
      </c>
      <c r="G22" s="88"/>
      <c r="H22" s="61">
        <f t="shared" si="1"/>
        <v>0</v>
      </c>
      <c r="I22" s="1"/>
      <c r="J22" s="1"/>
    </row>
    <row r="23" spans="1:10">
      <c r="A23" s="1">
        <v>20</v>
      </c>
      <c r="B23" s="5" t="s">
        <v>40</v>
      </c>
      <c r="C23" s="1" t="s">
        <v>9</v>
      </c>
      <c r="D23" s="2">
        <v>200</v>
      </c>
      <c r="E23" s="3"/>
      <c r="F23" s="7">
        <f t="shared" si="0"/>
        <v>0</v>
      </c>
      <c r="G23" s="88"/>
      <c r="H23" s="61">
        <f t="shared" si="1"/>
        <v>0</v>
      </c>
      <c r="I23" s="1"/>
      <c r="J23" s="1"/>
    </row>
    <row r="24" spans="1:10">
      <c r="A24" s="309" t="s">
        <v>10</v>
      </c>
      <c r="B24" s="310"/>
      <c r="C24" s="310"/>
      <c r="D24" s="310"/>
      <c r="E24" s="311"/>
      <c r="F24" s="47">
        <f>SUM(F4:F23)</f>
        <v>0</v>
      </c>
      <c r="G24" s="48"/>
      <c r="H24" s="49">
        <f>SUM(H4:H23)</f>
        <v>0</v>
      </c>
      <c r="I24" s="50"/>
      <c r="J24" s="51"/>
    </row>
    <row r="25" spans="1:10" ht="47.4" customHeight="1">
      <c r="A25" s="299" t="s">
        <v>136</v>
      </c>
      <c r="B25" s="299"/>
      <c r="C25" s="299"/>
      <c r="D25" s="299"/>
      <c r="E25" s="299"/>
      <c r="F25" s="299"/>
      <c r="G25" s="299"/>
      <c r="H25" s="299"/>
      <c r="I25" s="299"/>
      <c r="J25" s="299"/>
    </row>
    <row r="26" spans="1:10">
      <c r="A26" s="31"/>
      <c r="B26" s="297" t="s">
        <v>11</v>
      </c>
      <c r="C26" s="297"/>
      <c r="D26" s="297"/>
      <c r="E26" s="297"/>
      <c r="F26" s="297"/>
      <c r="G26" s="297"/>
      <c r="H26" s="297"/>
      <c r="I26" s="297"/>
      <c r="J26" s="297"/>
    </row>
    <row r="27" spans="1:10">
      <c r="A27" s="31"/>
      <c r="B27" s="43"/>
      <c r="C27" s="43"/>
      <c r="D27" s="43"/>
      <c r="E27" s="43"/>
      <c r="F27" s="44"/>
      <c r="G27" s="44"/>
      <c r="H27" s="45"/>
      <c r="I27" s="31"/>
      <c r="J27" s="31"/>
    </row>
    <row r="28" spans="1:10">
      <c r="A28" s="31"/>
      <c r="B28" s="297" t="s">
        <v>12</v>
      </c>
      <c r="C28" s="297"/>
      <c r="D28" s="297"/>
      <c r="E28" s="297"/>
      <c r="F28" s="297"/>
      <c r="G28" s="297"/>
      <c r="H28" s="297"/>
      <c r="I28" s="297"/>
      <c r="J28" s="297"/>
    </row>
    <row r="29" spans="1:10">
      <c r="A29" s="31"/>
      <c r="B29" s="297"/>
      <c r="C29" s="297"/>
      <c r="D29" s="297"/>
      <c r="E29" s="297"/>
      <c r="F29" s="44"/>
      <c r="G29" s="44"/>
      <c r="H29" s="54" t="s">
        <v>13</v>
      </c>
      <c r="I29" s="54"/>
      <c r="J29" s="54"/>
    </row>
    <row r="30" spans="1:10" ht="33" customHeight="1">
      <c r="A30" s="31"/>
      <c r="B30" s="297"/>
      <c r="C30" s="297"/>
      <c r="D30" s="297"/>
      <c r="E30" s="297"/>
      <c r="F30" s="44"/>
      <c r="G30" s="44"/>
      <c r="H30" s="296" t="s">
        <v>188</v>
      </c>
      <c r="I30" s="296"/>
      <c r="J30" s="296"/>
    </row>
  </sheetData>
  <mergeCells count="8">
    <mergeCell ref="B29:E29"/>
    <mergeCell ref="B30:E30"/>
    <mergeCell ref="H30:J30"/>
    <mergeCell ref="A2:J2"/>
    <mergeCell ref="A24:E24"/>
    <mergeCell ref="B26:J26"/>
    <mergeCell ref="B28:J28"/>
    <mergeCell ref="A25:J25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Normal="100" zoomScaleSheetLayoutView="100" workbookViewId="0">
      <selection activeCell="H4" sqref="H4:H8"/>
    </sheetView>
  </sheetViews>
  <sheetFormatPr defaultRowHeight="14.4"/>
  <cols>
    <col min="1" max="1" width="5.33203125" customWidth="1"/>
    <col min="2" max="2" width="45.33203125" customWidth="1"/>
    <col min="5" max="5" width="11.88671875" customWidth="1"/>
    <col min="6" max="6" width="15.88671875" customWidth="1"/>
    <col min="8" max="8" width="14.44140625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46" t="s">
        <v>172</v>
      </c>
    </row>
    <row r="2" spans="1:11">
      <c r="A2" s="298" t="s">
        <v>429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1" ht="22.95" customHeight="1">
      <c r="A4" s="372">
        <v>1</v>
      </c>
      <c r="B4" s="82" t="s">
        <v>165</v>
      </c>
      <c r="C4" s="372" t="s">
        <v>154</v>
      </c>
      <c r="D4" s="72"/>
      <c r="E4" s="378"/>
      <c r="F4" s="381"/>
      <c r="G4" s="384"/>
      <c r="H4" s="387"/>
      <c r="I4" s="372"/>
      <c r="J4" s="372"/>
    </row>
    <row r="5" spans="1:11" ht="60.6" customHeight="1">
      <c r="A5" s="373"/>
      <c r="B5" s="82" t="s">
        <v>166</v>
      </c>
      <c r="C5" s="373"/>
      <c r="D5" s="85"/>
      <c r="E5" s="379"/>
      <c r="F5" s="382"/>
      <c r="G5" s="385"/>
      <c r="H5" s="388"/>
      <c r="I5" s="373"/>
      <c r="J5" s="373"/>
    </row>
    <row r="6" spans="1:11" ht="58.2" customHeight="1">
      <c r="A6" s="373"/>
      <c r="B6" s="82" t="s">
        <v>167</v>
      </c>
      <c r="C6" s="373"/>
      <c r="D6" s="85">
        <v>100</v>
      </c>
      <c r="E6" s="379"/>
      <c r="F6" s="382"/>
      <c r="G6" s="385"/>
      <c r="H6" s="388"/>
      <c r="I6" s="373"/>
      <c r="J6" s="373"/>
    </row>
    <row r="7" spans="1:11" ht="77.400000000000006" customHeight="1">
      <c r="A7" s="377"/>
      <c r="B7" s="82" t="s">
        <v>168</v>
      </c>
      <c r="C7" s="377"/>
      <c r="D7" s="86"/>
      <c r="E7" s="380"/>
      <c r="F7" s="383"/>
      <c r="G7" s="386"/>
      <c r="H7" s="389"/>
      <c r="I7" s="377"/>
      <c r="J7" s="377"/>
    </row>
    <row r="8" spans="1:11">
      <c r="A8" s="309" t="s">
        <v>10</v>
      </c>
      <c r="B8" s="310"/>
      <c r="C8" s="310"/>
      <c r="D8" s="310"/>
      <c r="E8" s="311"/>
      <c r="F8" s="47"/>
      <c r="G8" s="48"/>
      <c r="H8" s="49"/>
      <c r="I8" s="50"/>
      <c r="J8" s="51"/>
    </row>
    <row r="9" spans="1:11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1">
      <c r="A10" s="31"/>
      <c r="B10" s="297" t="s">
        <v>11</v>
      </c>
      <c r="C10" s="297"/>
      <c r="D10" s="297"/>
      <c r="E10" s="297"/>
      <c r="F10" s="297"/>
      <c r="G10" s="297"/>
      <c r="H10" s="297"/>
      <c r="I10" s="297"/>
      <c r="J10" s="297"/>
    </row>
    <row r="11" spans="1:11">
      <c r="A11" s="31"/>
      <c r="B11" s="297" t="s">
        <v>12</v>
      </c>
      <c r="C11" s="297"/>
      <c r="D11" s="297"/>
      <c r="E11" s="297"/>
      <c r="F11" s="297"/>
      <c r="G11" s="297"/>
      <c r="H11" s="297"/>
      <c r="I11" s="297"/>
      <c r="J11" s="297"/>
    </row>
    <row r="12" spans="1:11">
      <c r="A12" s="31"/>
      <c r="B12" s="52"/>
      <c r="C12" s="45"/>
      <c r="D12" s="44"/>
      <c r="E12" s="53"/>
      <c r="F12" s="44"/>
      <c r="G12" s="44"/>
      <c r="H12" s="45"/>
      <c r="I12" s="31"/>
      <c r="J12" s="31"/>
    </row>
    <row r="13" spans="1:11">
      <c r="A13" s="31"/>
      <c r="B13" s="297"/>
      <c r="C13" s="297"/>
      <c r="D13" s="297"/>
      <c r="E13" s="297"/>
      <c r="F13" s="44"/>
      <c r="G13" s="44"/>
      <c r="H13" s="54" t="s">
        <v>13</v>
      </c>
      <c r="I13" s="54"/>
      <c r="J13" s="54"/>
    </row>
    <row r="14" spans="1:11">
      <c r="A14" s="31"/>
      <c r="B14" s="297"/>
      <c r="C14" s="297"/>
      <c r="D14" s="297"/>
      <c r="E14" s="297"/>
      <c r="F14" s="44"/>
      <c r="G14" s="296" t="s">
        <v>188</v>
      </c>
      <c r="H14" s="296"/>
      <c r="I14" s="296"/>
      <c r="J14" s="296"/>
      <c r="K14" s="296"/>
    </row>
  </sheetData>
  <mergeCells count="15">
    <mergeCell ref="A2:J2"/>
    <mergeCell ref="A4:A7"/>
    <mergeCell ref="C4:C7"/>
    <mergeCell ref="E4:E7"/>
    <mergeCell ref="F4:F7"/>
    <mergeCell ref="G4:G7"/>
    <mergeCell ref="H4:H7"/>
    <mergeCell ref="I4:I7"/>
    <mergeCell ref="J4:J7"/>
    <mergeCell ref="A8:E8"/>
    <mergeCell ref="B10:J10"/>
    <mergeCell ref="B11:J11"/>
    <mergeCell ref="B13:E13"/>
    <mergeCell ref="B14:E14"/>
    <mergeCell ref="G14:K14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  <colBreaks count="1" manualBreakCount="1">
    <brk id="11" max="1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Normal="100" zoomScaleSheetLayoutView="100" workbookViewId="0">
      <selection activeCell="H4" sqref="H4:H5"/>
    </sheetView>
  </sheetViews>
  <sheetFormatPr defaultRowHeight="14.4"/>
  <cols>
    <col min="1" max="1" width="5.33203125" customWidth="1"/>
    <col min="2" max="2" width="52.77734375" customWidth="1"/>
    <col min="5" max="5" width="11.88671875" customWidth="1"/>
    <col min="6" max="6" width="15.88671875" customWidth="1"/>
    <col min="8" max="8" width="14.44140625" customWidth="1"/>
    <col min="9" max="9" width="10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46" t="s">
        <v>173</v>
      </c>
    </row>
    <row r="2" spans="1:11">
      <c r="A2" s="298" t="s">
        <v>430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1" ht="102" customHeight="1">
      <c r="A4" s="109">
        <v>1</v>
      </c>
      <c r="B4" s="10" t="s">
        <v>242</v>
      </c>
      <c r="C4" s="109" t="s">
        <v>108</v>
      </c>
      <c r="D4" s="110">
        <v>40</v>
      </c>
      <c r="E4" s="113"/>
      <c r="F4" s="111"/>
      <c r="G4" s="122"/>
      <c r="H4" s="112"/>
      <c r="I4" s="109"/>
      <c r="J4" s="109"/>
    </row>
    <row r="5" spans="1:11">
      <c r="A5" s="309" t="s">
        <v>10</v>
      </c>
      <c r="B5" s="310"/>
      <c r="C5" s="310"/>
      <c r="D5" s="310"/>
      <c r="E5" s="311"/>
      <c r="F5" s="47"/>
      <c r="G5" s="48"/>
      <c r="H5" s="49"/>
      <c r="I5" s="50"/>
      <c r="J5" s="51"/>
    </row>
    <row r="6" spans="1:11">
      <c r="A6" s="31"/>
      <c r="B6" s="52"/>
      <c r="C6" s="45"/>
      <c r="D6" s="107"/>
      <c r="E6" s="53"/>
      <c r="F6" s="107"/>
      <c r="G6" s="107"/>
      <c r="H6" s="45"/>
      <c r="I6" s="31"/>
      <c r="J6" s="31"/>
    </row>
    <row r="7" spans="1:11">
      <c r="A7" s="31"/>
      <c r="B7" s="297" t="s">
        <v>11</v>
      </c>
      <c r="C7" s="297"/>
      <c r="D7" s="297"/>
      <c r="E7" s="297"/>
      <c r="F7" s="297"/>
      <c r="G7" s="297"/>
      <c r="H7" s="297"/>
      <c r="I7" s="297"/>
      <c r="J7" s="297"/>
    </row>
    <row r="8" spans="1:11">
      <c r="A8" s="31"/>
      <c r="B8" s="297" t="s">
        <v>12</v>
      </c>
      <c r="C8" s="297"/>
      <c r="D8" s="297"/>
      <c r="E8" s="297"/>
      <c r="F8" s="297"/>
      <c r="G8" s="297"/>
      <c r="H8" s="297"/>
      <c r="I8" s="297"/>
      <c r="J8" s="297"/>
    </row>
    <row r="9" spans="1:11">
      <c r="A9" s="31"/>
      <c r="B9" s="52"/>
      <c r="C9" s="45"/>
      <c r="D9" s="107"/>
      <c r="E9" s="53"/>
      <c r="F9" s="107"/>
      <c r="G9" s="107"/>
      <c r="H9" s="45"/>
      <c r="I9" s="31"/>
      <c r="J9" s="31"/>
    </row>
    <row r="10" spans="1:11">
      <c r="A10" s="31"/>
      <c r="B10" s="297"/>
      <c r="C10" s="297"/>
      <c r="D10" s="297"/>
      <c r="E10" s="297"/>
      <c r="F10" s="107"/>
      <c r="G10" s="107"/>
      <c r="H10" s="54" t="s">
        <v>13</v>
      </c>
      <c r="I10" s="54"/>
      <c r="J10" s="54"/>
    </row>
    <row r="11" spans="1:11">
      <c r="A11" s="31"/>
      <c r="B11" s="297"/>
      <c r="C11" s="297"/>
      <c r="D11" s="297"/>
      <c r="E11" s="297"/>
      <c r="F11" s="107"/>
      <c r="G11" s="296" t="s">
        <v>188</v>
      </c>
      <c r="H11" s="296"/>
      <c r="I11" s="296"/>
      <c r="J11" s="296"/>
      <c r="K11" s="296"/>
    </row>
  </sheetData>
  <mergeCells count="7">
    <mergeCell ref="B11:E11"/>
    <mergeCell ref="G11:K11"/>
    <mergeCell ref="A2:J2"/>
    <mergeCell ref="A5:E5"/>
    <mergeCell ref="B7:J7"/>
    <mergeCell ref="B8:J8"/>
    <mergeCell ref="B10:E10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B4" sqref="B4"/>
    </sheetView>
  </sheetViews>
  <sheetFormatPr defaultRowHeight="14.4"/>
  <cols>
    <col min="1" max="1" width="5.33203125" customWidth="1"/>
    <col min="2" max="2" width="48.33203125" customWidth="1"/>
    <col min="5" max="5" width="11.88671875" customWidth="1"/>
    <col min="6" max="6" width="15.88671875" customWidth="1"/>
    <col min="8" max="8" width="14.44140625" customWidth="1"/>
    <col min="9" max="9" width="10" customWidth="1"/>
  </cols>
  <sheetData>
    <row r="1" spans="1:11">
      <c r="A1" s="31"/>
      <c r="B1" s="31"/>
      <c r="C1" s="31"/>
      <c r="D1" s="31"/>
      <c r="E1" s="31"/>
      <c r="F1" s="31"/>
      <c r="G1" s="31"/>
      <c r="H1" s="31"/>
      <c r="I1" s="31"/>
      <c r="J1" s="46" t="s">
        <v>174</v>
      </c>
    </row>
    <row r="2" spans="1:11">
      <c r="A2" s="298" t="s">
        <v>416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1" ht="60.6" customHeight="1">
      <c r="A4" s="109">
        <v>1</v>
      </c>
      <c r="B4" s="10" t="s">
        <v>243</v>
      </c>
      <c r="C4" s="109" t="s">
        <v>108</v>
      </c>
      <c r="D4" s="127">
        <v>50</v>
      </c>
      <c r="E4" s="113"/>
      <c r="F4" s="123"/>
      <c r="G4" s="124"/>
      <c r="H4" s="125"/>
      <c r="I4" s="109"/>
      <c r="J4" s="109"/>
    </row>
    <row r="5" spans="1:11" ht="76.2" customHeight="1">
      <c r="A5" s="109">
        <v>2</v>
      </c>
      <c r="B5" s="10" t="s">
        <v>244</v>
      </c>
      <c r="C5" s="109" t="s">
        <v>108</v>
      </c>
      <c r="D5" s="110">
        <v>20</v>
      </c>
      <c r="E5" s="113"/>
      <c r="F5" s="123"/>
      <c r="G5" s="122"/>
      <c r="H5" s="125"/>
      <c r="I5" s="109"/>
      <c r="J5" s="109"/>
    </row>
    <row r="6" spans="1:11">
      <c r="A6" s="309" t="s">
        <v>10</v>
      </c>
      <c r="B6" s="310"/>
      <c r="C6" s="310"/>
      <c r="D6" s="310"/>
      <c r="E6" s="311"/>
      <c r="F6" s="47"/>
      <c r="G6" s="48"/>
      <c r="H6" s="49"/>
      <c r="I6" s="50"/>
      <c r="J6" s="51"/>
    </row>
    <row r="7" spans="1:11">
      <c r="A7" s="31"/>
      <c r="B7" s="52"/>
      <c r="C7" s="45"/>
      <c r="D7" s="107"/>
      <c r="E7" s="53"/>
      <c r="F7" s="107"/>
      <c r="G7" s="107"/>
      <c r="H7" s="45"/>
      <c r="I7" s="31"/>
      <c r="J7" s="31"/>
    </row>
    <row r="8" spans="1:11" s="284" customFormat="1">
      <c r="A8" s="31"/>
      <c r="B8" s="297" t="s">
        <v>11</v>
      </c>
      <c r="C8" s="297"/>
      <c r="D8" s="297"/>
      <c r="E8" s="297"/>
      <c r="F8" s="297"/>
      <c r="G8" s="297"/>
      <c r="H8" s="297"/>
      <c r="I8" s="297"/>
      <c r="J8" s="297"/>
    </row>
    <row r="9" spans="1:11" s="284" customFormat="1">
      <c r="A9" s="31"/>
      <c r="B9" s="297" t="s">
        <v>12</v>
      </c>
      <c r="C9" s="297"/>
      <c r="D9" s="297"/>
      <c r="E9" s="297"/>
      <c r="F9" s="297"/>
      <c r="G9" s="297"/>
      <c r="H9" s="297"/>
      <c r="I9" s="297"/>
      <c r="J9" s="297"/>
    </row>
    <row r="10" spans="1:11">
      <c r="A10" s="31"/>
      <c r="B10" s="52"/>
      <c r="C10" s="45"/>
      <c r="D10" s="107"/>
      <c r="E10" s="53"/>
      <c r="F10" s="107"/>
      <c r="G10" s="107"/>
      <c r="H10" s="45"/>
      <c r="I10" s="31"/>
      <c r="J10" s="31"/>
    </row>
    <row r="11" spans="1:11">
      <c r="A11" s="31"/>
      <c r="B11" s="297"/>
      <c r="C11" s="297"/>
      <c r="D11" s="297"/>
      <c r="E11" s="297"/>
      <c r="F11" s="107"/>
      <c r="G11" s="107"/>
      <c r="H11" s="54" t="s">
        <v>13</v>
      </c>
      <c r="I11" s="54"/>
      <c r="J11" s="54"/>
    </row>
    <row r="12" spans="1:11">
      <c r="A12" s="31"/>
      <c r="B12" s="297"/>
      <c r="C12" s="297"/>
      <c r="D12" s="297"/>
      <c r="E12" s="297"/>
      <c r="F12" s="107"/>
      <c r="G12" s="296" t="s">
        <v>188</v>
      </c>
      <c r="H12" s="296"/>
      <c r="I12" s="296"/>
      <c r="J12" s="296"/>
      <c r="K12" s="296"/>
    </row>
  </sheetData>
  <mergeCells count="7">
    <mergeCell ref="B12:E12"/>
    <mergeCell ref="G12:K12"/>
    <mergeCell ref="A2:J2"/>
    <mergeCell ref="A6:E6"/>
    <mergeCell ref="B8:J8"/>
    <mergeCell ref="B9:J9"/>
    <mergeCell ref="B11:E11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G4" sqref="G4:G10"/>
    </sheetView>
  </sheetViews>
  <sheetFormatPr defaultColWidth="8.88671875" defaultRowHeight="14.4"/>
  <cols>
    <col min="1" max="1" width="2.88671875" style="42" customWidth="1"/>
    <col min="2" max="2" width="77.44140625" style="42" customWidth="1"/>
    <col min="3" max="3" width="7.44140625" style="42" customWidth="1"/>
    <col min="4" max="4" width="9.44140625" style="42" customWidth="1"/>
    <col min="5" max="5" width="10.88671875" style="42" bestFit="1" customWidth="1"/>
    <col min="6" max="6" width="16.88671875" style="42" customWidth="1"/>
    <col min="7" max="7" width="7.33203125" style="42" customWidth="1"/>
    <col min="8" max="8" width="13.44140625" style="42" bestFit="1" customWidth="1"/>
    <col min="9" max="9" width="9.109375" style="42" customWidth="1"/>
    <col min="10" max="10" width="13.10937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43</v>
      </c>
    </row>
    <row r="2" spans="1:10">
      <c r="A2" s="298" t="s">
        <v>396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4.2" customHeight="1">
      <c r="A4" s="1">
        <v>1</v>
      </c>
      <c r="B4" s="6" t="s">
        <v>111</v>
      </c>
      <c r="C4" s="1" t="s">
        <v>24</v>
      </c>
      <c r="D4" s="2">
        <v>200</v>
      </c>
      <c r="E4" s="3"/>
      <c r="F4" s="7">
        <f>D4*E4</f>
        <v>0</v>
      </c>
      <c r="G4" s="88"/>
      <c r="H4" s="61">
        <f>F4*1.08</f>
        <v>0</v>
      </c>
      <c r="I4" s="1"/>
      <c r="J4" s="1"/>
    </row>
    <row r="5" spans="1:10" ht="79.2" customHeight="1">
      <c r="A5" s="1">
        <v>2</v>
      </c>
      <c r="B5" s="6" t="s">
        <v>397</v>
      </c>
      <c r="C5" s="1" t="s">
        <v>9</v>
      </c>
      <c r="D5" s="2">
        <v>50</v>
      </c>
      <c r="E5" s="3"/>
      <c r="F5" s="7">
        <f t="shared" ref="F5:F9" si="0">D5*E5</f>
        <v>0</v>
      </c>
      <c r="G5" s="88"/>
      <c r="H5" s="61">
        <f t="shared" ref="H5:H9" si="1">F5*1.08</f>
        <v>0</v>
      </c>
      <c r="I5" s="1"/>
      <c r="J5" s="1"/>
    </row>
    <row r="6" spans="1:10" ht="71.400000000000006" customHeight="1">
      <c r="A6" s="1">
        <v>3</v>
      </c>
      <c r="B6" s="6" t="s">
        <v>398</v>
      </c>
      <c r="C6" s="1" t="s">
        <v>9</v>
      </c>
      <c r="D6" s="2">
        <v>100</v>
      </c>
      <c r="E6" s="3"/>
      <c r="F6" s="7">
        <f t="shared" si="0"/>
        <v>0</v>
      </c>
      <c r="G6" s="88"/>
      <c r="H6" s="61">
        <f t="shared" si="1"/>
        <v>0</v>
      </c>
      <c r="I6" s="1"/>
      <c r="J6" s="1"/>
    </row>
    <row r="7" spans="1:10" ht="55.2" customHeight="1">
      <c r="A7" s="1">
        <v>4</v>
      </c>
      <c r="B7" s="6" t="s">
        <v>112</v>
      </c>
      <c r="C7" s="1" t="s">
        <v>9</v>
      </c>
      <c r="D7" s="2">
        <v>10</v>
      </c>
      <c r="E7" s="3"/>
      <c r="F7" s="7">
        <f t="shared" si="0"/>
        <v>0</v>
      </c>
      <c r="G7" s="88"/>
      <c r="H7" s="61">
        <f t="shared" si="1"/>
        <v>0</v>
      </c>
      <c r="I7" s="1"/>
      <c r="J7" s="1"/>
    </row>
    <row r="8" spans="1:10" ht="81" customHeight="1">
      <c r="A8" s="1">
        <v>5</v>
      </c>
      <c r="B8" s="99" t="s">
        <v>399</v>
      </c>
      <c r="C8" s="92" t="s">
        <v>9</v>
      </c>
      <c r="D8" s="93">
        <v>25</v>
      </c>
      <c r="E8" s="94"/>
      <c r="F8" s="7">
        <f t="shared" si="0"/>
        <v>0</v>
      </c>
      <c r="G8" s="88"/>
      <c r="H8" s="61">
        <f t="shared" si="1"/>
        <v>0</v>
      </c>
      <c r="I8" s="92"/>
      <c r="J8" s="92"/>
    </row>
    <row r="9" spans="1:10" s="105" customFormat="1" ht="61.2" customHeight="1">
      <c r="A9" s="103">
        <v>6</v>
      </c>
      <c r="B9" s="238" t="s">
        <v>253</v>
      </c>
      <c r="C9" s="226" t="s">
        <v>149</v>
      </c>
      <c r="D9" s="226">
        <v>50</v>
      </c>
      <c r="E9" s="239"/>
      <c r="F9" s="7">
        <f t="shared" si="0"/>
        <v>0</v>
      </c>
      <c r="G9" s="136"/>
      <c r="H9" s="61">
        <f t="shared" si="1"/>
        <v>0</v>
      </c>
      <c r="I9" s="226"/>
      <c r="J9" s="226"/>
    </row>
    <row r="10" spans="1:10" ht="22.2" customHeight="1">
      <c r="A10" s="312" t="s">
        <v>10</v>
      </c>
      <c r="B10" s="313"/>
      <c r="C10" s="313"/>
      <c r="D10" s="313"/>
      <c r="E10" s="314"/>
      <c r="F10" s="100">
        <f>SUM(F4:F9)</f>
        <v>0</v>
      </c>
      <c r="G10" s="88"/>
      <c r="H10" s="101">
        <f>SUM(H4:H9)</f>
        <v>0</v>
      </c>
      <c r="I10" s="102"/>
      <c r="J10" s="102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7" t="s">
        <v>11</v>
      </c>
      <c r="C12" s="297"/>
      <c r="D12" s="297"/>
      <c r="E12" s="297"/>
      <c r="F12" s="297"/>
      <c r="G12" s="297"/>
      <c r="H12" s="297"/>
      <c r="I12" s="297"/>
      <c r="J12" s="297"/>
    </row>
    <row r="13" spans="1:10">
      <c r="A13" s="31"/>
      <c r="B13" s="297" t="s">
        <v>12</v>
      </c>
      <c r="C13" s="297"/>
      <c r="D13" s="297"/>
      <c r="E13" s="297"/>
      <c r="F13" s="297"/>
      <c r="G13" s="297"/>
      <c r="H13" s="297"/>
      <c r="I13" s="297"/>
      <c r="J13" s="297"/>
    </row>
    <row r="14" spans="1:10">
      <c r="A14" s="31"/>
      <c r="B14" s="52"/>
      <c r="C14" s="45"/>
      <c r="D14" s="44"/>
      <c r="E14" s="53"/>
      <c r="F14" s="44"/>
      <c r="G14" s="44"/>
      <c r="H14" s="45"/>
      <c r="I14" s="31"/>
      <c r="J14" s="31"/>
    </row>
    <row r="15" spans="1:10">
      <c r="A15" s="31"/>
      <c r="B15" s="297"/>
      <c r="C15" s="297"/>
      <c r="D15" s="297"/>
      <c r="E15" s="297"/>
      <c r="F15" s="44"/>
      <c r="G15" s="44"/>
      <c r="H15" s="54" t="s">
        <v>13</v>
      </c>
      <c r="I15" s="54"/>
      <c r="J15" s="54"/>
    </row>
    <row r="16" spans="1:10">
      <c r="A16" s="31"/>
      <c r="B16" s="84" t="s">
        <v>400</v>
      </c>
      <c r="C16" s="84"/>
      <c r="D16" s="84"/>
      <c r="E16" s="84"/>
      <c r="F16" s="84"/>
      <c r="G16" s="279"/>
      <c r="H16" s="296" t="s">
        <v>188</v>
      </c>
      <c r="I16" s="296"/>
      <c r="J16" s="296"/>
    </row>
    <row r="17" spans="2:7">
      <c r="B17" s="84" t="s">
        <v>79</v>
      </c>
      <c r="C17" s="84"/>
      <c r="D17" s="84"/>
      <c r="E17" s="84"/>
      <c r="F17" s="84"/>
      <c r="G17" s="84"/>
    </row>
    <row r="18" spans="2:7">
      <c r="B18" s="84" t="s">
        <v>80</v>
      </c>
      <c r="C18" s="84"/>
      <c r="D18" s="84"/>
      <c r="E18" s="84"/>
      <c r="F18" s="84"/>
      <c r="G18" s="84"/>
    </row>
    <row r="19" spans="2:7">
      <c r="B19" s="84" t="s">
        <v>251</v>
      </c>
      <c r="C19" s="84"/>
      <c r="D19" s="84"/>
      <c r="E19" s="84"/>
      <c r="F19" s="84"/>
      <c r="G19" s="84"/>
    </row>
    <row r="20" spans="2:7">
      <c r="B20" s="84" t="s">
        <v>82</v>
      </c>
      <c r="C20" s="84"/>
      <c r="D20" s="84"/>
      <c r="E20" s="84"/>
      <c r="F20" s="84"/>
      <c r="G20" s="84"/>
    </row>
    <row r="21" spans="2:7">
      <c r="B21" s="84" t="s">
        <v>83</v>
      </c>
      <c r="C21" s="84"/>
      <c r="D21" s="84"/>
      <c r="E21" s="84"/>
      <c r="F21" s="84"/>
      <c r="G21" s="84"/>
    </row>
    <row r="22" spans="2:7">
      <c r="B22" s="280"/>
      <c r="C22" s="84"/>
      <c r="D22" s="84"/>
      <c r="E22" s="84"/>
      <c r="F22" s="84"/>
      <c r="G22" s="84"/>
    </row>
  </sheetData>
  <mergeCells count="6">
    <mergeCell ref="H16:J16"/>
    <mergeCell ref="A2:J2"/>
    <mergeCell ref="A10:E10"/>
    <mergeCell ref="B12:J12"/>
    <mergeCell ref="B13:J13"/>
    <mergeCell ref="B15:E15"/>
  </mergeCells>
  <printOptions horizontalCentered="1"/>
  <pageMargins left="0" right="0" top="0.59055118110236227" bottom="0" header="0.31496062992125984" footer="0"/>
  <pageSetup paperSize="9" scale="75" orientation="landscape" r:id="rId1"/>
  <headerFooter>
    <oddHeader>&amp;CZP/17/2021</oddHeader>
  </headerFooter>
  <rowBreaks count="1" manualBreakCount="1">
    <brk id="2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Normal="100" zoomScaleSheetLayoutView="100" workbookViewId="0">
      <selection activeCell="G4" sqref="G4"/>
    </sheetView>
  </sheetViews>
  <sheetFormatPr defaultColWidth="8.88671875" defaultRowHeight="14.4"/>
  <cols>
    <col min="1" max="1" width="4" style="42" customWidth="1"/>
    <col min="2" max="2" width="77.44140625" style="42" customWidth="1"/>
    <col min="3" max="3" width="6.6640625" style="42" customWidth="1"/>
    <col min="4" max="4" width="8.6640625" style="42" customWidth="1"/>
    <col min="5" max="5" width="12.109375" style="42" customWidth="1"/>
    <col min="6" max="6" width="14.5546875" style="42" customWidth="1"/>
    <col min="7" max="7" width="7.33203125" style="42" customWidth="1"/>
    <col min="8" max="8" width="14.6640625" style="42" customWidth="1"/>
    <col min="9" max="9" width="10.88671875" style="42" customWidth="1"/>
    <col min="10" max="10" width="11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402</v>
      </c>
    </row>
    <row r="2" spans="1:10">
      <c r="A2" s="298" t="s">
        <v>401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70.95" customHeight="1">
      <c r="A4" s="1">
        <v>1</v>
      </c>
      <c r="B4" s="5" t="s">
        <v>135</v>
      </c>
      <c r="C4" s="1" t="s">
        <v>9</v>
      </c>
      <c r="D4" s="2">
        <v>20</v>
      </c>
      <c r="E4" s="3"/>
      <c r="F4" s="7">
        <f>D4*E4</f>
        <v>0</v>
      </c>
      <c r="G4" s="88"/>
      <c r="H4" s="61">
        <f>F4*1.08</f>
        <v>0</v>
      </c>
      <c r="I4" s="1"/>
      <c r="J4" s="1"/>
    </row>
    <row r="5" spans="1:10" ht="22.2" customHeight="1">
      <c r="A5" s="309" t="s">
        <v>10</v>
      </c>
      <c r="B5" s="310"/>
      <c r="C5" s="310"/>
      <c r="D5" s="310"/>
      <c r="E5" s="311"/>
      <c r="F5" s="47">
        <f>SUM(F4)</f>
        <v>0</v>
      </c>
      <c r="G5" s="48"/>
      <c r="H5" s="49">
        <f>H4</f>
        <v>0</v>
      </c>
      <c r="I5" s="50"/>
      <c r="J5" s="51"/>
    </row>
    <row r="6" spans="1:10">
      <c r="A6" s="31"/>
      <c r="B6" s="52"/>
      <c r="C6" s="45"/>
      <c r="D6" s="44"/>
      <c r="E6" s="53"/>
      <c r="F6" s="44"/>
      <c r="G6" s="44"/>
      <c r="H6" s="45"/>
      <c r="I6" s="31"/>
      <c r="J6" s="31"/>
    </row>
    <row r="7" spans="1:10">
      <c r="A7" s="31"/>
      <c r="B7" s="297" t="s">
        <v>11</v>
      </c>
      <c r="C7" s="297"/>
      <c r="D7" s="297"/>
      <c r="E7" s="297"/>
      <c r="F7" s="297"/>
      <c r="G7" s="297"/>
      <c r="H7" s="297"/>
      <c r="I7" s="297"/>
      <c r="J7" s="297"/>
    </row>
    <row r="8" spans="1:10">
      <c r="A8" s="31"/>
      <c r="B8" s="297" t="s">
        <v>12</v>
      </c>
      <c r="C8" s="297"/>
      <c r="D8" s="297"/>
      <c r="E8" s="297"/>
      <c r="F8" s="297"/>
      <c r="G8" s="297"/>
      <c r="H8" s="297"/>
      <c r="I8" s="297"/>
      <c r="J8" s="297"/>
    </row>
    <row r="9" spans="1:10">
      <c r="A9" s="31"/>
      <c r="B9" s="52"/>
      <c r="C9" s="45"/>
      <c r="D9" s="44"/>
      <c r="E9" s="53"/>
      <c r="F9" s="44"/>
      <c r="G9" s="44"/>
      <c r="H9" s="45"/>
      <c r="I9" s="31"/>
      <c r="J9" s="31"/>
    </row>
    <row r="10" spans="1:10">
      <c r="A10" s="31"/>
      <c r="B10" s="297"/>
      <c r="C10" s="297"/>
      <c r="D10" s="297"/>
      <c r="E10" s="297"/>
      <c r="F10" s="44"/>
      <c r="G10" s="44"/>
      <c r="H10" s="54" t="s">
        <v>13</v>
      </c>
      <c r="I10" s="54"/>
      <c r="J10" s="54"/>
    </row>
    <row r="11" spans="1:10">
      <c r="A11" s="31"/>
      <c r="B11" s="297"/>
      <c r="C11" s="297"/>
      <c r="D11" s="297"/>
      <c r="E11" s="297"/>
      <c r="F11" s="44"/>
      <c r="G11" s="44"/>
      <c r="H11" s="296" t="s">
        <v>188</v>
      </c>
      <c r="I11" s="296"/>
      <c r="J11" s="296"/>
    </row>
  </sheetData>
  <mergeCells count="7">
    <mergeCell ref="B11:E11"/>
    <mergeCell ref="H11:J11"/>
    <mergeCell ref="A2:J2"/>
    <mergeCell ref="A5:E5"/>
    <mergeCell ref="B7:J7"/>
    <mergeCell ref="B8:J8"/>
    <mergeCell ref="B10:E10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28" zoomScale="70" zoomScaleNormal="100" zoomScaleSheetLayoutView="70" workbookViewId="0">
      <selection activeCell="B36" sqref="B36"/>
    </sheetView>
  </sheetViews>
  <sheetFormatPr defaultRowHeight="11.4"/>
  <cols>
    <col min="1" max="1" width="9" style="139" bestFit="1" customWidth="1"/>
    <col min="2" max="2" width="109.33203125" style="139" customWidth="1"/>
    <col min="3" max="3" width="6.6640625" style="138" customWidth="1"/>
    <col min="4" max="4" width="6.33203125" style="138" customWidth="1"/>
    <col min="5" max="5" width="11.44140625" style="138" customWidth="1"/>
    <col min="6" max="6" width="15.6640625" style="138" customWidth="1"/>
    <col min="7" max="7" width="9.5546875" style="138" customWidth="1"/>
    <col min="8" max="8" width="13.44140625" style="138" customWidth="1"/>
    <col min="9" max="9" width="12.21875" style="139" customWidth="1"/>
    <col min="10" max="10" width="14.44140625" style="139" customWidth="1"/>
    <col min="11" max="16384" width="8.88671875" style="139"/>
  </cols>
  <sheetData>
    <row r="1" spans="1:11" s="30" customFormat="1" ht="19.8" customHeight="1">
      <c r="A1" s="298" t="s">
        <v>403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34.200000000000003">
      <c r="A2" s="141" t="s">
        <v>261</v>
      </c>
      <c r="B2" s="142" t="s">
        <v>262</v>
      </c>
      <c r="C2" s="143" t="s">
        <v>2</v>
      </c>
      <c r="D2" s="143" t="s">
        <v>263</v>
      </c>
      <c r="E2" s="144" t="s">
        <v>3</v>
      </c>
      <c r="F2" s="145" t="s">
        <v>4</v>
      </c>
      <c r="G2" s="143" t="s">
        <v>5</v>
      </c>
      <c r="H2" s="176" t="s">
        <v>6</v>
      </c>
      <c r="I2" s="182" t="s">
        <v>285</v>
      </c>
      <c r="J2" s="183" t="s">
        <v>8</v>
      </c>
    </row>
    <row r="3" spans="1:11" ht="16.8" customHeight="1">
      <c r="A3" s="184" t="s">
        <v>215</v>
      </c>
      <c r="B3" s="318" t="s">
        <v>277</v>
      </c>
      <c r="C3" s="319"/>
      <c r="D3" s="319"/>
      <c r="E3" s="319"/>
      <c r="F3" s="319"/>
      <c r="G3" s="319"/>
      <c r="H3" s="319"/>
      <c r="I3" s="319"/>
      <c r="J3" s="320"/>
    </row>
    <row r="4" spans="1:11" ht="75.599999999999994" customHeight="1">
      <c r="A4" s="148" t="s">
        <v>264</v>
      </c>
      <c r="B4" s="193" t="s">
        <v>302</v>
      </c>
      <c r="C4" s="149" t="s">
        <v>265</v>
      </c>
      <c r="D4" s="150">
        <v>20</v>
      </c>
      <c r="E4" s="151"/>
      <c r="F4" s="152"/>
      <c r="G4" s="153"/>
      <c r="H4" s="177"/>
      <c r="I4" s="180"/>
      <c r="J4" s="180"/>
    </row>
    <row r="5" spans="1:11" ht="64.8" customHeight="1">
      <c r="A5" s="141" t="s">
        <v>266</v>
      </c>
      <c r="B5" s="154" t="s">
        <v>278</v>
      </c>
      <c r="C5" s="149" t="s">
        <v>265</v>
      </c>
      <c r="D5" s="146">
        <v>10</v>
      </c>
      <c r="E5" s="151"/>
      <c r="F5" s="152"/>
      <c r="G5" s="153"/>
      <c r="H5" s="177"/>
      <c r="I5" s="180"/>
      <c r="J5" s="180"/>
    </row>
    <row r="6" spans="1:11" ht="16.2" customHeight="1">
      <c r="A6" s="184" t="s">
        <v>219</v>
      </c>
      <c r="B6" s="321" t="s">
        <v>267</v>
      </c>
      <c r="C6" s="322"/>
      <c r="D6" s="322"/>
      <c r="E6" s="322"/>
      <c r="F6" s="322"/>
      <c r="G6" s="322"/>
      <c r="H6" s="322"/>
      <c r="I6" s="322"/>
      <c r="J6" s="323"/>
    </row>
    <row r="7" spans="1:11" ht="124.8" customHeight="1">
      <c r="A7" s="141" t="s">
        <v>268</v>
      </c>
      <c r="B7" s="155" t="s">
        <v>287</v>
      </c>
      <c r="C7" s="149" t="s">
        <v>265</v>
      </c>
      <c r="D7" s="146">
        <v>10</v>
      </c>
      <c r="E7" s="151"/>
      <c r="F7" s="147"/>
      <c r="G7" s="153"/>
      <c r="H7" s="178"/>
      <c r="I7" s="180"/>
      <c r="J7" s="180"/>
    </row>
    <row r="8" spans="1:11" ht="19.2" customHeight="1">
      <c r="A8" s="184" t="s">
        <v>222</v>
      </c>
      <c r="B8" s="321" t="s">
        <v>269</v>
      </c>
      <c r="C8" s="322"/>
      <c r="D8" s="322"/>
      <c r="E8" s="322"/>
      <c r="F8" s="322"/>
      <c r="G8" s="322"/>
      <c r="H8" s="322"/>
      <c r="I8" s="322"/>
      <c r="J8" s="323"/>
    </row>
    <row r="9" spans="1:11" ht="93" customHeight="1">
      <c r="A9" s="186">
        <v>4</v>
      </c>
      <c r="B9" s="156" t="s">
        <v>270</v>
      </c>
      <c r="C9" s="149" t="s">
        <v>265</v>
      </c>
      <c r="D9" s="146">
        <v>10</v>
      </c>
      <c r="E9" s="151"/>
      <c r="F9" s="147"/>
      <c r="G9" s="153"/>
      <c r="H9" s="178"/>
      <c r="I9" s="180"/>
      <c r="J9" s="180"/>
    </row>
    <row r="10" spans="1:11" ht="16.8" customHeight="1">
      <c r="A10" s="185" t="s">
        <v>286</v>
      </c>
      <c r="B10" s="321" t="s">
        <v>271</v>
      </c>
      <c r="C10" s="322"/>
      <c r="D10" s="322"/>
      <c r="E10" s="322"/>
      <c r="F10" s="322"/>
      <c r="G10" s="322"/>
      <c r="H10" s="322"/>
      <c r="I10" s="322"/>
      <c r="J10" s="323"/>
    </row>
    <row r="11" spans="1:11" ht="97.2" customHeight="1">
      <c r="A11" s="186">
        <v>5</v>
      </c>
      <c r="B11" s="156" t="s">
        <v>272</v>
      </c>
      <c r="C11" s="149" t="s">
        <v>265</v>
      </c>
      <c r="D11" s="146">
        <v>10</v>
      </c>
      <c r="E11" s="147"/>
      <c r="F11" s="147"/>
      <c r="G11" s="157"/>
      <c r="H11" s="178"/>
      <c r="I11" s="180"/>
      <c r="J11" s="180"/>
    </row>
    <row r="12" spans="1:11" ht="64.2" customHeight="1">
      <c r="A12" s="186">
        <v>6</v>
      </c>
      <c r="B12" s="156" t="s">
        <v>279</v>
      </c>
      <c r="C12" s="149" t="s">
        <v>265</v>
      </c>
      <c r="D12" s="146">
        <v>10</v>
      </c>
      <c r="E12" s="147"/>
      <c r="F12" s="147"/>
      <c r="G12" s="157"/>
      <c r="H12" s="178"/>
      <c r="I12" s="180"/>
      <c r="J12" s="180"/>
    </row>
    <row r="13" spans="1:11" ht="49.8" customHeight="1">
      <c r="A13" s="186">
        <v>7</v>
      </c>
      <c r="B13" s="156" t="s">
        <v>280</v>
      </c>
      <c r="C13" s="149" t="s">
        <v>265</v>
      </c>
      <c r="D13" s="146">
        <v>10</v>
      </c>
      <c r="E13" s="147"/>
      <c r="F13" s="147"/>
      <c r="G13" s="153"/>
      <c r="H13" s="178"/>
      <c r="I13" s="180"/>
      <c r="J13" s="180"/>
    </row>
    <row r="14" spans="1:11" ht="52.8" customHeight="1">
      <c r="A14" s="186">
        <v>8</v>
      </c>
      <c r="B14" s="156" t="s">
        <v>281</v>
      </c>
      <c r="C14" s="149" t="s">
        <v>265</v>
      </c>
      <c r="D14" s="146">
        <v>5</v>
      </c>
      <c r="E14" s="147"/>
      <c r="F14" s="147"/>
      <c r="G14" s="153"/>
      <c r="H14" s="178"/>
      <c r="I14" s="180"/>
      <c r="J14" s="180"/>
    </row>
    <row r="15" spans="1:11" ht="24.6" customHeight="1">
      <c r="A15" s="184" t="s">
        <v>288</v>
      </c>
      <c r="B15" s="318" t="s">
        <v>273</v>
      </c>
      <c r="C15" s="319"/>
      <c r="D15" s="319"/>
      <c r="E15" s="319"/>
      <c r="F15" s="319"/>
      <c r="G15" s="319"/>
      <c r="H15" s="319"/>
      <c r="I15" s="319"/>
      <c r="J15" s="320"/>
    </row>
    <row r="16" spans="1:11" ht="86.4" customHeight="1">
      <c r="A16" s="186">
        <v>9</v>
      </c>
      <c r="B16" s="155" t="s">
        <v>289</v>
      </c>
      <c r="C16" s="158" t="s">
        <v>265</v>
      </c>
      <c r="D16" s="159">
        <v>50</v>
      </c>
      <c r="E16" s="160"/>
      <c r="F16" s="147"/>
      <c r="G16" s="153"/>
      <c r="H16" s="178"/>
      <c r="I16" s="180"/>
      <c r="J16" s="180"/>
    </row>
    <row r="17" spans="1:10" ht="121.8" customHeight="1">
      <c r="A17" s="187">
        <v>10</v>
      </c>
      <c r="B17" s="156" t="s">
        <v>290</v>
      </c>
      <c r="C17" s="158" t="s">
        <v>265</v>
      </c>
      <c r="D17" s="159">
        <v>25</v>
      </c>
      <c r="E17" s="160"/>
      <c r="F17" s="147"/>
      <c r="G17" s="153"/>
      <c r="H17" s="178"/>
      <c r="I17" s="180"/>
      <c r="J17" s="180"/>
    </row>
    <row r="18" spans="1:10" ht="124.2" customHeight="1">
      <c r="A18" s="186">
        <v>11</v>
      </c>
      <c r="B18" s="156" t="s">
        <v>282</v>
      </c>
      <c r="C18" s="149" t="s">
        <v>265</v>
      </c>
      <c r="D18" s="159">
        <v>25</v>
      </c>
      <c r="E18" s="160"/>
      <c r="F18" s="147"/>
      <c r="G18" s="153"/>
      <c r="H18" s="178"/>
      <c r="I18" s="180"/>
      <c r="J18" s="180"/>
    </row>
    <row r="19" spans="1:10" ht="24.6" customHeight="1">
      <c r="A19" s="184" t="s">
        <v>291</v>
      </c>
      <c r="B19" s="324" t="s">
        <v>274</v>
      </c>
      <c r="C19" s="325"/>
      <c r="D19" s="325"/>
      <c r="E19" s="325"/>
      <c r="F19" s="325"/>
      <c r="G19" s="325"/>
      <c r="H19" s="325"/>
      <c r="I19" s="325"/>
      <c r="J19" s="326"/>
    </row>
    <row r="20" spans="1:10" ht="121.2" customHeight="1">
      <c r="A20" s="186">
        <v>12</v>
      </c>
      <c r="B20" s="156" t="s">
        <v>292</v>
      </c>
      <c r="C20" s="146" t="s">
        <v>265</v>
      </c>
      <c r="D20" s="146">
        <v>20</v>
      </c>
      <c r="E20" s="147"/>
      <c r="F20" s="147"/>
      <c r="G20" s="153"/>
      <c r="H20" s="178"/>
      <c r="I20" s="180"/>
      <c r="J20" s="180"/>
    </row>
    <row r="21" spans="1:10" ht="90" customHeight="1">
      <c r="A21" s="186">
        <v>13</v>
      </c>
      <c r="B21" s="161" t="s">
        <v>283</v>
      </c>
      <c r="C21" s="146" t="s">
        <v>265</v>
      </c>
      <c r="D21" s="146">
        <v>20</v>
      </c>
      <c r="E21" s="147"/>
      <c r="F21" s="147"/>
      <c r="G21" s="153"/>
      <c r="H21" s="178"/>
      <c r="I21" s="180"/>
      <c r="J21" s="180"/>
    </row>
    <row r="22" spans="1:10" ht="118.8" customHeight="1">
      <c r="A22" s="186">
        <v>14</v>
      </c>
      <c r="B22" s="188" t="s">
        <v>293</v>
      </c>
      <c r="C22" s="149" t="s">
        <v>265</v>
      </c>
      <c r="D22" s="146">
        <v>20</v>
      </c>
      <c r="E22" s="147"/>
      <c r="F22" s="147"/>
      <c r="G22" s="153"/>
      <c r="H22" s="178"/>
      <c r="I22" s="180"/>
      <c r="J22" s="180"/>
    </row>
    <row r="23" spans="1:10" ht="77.400000000000006" customHeight="1">
      <c r="A23" s="186">
        <v>15</v>
      </c>
      <c r="B23" s="155" t="s">
        <v>294</v>
      </c>
      <c r="C23" s="149" t="s">
        <v>265</v>
      </c>
      <c r="D23" s="146">
        <v>20</v>
      </c>
      <c r="E23" s="147"/>
      <c r="F23" s="147"/>
      <c r="G23" s="153"/>
      <c r="H23" s="178"/>
      <c r="I23" s="180"/>
      <c r="J23" s="180"/>
    </row>
    <row r="24" spans="1:10" ht="45.6">
      <c r="A24" s="186">
        <v>16</v>
      </c>
      <c r="B24" s="155" t="s">
        <v>295</v>
      </c>
      <c r="C24" s="149" t="s">
        <v>265</v>
      </c>
      <c r="D24" s="146">
        <v>20</v>
      </c>
      <c r="E24" s="147"/>
      <c r="F24" s="147"/>
      <c r="G24" s="153"/>
      <c r="H24" s="178"/>
      <c r="I24" s="180"/>
      <c r="J24" s="180"/>
    </row>
    <row r="25" spans="1:10" ht="49.2" customHeight="1">
      <c r="A25" s="186">
        <v>17</v>
      </c>
      <c r="B25" s="155" t="s">
        <v>296</v>
      </c>
      <c r="C25" s="149" t="s">
        <v>265</v>
      </c>
      <c r="D25" s="146">
        <v>20</v>
      </c>
      <c r="E25" s="147"/>
      <c r="F25" s="147"/>
      <c r="G25" s="153"/>
      <c r="H25" s="178"/>
      <c r="I25" s="180"/>
      <c r="J25" s="180"/>
    </row>
    <row r="26" spans="1:10" ht="24.6" customHeight="1">
      <c r="A26" s="184" t="s">
        <v>297</v>
      </c>
      <c r="B26" s="321" t="s">
        <v>298</v>
      </c>
      <c r="C26" s="322"/>
      <c r="D26" s="322"/>
      <c r="E26" s="322"/>
      <c r="F26" s="322"/>
      <c r="G26" s="322"/>
      <c r="H26" s="322"/>
      <c r="I26" s="322"/>
      <c r="J26" s="323"/>
    </row>
    <row r="27" spans="1:10" s="166" customFormat="1" ht="27.6" customHeight="1">
      <c r="A27" s="189">
        <v>18</v>
      </c>
      <c r="B27" s="162" t="s">
        <v>314</v>
      </c>
      <c r="C27" s="163" t="s">
        <v>265</v>
      </c>
      <c r="D27" s="164">
        <v>200</v>
      </c>
      <c r="E27" s="165"/>
      <c r="F27" s="152"/>
      <c r="G27" s="33"/>
      <c r="H27" s="179"/>
      <c r="I27" s="181"/>
      <c r="J27" s="181"/>
    </row>
    <row r="28" spans="1:10" s="166" customFormat="1" ht="25.2" customHeight="1">
      <c r="A28" s="189">
        <v>19</v>
      </c>
      <c r="B28" s="162" t="s">
        <v>313</v>
      </c>
      <c r="C28" s="163" t="s">
        <v>265</v>
      </c>
      <c r="D28" s="164">
        <v>400</v>
      </c>
      <c r="E28" s="165"/>
      <c r="F28" s="152"/>
      <c r="G28" s="33"/>
      <c r="H28" s="179"/>
      <c r="I28" s="181"/>
      <c r="J28" s="181"/>
    </row>
    <row r="29" spans="1:10" s="166" customFormat="1" ht="24" customHeight="1">
      <c r="A29" s="189">
        <v>20</v>
      </c>
      <c r="B29" s="162" t="s">
        <v>312</v>
      </c>
      <c r="C29" s="163" t="s">
        <v>265</v>
      </c>
      <c r="D29" s="164">
        <v>200</v>
      </c>
      <c r="E29" s="165"/>
      <c r="F29" s="152"/>
      <c r="G29" s="33"/>
      <c r="H29" s="179"/>
      <c r="I29" s="181"/>
      <c r="J29" s="181"/>
    </row>
    <row r="30" spans="1:10" s="166" customFormat="1" ht="25.8" customHeight="1">
      <c r="A30" s="189">
        <v>21</v>
      </c>
      <c r="B30" s="162" t="s">
        <v>311</v>
      </c>
      <c r="C30" s="163" t="s">
        <v>265</v>
      </c>
      <c r="D30" s="164">
        <v>400</v>
      </c>
      <c r="E30" s="165"/>
      <c r="F30" s="152"/>
      <c r="G30" s="33"/>
      <c r="H30" s="179"/>
      <c r="I30" s="181"/>
      <c r="J30" s="181"/>
    </row>
    <row r="31" spans="1:10" s="166" customFormat="1" ht="27.6" customHeight="1">
      <c r="A31" s="189">
        <v>22</v>
      </c>
      <c r="B31" s="162" t="s">
        <v>310</v>
      </c>
      <c r="C31" s="163" t="s">
        <v>265</v>
      </c>
      <c r="D31" s="164">
        <v>50</v>
      </c>
      <c r="E31" s="165"/>
      <c r="F31" s="152"/>
      <c r="G31" s="33"/>
      <c r="H31" s="179"/>
      <c r="I31" s="181"/>
      <c r="J31" s="181"/>
    </row>
    <row r="32" spans="1:10" s="166" customFormat="1" ht="26.4" customHeight="1">
      <c r="A32" s="189">
        <v>23</v>
      </c>
      <c r="B32" s="162" t="s">
        <v>309</v>
      </c>
      <c r="C32" s="163" t="s">
        <v>265</v>
      </c>
      <c r="D32" s="164">
        <v>100</v>
      </c>
      <c r="E32" s="165"/>
      <c r="F32" s="152"/>
      <c r="G32" s="33"/>
      <c r="H32" s="179"/>
      <c r="I32" s="181"/>
      <c r="J32" s="181"/>
    </row>
    <row r="33" spans="1:10" s="166" customFormat="1" ht="24" customHeight="1">
      <c r="A33" s="189">
        <v>24</v>
      </c>
      <c r="B33" s="162" t="s">
        <v>307</v>
      </c>
      <c r="C33" s="163" t="s">
        <v>265</v>
      </c>
      <c r="D33" s="164">
        <v>50</v>
      </c>
      <c r="E33" s="165"/>
      <c r="F33" s="152"/>
      <c r="G33" s="33"/>
      <c r="H33" s="179"/>
      <c r="I33" s="181"/>
      <c r="J33" s="181"/>
    </row>
    <row r="34" spans="1:10" s="166" customFormat="1" ht="28.2" customHeight="1">
      <c r="A34" s="189">
        <v>25</v>
      </c>
      <c r="B34" s="285" t="s">
        <v>308</v>
      </c>
      <c r="C34" s="286" t="s">
        <v>265</v>
      </c>
      <c r="D34" s="287">
        <v>100</v>
      </c>
      <c r="E34" s="288"/>
      <c r="F34" s="152"/>
      <c r="G34" s="289"/>
      <c r="H34" s="179"/>
      <c r="I34" s="290"/>
      <c r="J34" s="290"/>
    </row>
    <row r="35" spans="1:10" s="166" customFormat="1" ht="26.4" customHeight="1">
      <c r="A35" s="190" t="s">
        <v>299</v>
      </c>
      <c r="B35" s="327" t="s">
        <v>300</v>
      </c>
      <c r="C35" s="328"/>
      <c r="D35" s="328"/>
      <c r="E35" s="328"/>
      <c r="F35" s="328"/>
      <c r="G35" s="328"/>
      <c r="H35" s="328"/>
      <c r="I35" s="328"/>
      <c r="J35" s="329"/>
    </row>
    <row r="36" spans="1:10" ht="94.8" customHeight="1">
      <c r="A36" s="191">
        <v>26</v>
      </c>
      <c r="B36" s="167" t="s">
        <v>284</v>
      </c>
      <c r="C36" s="168" t="s">
        <v>265</v>
      </c>
      <c r="D36" s="169">
        <v>25</v>
      </c>
      <c r="E36" s="170"/>
      <c r="F36" s="170"/>
      <c r="G36" s="291"/>
      <c r="H36" s="292"/>
      <c r="I36" s="293"/>
      <c r="J36" s="293"/>
    </row>
    <row r="37" spans="1:10" ht="27.6" customHeight="1">
      <c r="A37" s="192">
        <v>27</v>
      </c>
      <c r="B37" s="171" t="s">
        <v>301</v>
      </c>
      <c r="C37" s="159" t="s">
        <v>265</v>
      </c>
      <c r="D37" s="172">
        <v>25</v>
      </c>
      <c r="E37" s="173"/>
      <c r="F37" s="170"/>
      <c r="G37" s="153"/>
      <c r="H37" s="292"/>
      <c r="I37" s="180"/>
      <c r="J37" s="180"/>
    </row>
    <row r="38" spans="1:10" ht="27" customHeight="1">
      <c r="A38" s="186">
        <v>28</v>
      </c>
      <c r="B38" s="174" t="s">
        <v>275</v>
      </c>
      <c r="C38" s="146" t="s">
        <v>265</v>
      </c>
      <c r="D38" s="146">
        <v>25</v>
      </c>
      <c r="E38" s="147"/>
      <c r="F38" s="170"/>
      <c r="G38" s="153"/>
      <c r="H38" s="292"/>
      <c r="I38" s="180"/>
      <c r="J38" s="180"/>
    </row>
    <row r="39" spans="1:10" ht="25.8" customHeight="1">
      <c r="A39" s="315" t="s">
        <v>303</v>
      </c>
      <c r="B39" s="316"/>
      <c r="C39" s="316"/>
      <c r="D39" s="316"/>
      <c r="E39" s="317"/>
      <c r="F39" s="195"/>
      <c r="G39" s="146"/>
      <c r="H39" s="195"/>
    </row>
    <row r="40" spans="1:10">
      <c r="A40" s="194"/>
      <c r="B40" s="194"/>
      <c r="E40" s="140"/>
    </row>
    <row r="41" spans="1:10">
      <c r="A41" s="175"/>
      <c r="B41" s="197" t="s">
        <v>304</v>
      </c>
      <c r="E41" s="140"/>
    </row>
    <row r="42" spans="1:10" s="281" customFormat="1">
      <c r="B42" s="282" t="s">
        <v>305</v>
      </c>
      <c r="C42" s="283"/>
      <c r="D42" s="283"/>
      <c r="E42" s="283"/>
      <c r="F42" s="283"/>
      <c r="G42" s="283"/>
      <c r="H42" s="283"/>
    </row>
    <row r="43" spans="1:10" s="281" customFormat="1">
      <c r="B43" s="282" t="s">
        <v>306</v>
      </c>
      <c r="C43" s="283"/>
      <c r="D43" s="283"/>
      <c r="E43" s="283"/>
      <c r="F43" s="283"/>
      <c r="G43" s="283"/>
      <c r="H43" s="283"/>
    </row>
    <row r="44" spans="1:10" s="281" customFormat="1">
      <c r="B44" s="282" t="s">
        <v>350</v>
      </c>
      <c r="C44" s="283"/>
      <c r="D44" s="283"/>
      <c r="E44" s="283"/>
      <c r="F44" s="283"/>
      <c r="G44" s="283"/>
      <c r="H44" s="283"/>
    </row>
    <row r="45" spans="1:10" s="281" customFormat="1">
      <c r="B45" s="282" t="s">
        <v>276</v>
      </c>
      <c r="C45" s="283"/>
      <c r="D45" s="283"/>
      <c r="E45" s="283"/>
      <c r="F45" s="283"/>
      <c r="G45" s="283"/>
      <c r="H45" s="283"/>
    </row>
    <row r="46" spans="1:10" s="281" customFormat="1">
      <c r="B46" s="282"/>
      <c r="C46" s="283"/>
      <c r="D46" s="283"/>
      <c r="E46" s="283"/>
      <c r="F46" s="283"/>
      <c r="G46" s="283"/>
      <c r="H46" s="283"/>
    </row>
  </sheetData>
  <mergeCells count="10">
    <mergeCell ref="A39:E39"/>
    <mergeCell ref="A1:K1"/>
    <mergeCell ref="B3:J3"/>
    <mergeCell ref="B6:J6"/>
    <mergeCell ref="B8:J8"/>
    <mergeCell ref="B10:J10"/>
    <mergeCell ref="B15:J15"/>
    <mergeCell ref="B19:J19"/>
    <mergeCell ref="B26:J26"/>
    <mergeCell ref="B35:J35"/>
  </mergeCells>
  <printOptions horizontalCentered="1"/>
  <pageMargins left="0" right="0" top="0.59055118110236227" bottom="0" header="0.31496062992125984" footer="0"/>
  <pageSetup paperSize="9" scale="66" orientation="landscape" r:id="rId1"/>
  <headerFooter>
    <oddHeader>&amp;CZP/17/2021</oddHeader>
  </headerFooter>
  <rowBreaks count="2" manualBreakCount="2">
    <brk id="21" max="16383" man="1"/>
    <brk id="46" max="9" man="1"/>
  </rowBreaks>
  <colBreaks count="1" manualBreakCount="1">
    <brk id="10" max="46" man="1"/>
  </colBreaks>
  <ignoredErrors>
    <ignoredError sqref="A7 A4:A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H4" sqref="H4:H17"/>
    </sheetView>
  </sheetViews>
  <sheetFormatPr defaultColWidth="8.88671875" defaultRowHeight="14.4"/>
  <cols>
    <col min="1" max="1" width="4.6640625" style="42" customWidth="1"/>
    <col min="2" max="2" width="77.44140625" style="42" customWidth="1"/>
    <col min="3" max="3" width="5.44140625" style="42" customWidth="1"/>
    <col min="4" max="4" width="8.5546875" style="42" customWidth="1"/>
    <col min="5" max="5" width="11.44140625" style="42" customWidth="1"/>
    <col min="6" max="6" width="16.33203125" style="42" customWidth="1"/>
    <col min="7" max="7" width="7.33203125" style="42" customWidth="1"/>
    <col min="8" max="8" width="12.109375" style="42" bestFit="1" customWidth="1"/>
    <col min="9" max="9" width="15.5546875" style="42" customWidth="1"/>
    <col min="10" max="10" width="14.44140625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44</v>
      </c>
    </row>
    <row r="2" spans="1:10">
      <c r="A2" s="298" t="s">
        <v>131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43.2" customHeight="1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19.2" customHeight="1">
      <c r="A4" s="1">
        <v>1</v>
      </c>
      <c r="B4" s="5" t="s">
        <v>229</v>
      </c>
      <c r="C4" s="1" t="s">
        <v>9</v>
      </c>
      <c r="D4" s="2">
        <v>100</v>
      </c>
      <c r="E4" s="3"/>
      <c r="F4" s="7"/>
      <c r="G4" s="88"/>
      <c r="H4" s="61"/>
      <c r="I4" s="1"/>
      <c r="J4" s="1"/>
    </row>
    <row r="5" spans="1:10" ht="26.4" customHeight="1">
      <c r="A5" s="1">
        <v>2</v>
      </c>
      <c r="B5" s="5" t="s">
        <v>230</v>
      </c>
      <c r="C5" s="1" t="s">
        <v>9</v>
      </c>
      <c r="D5" s="2">
        <v>100</v>
      </c>
      <c r="E5" s="3"/>
      <c r="F5" s="7"/>
      <c r="G5" s="88"/>
      <c r="H5" s="61"/>
      <c r="I5" s="1"/>
      <c r="J5" s="1"/>
    </row>
    <row r="6" spans="1:10" s="58" customFormat="1" ht="17.399999999999999" customHeight="1">
      <c r="A6" s="1">
        <v>3</v>
      </c>
      <c r="B6" s="5" t="s">
        <v>45</v>
      </c>
      <c r="C6" s="1" t="s">
        <v>9</v>
      </c>
      <c r="D6" s="2">
        <v>80</v>
      </c>
      <c r="E6" s="3"/>
      <c r="F6" s="7"/>
      <c r="G6" s="88"/>
      <c r="H6" s="61"/>
      <c r="I6" s="9"/>
      <c r="J6" s="9"/>
    </row>
    <row r="7" spans="1:10" s="58" customFormat="1" ht="18" customHeight="1">
      <c r="A7" s="1">
        <v>4</v>
      </c>
      <c r="B7" s="5" t="s">
        <v>252</v>
      </c>
      <c r="C7" s="1" t="s">
        <v>9</v>
      </c>
      <c r="D7" s="2">
        <v>12</v>
      </c>
      <c r="E7" s="3"/>
      <c r="F7" s="7"/>
      <c r="G7" s="88"/>
      <c r="H7" s="61"/>
      <c r="I7" s="9"/>
      <c r="J7" s="9"/>
    </row>
    <row r="8" spans="1:10">
      <c r="A8" s="1">
        <v>5</v>
      </c>
      <c r="B8" s="5" t="s">
        <v>113</v>
      </c>
      <c r="C8" s="1" t="s">
        <v>9</v>
      </c>
      <c r="D8" s="2">
        <v>200</v>
      </c>
      <c r="E8" s="3"/>
      <c r="F8" s="7"/>
      <c r="G8" s="88"/>
      <c r="H8" s="61"/>
      <c r="I8" s="1"/>
      <c r="J8" s="1"/>
    </row>
    <row r="9" spans="1:10" s="58" customFormat="1" ht="16.2" customHeight="1">
      <c r="A9" s="1">
        <v>6</v>
      </c>
      <c r="B9" s="5" t="s">
        <v>114</v>
      </c>
      <c r="C9" s="1" t="s">
        <v>9</v>
      </c>
      <c r="D9" s="2">
        <v>60</v>
      </c>
      <c r="E9" s="3"/>
      <c r="F9" s="7"/>
      <c r="G9" s="88"/>
      <c r="H9" s="61"/>
      <c r="I9" s="9"/>
      <c r="J9" s="9"/>
    </row>
    <row r="10" spans="1:10" s="260" customFormat="1" ht="13.5" customHeight="1">
      <c r="A10" s="103">
        <v>7</v>
      </c>
      <c r="B10" s="218" t="s">
        <v>352</v>
      </c>
      <c r="C10" s="103" t="s">
        <v>9</v>
      </c>
      <c r="D10" s="103">
        <v>20</v>
      </c>
      <c r="E10" s="3"/>
      <c r="F10" s="7"/>
      <c r="G10" s="136"/>
      <c r="H10" s="61"/>
      <c r="I10" s="259"/>
      <c r="J10" s="259"/>
    </row>
    <row r="11" spans="1:10" s="105" customFormat="1" ht="13.95" customHeight="1">
      <c r="A11" s="103">
        <v>8</v>
      </c>
      <c r="B11" s="135" t="s">
        <v>353</v>
      </c>
      <c r="C11" s="103" t="s">
        <v>9</v>
      </c>
      <c r="D11" s="103">
        <v>20</v>
      </c>
      <c r="E11" s="3"/>
      <c r="F11" s="7"/>
      <c r="G11" s="136"/>
      <c r="H11" s="61"/>
      <c r="I11" s="103"/>
      <c r="J11" s="103"/>
    </row>
    <row r="12" spans="1:10" s="105" customFormat="1" ht="13.95" customHeight="1">
      <c r="A12" s="103">
        <v>9</v>
      </c>
      <c r="B12" s="135" t="s">
        <v>354</v>
      </c>
      <c r="C12" s="103" t="s">
        <v>9</v>
      </c>
      <c r="D12" s="103">
        <v>20</v>
      </c>
      <c r="E12" s="3"/>
      <c r="F12" s="7"/>
      <c r="G12" s="136"/>
      <c r="H12" s="61"/>
      <c r="I12" s="103"/>
      <c r="J12" s="103"/>
    </row>
    <row r="13" spans="1:10" s="58" customFormat="1" ht="16.5" customHeight="1">
      <c r="A13" s="1">
        <v>10</v>
      </c>
      <c r="B13" s="5" t="s">
        <v>46</v>
      </c>
      <c r="C13" s="1" t="s">
        <v>9</v>
      </c>
      <c r="D13" s="2">
        <v>800</v>
      </c>
      <c r="E13" s="3"/>
      <c r="F13" s="7"/>
      <c r="G13" s="88"/>
      <c r="H13" s="61"/>
      <c r="I13" s="9"/>
      <c r="J13" s="9"/>
    </row>
    <row r="14" spans="1:10" s="58" customFormat="1">
      <c r="A14" s="1">
        <v>11</v>
      </c>
      <c r="B14" s="5" t="s">
        <v>47</v>
      </c>
      <c r="C14" s="1" t="s">
        <v>9</v>
      </c>
      <c r="D14" s="2">
        <v>240</v>
      </c>
      <c r="E14" s="3"/>
      <c r="F14" s="7"/>
      <c r="G14" s="88"/>
      <c r="H14" s="61"/>
      <c r="I14" s="9"/>
      <c r="J14" s="9"/>
    </row>
    <row r="15" spans="1:10">
      <c r="A15" s="1">
        <v>12</v>
      </c>
      <c r="B15" s="5" t="s">
        <v>48</v>
      </c>
      <c r="C15" s="1" t="s">
        <v>9</v>
      </c>
      <c r="D15" s="2">
        <v>10</v>
      </c>
      <c r="E15" s="3"/>
      <c r="F15" s="7"/>
      <c r="G15" s="88"/>
      <c r="H15" s="61"/>
      <c r="I15" s="1"/>
      <c r="J15" s="1"/>
    </row>
    <row r="16" spans="1:10">
      <c r="A16" s="1">
        <v>13</v>
      </c>
      <c r="B16" s="5" t="s">
        <v>49</v>
      </c>
      <c r="C16" s="1" t="s">
        <v>9</v>
      </c>
      <c r="D16" s="2">
        <v>10</v>
      </c>
      <c r="E16" s="3"/>
      <c r="F16" s="7"/>
      <c r="G16" s="88"/>
      <c r="H16" s="61"/>
      <c r="I16" s="1"/>
      <c r="J16" s="1"/>
    </row>
    <row r="17" spans="1:10" ht="21" customHeight="1">
      <c r="A17" s="309" t="s">
        <v>10</v>
      </c>
      <c r="B17" s="310"/>
      <c r="C17" s="310"/>
      <c r="D17" s="310"/>
      <c r="E17" s="311"/>
      <c r="F17" s="47"/>
      <c r="G17" s="48"/>
      <c r="H17" s="49"/>
      <c r="I17" s="50"/>
      <c r="J17" s="51"/>
    </row>
    <row r="18" spans="1:10">
      <c r="A18" s="31"/>
      <c r="B18" s="52"/>
      <c r="C18" s="45"/>
      <c r="D18" s="44"/>
      <c r="E18" s="53"/>
      <c r="F18" s="44"/>
      <c r="G18" s="44"/>
      <c r="H18" s="45"/>
      <c r="I18" s="31"/>
      <c r="J18" s="31"/>
    </row>
    <row r="19" spans="1:10" ht="13.5" customHeight="1">
      <c r="A19" s="31"/>
      <c r="B19" s="297" t="s">
        <v>11</v>
      </c>
      <c r="C19" s="297"/>
      <c r="D19" s="297"/>
      <c r="E19" s="297"/>
      <c r="F19" s="297"/>
      <c r="G19" s="297"/>
      <c r="H19" s="297"/>
      <c r="I19" s="297"/>
      <c r="J19" s="297"/>
    </row>
    <row r="20" spans="1:10">
      <c r="A20" s="31"/>
      <c r="B20" s="297" t="s">
        <v>12</v>
      </c>
      <c r="C20" s="297"/>
      <c r="D20" s="297"/>
      <c r="E20" s="297"/>
      <c r="F20" s="297"/>
      <c r="G20" s="297"/>
      <c r="H20" s="297"/>
      <c r="I20" s="297"/>
      <c r="J20" s="297"/>
    </row>
    <row r="21" spans="1:10">
      <c r="A21" s="31"/>
      <c r="B21" s="52"/>
      <c r="C21" s="45"/>
      <c r="D21" s="44"/>
      <c r="E21" s="53"/>
      <c r="F21" s="44"/>
      <c r="G21" s="44"/>
      <c r="H21" s="45"/>
      <c r="I21" s="31"/>
      <c r="J21" s="31"/>
    </row>
    <row r="22" spans="1:10">
      <c r="A22" s="31"/>
      <c r="B22" s="297"/>
      <c r="C22" s="297"/>
      <c r="D22" s="297"/>
      <c r="E22" s="297"/>
      <c r="F22" s="44"/>
      <c r="G22" s="44"/>
      <c r="H22" s="54" t="s">
        <v>13</v>
      </c>
      <c r="I22" s="54"/>
      <c r="J22" s="54"/>
    </row>
    <row r="23" spans="1:10">
      <c r="A23" s="31"/>
      <c r="B23" s="297"/>
      <c r="C23" s="297"/>
      <c r="D23" s="297"/>
      <c r="E23" s="297"/>
      <c r="F23" s="44"/>
      <c r="G23" s="44"/>
      <c r="H23" s="296" t="s">
        <v>188</v>
      </c>
      <c r="I23" s="296"/>
      <c r="J23" s="296"/>
    </row>
  </sheetData>
  <mergeCells count="7">
    <mergeCell ref="B23:E23"/>
    <mergeCell ref="H23:J23"/>
    <mergeCell ref="A2:J2"/>
    <mergeCell ref="A17:E17"/>
    <mergeCell ref="B19:J19"/>
    <mergeCell ref="B20:J20"/>
    <mergeCell ref="B22:E22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Normal="100" zoomScaleSheetLayoutView="100" workbookViewId="0">
      <selection activeCell="H4" sqref="H4:H10"/>
    </sheetView>
  </sheetViews>
  <sheetFormatPr defaultColWidth="8.88671875" defaultRowHeight="14.4"/>
  <cols>
    <col min="1" max="1" width="3.88671875" style="42" customWidth="1"/>
    <col min="2" max="2" width="77.44140625" style="42" customWidth="1"/>
    <col min="3" max="3" width="6.109375" style="42" customWidth="1"/>
    <col min="4" max="4" width="10.33203125" style="42" customWidth="1"/>
    <col min="5" max="5" width="12.109375" style="42" customWidth="1"/>
    <col min="6" max="6" width="14.44140625" style="42" customWidth="1"/>
    <col min="7" max="7" width="7.33203125" style="42" customWidth="1"/>
    <col min="8" max="8" width="14" style="42" customWidth="1"/>
    <col min="9" max="9" width="12.6640625" style="42" customWidth="1"/>
    <col min="10" max="10" width="12" style="42" customWidth="1"/>
    <col min="11" max="16384" width="8.88671875" style="42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50</v>
      </c>
    </row>
    <row r="2" spans="1:10">
      <c r="A2" s="298" t="s">
        <v>132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42" customHeight="1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69" customHeight="1">
      <c r="A4" s="1">
        <v>1</v>
      </c>
      <c r="B4" s="5" t="s">
        <v>51</v>
      </c>
      <c r="C4" s="1" t="s">
        <v>9</v>
      </c>
      <c r="D4" s="2">
        <v>20</v>
      </c>
      <c r="E4" s="3"/>
      <c r="F4" s="7"/>
      <c r="G4" s="88"/>
      <c r="H4" s="61"/>
      <c r="I4" s="1"/>
      <c r="J4" s="1"/>
    </row>
    <row r="5" spans="1:10" ht="34.200000000000003" customHeight="1">
      <c r="A5" s="1">
        <v>2</v>
      </c>
      <c r="B5" s="5" t="s">
        <v>52</v>
      </c>
      <c r="C5" s="1" t="s">
        <v>9</v>
      </c>
      <c r="D5" s="2">
        <v>10</v>
      </c>
      <c r="E5" s="3"/>
      <c r="F5" s="7"/>
      <c r="G5" s="88"/>
      <c r="H5" s="61"/>
      <c r="I5" s="1"/>
      <c r="J5" s="1"/>
    </row>
    <row r="6" spans="1:10" ht="28.8" customHeight="1">
      <c r="A6" s="1">
        <v>3</v>
      </c>
      <c r="B6" s="5" t="s">
        <v>432</v>
      </c>
      <c r="C6" s="1" t="s">
        <v>9</v>
      </c>
      <c r="D6" s="2">
        <v>100</v>
      </c>
      <c r="E6" s="3"/>
      <c r="F6" s="7"/>
      <c r="G6" s="88"/>
      <c r="H6" s="61"/>
      <c r="I6" s="1"/>
      <c r="J6" s="1"/>
    </row>
    <row r="7" spans="1:10" ht="24" customHeight="1">
      <c r="A7" s="1">
        <v>4</v>
      </c>
      <c r="B7" s="5" t="s">
        <v>53</v>
      </c>
      <c r="C7" s="1" t="s">
        <v>9</v>
      </c>
      <c r="D7" s="2">
        <v>100</v>
      </c>
      <c r="E7" s="3"/>
      <c r="F7" s="7"/>
      <c r="G7" s="88"/>
      <c r="H7" s="61"/>
      <c r="I7" s="1"/>
      <c r="J7" s="1"/>
    </row>
    <row r="8" spans="1:10" ht="42" customHeight="1">
      <c r="A8" s="1">
        <v>5</v>
      </c>
      <c r="B8" s="5" t="s">
        <v>54</v>
      </c>
      <c r="C8" s="1" t="s">
        <v>9</v>
      </c>
      <c r="D8" s="2">
        <v>200</v>
      </c>
      <c r="E8" s="3"/>
      <c r="F8" s="7"/>
      <c r="G8" s="88"/>
      <c r="H8" s="61"/>
      <c r="I8" s="1"/>
      <c r="J8" s="1"/>
    </row>
    <row r="9" spans="1:10" ht="30" customHeight="1">
      <c r="A9" s="1">
        <v>6</v>
      </c>
      <c r="B9" s="5" t="s">
        <v>433</v>
      </c>
      <c r="C9" s="1" t="s">
        <v>9</v>
      </c>
      <c r="D9" s="2">
        <v>40</v>
      </c>
      <c r="E9" s="3"/>
      <c r="F9" s="7"/>
      <c r="G9" s="88"/>
      <c r="H9" s="61"/>
      <c r="I9" s="1"/>
      <c r="J9" s="1"/>
    </row>
    <row r="10" spans="1:10" ht="23.4" customHeight="1">
      <c r="A10" s="309" t="s">
        <v>10</v>
      </c>
      <c r="B10" s="310"/>
      <c r="C10" s="310"/>
      <c r="D10" s="310"/>
      <c r="E10" s="311"/>
      <c r="F10" s="47"/>
      <c r="G10" s="48"/>
      <c r="H10" s="49"/>
      <c r="I10" s="50"/>
      <c r="J10" s="51"/>
    </row>
    <row r="11" spans="1:10">
      <c r="A11" s="31"/>
      <c r="B11" s="52"/>
      <c r="C11" s="45"/>
      <c r="D11" s="44"/>
      <c r="E11" s="53"/>
      <c r="F11" s="44"/>
      <c r="G11" s="44"/>
      <c r="H11" s="45"/>
      <c r="I11" s="31"/>
      <c r="J11" s="31"/>
    </row>
    <row r="12" spans="1:10">
      <c r="A12" s="31"/>
      <c r="B12" s="297" t="s">
        <v>11</v>
      </c>
      <c r="C12" s="297"/>
      <c r="D12" s="297"/>
      <c r="E12" s="297"/>
      <c r="F12" s="297"/>
      <c r="G12" s="297"/>
      <c r="H12" s="297"/>
      <c r="I12" s="297"/>
      <c r="J12" s="297"/>
    </row>
    <row r="13" spans="1:10">
      <c r="A13" s="31"/>
      <c r="B13" s="297" t="s">
        <v>12</v>
      </c>
      <c r="C13" s="297"/>
      <c r="D13" s="297"/>
      <c r="E13" s="297"/>
      <c r="F13" s="297"/>
      <c r="G13" s="297"/>
      <c r="H13" s="297"/>
      <c r="I13" s="297"/>
      <c r="J13" s="297"/>
    </row>
    <row r="14" spans="1:10">
      <c r="A14" s="31"/>
      <c r="B14" s="52"/>
      <c r="C14" s="45"/>
      <c r="D14" s="44"/>
      <c r="E14" s="53"/>
      <c r="F14" s="44"/>
      <c r="G14" s="44"/>
      <c r="H14" s="45"/>
      <c r="I14" s="31"/>
      <c r="J14" s="31"/>
    </row>
    <row r="15" spans="1:10">
      <c r="A15" s="31"/>
      <c r="B15" s="297"/>
      <c r="C15" s="297"/>
      <c r="D15" s="297"/>
      <c r="E15" s="297"/>
      <c r="F15" s="44"/>
      <c r="G15" s="44"/>
      <c r="H15" s="54" t="s">
        <v>13</v>
      </c>
      <c r="I15" s="54"/>
      <c r="J15" s="54"/>
    </row>
    <row r="16" spans="1:10">
      <c r="A16" s="31"/>
      <c r="B16" s="297"/>
      <c r="C16" s="297"/>
      <c r="D16" s="297"/>
      <c r="E16" s="297"/>
      <c r="F16" s="44"/>
      <c r="G16" s="44"/>
      <c r="H16" s="296" t="s">
        <v>188</v>
      </c>
      <c r="I16" s="296"/>
      <c r="J16" s="296"/>
    </row>
  </sheetData>
  <mergeCells count="7">
    <mergeCell ref="B16:E16"/>
    <mergeCell ref="H16:J16"/>
    <mergeCell ref="A2:J2"/>
    <mergeCell ref="A10:E10"/>
    <mergeCell ref="B12:J12"/>
    <mergeCell ref="B13:J13"/>
    <mergeCell ref="B15:E15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70" zoomScaleNormal="100" zoomScaleSheetLayoutView="70" workbookViewId="0">
      <selection activeCell="H4" sqref="H4:H20"/>
    </sheetView>
  </sheetViews>
  <sheetFormatPr defaultRowHeight="13.8"/>
  <cols>
    <col min="1" max="1" width="4.5546875" style="13" customWidth="1"/>
    <col min="2" max="2" width="77.44140625" style="13" customWidth="1"/>
    <col min="3" max="3" width="6.44140625" style="13" customWidth="1"/>
    <col min="4" max="4" width="10" style="13" customWidth="1"/>
    <col min="5" max="5" width="11.6640625" style="13" customWidth="1"/>
    <col min="6" max="6" width="14.5546875" style="13" customWidth="1"/>
    <col min="7" max="7" width="7.21875" style="13" customWidth="1"/>
    <col min="8" max="8" width="15" style="13" customWidth="1"/>
    <col min="9" max="9" width="16.33203125" style="13" customWidth="1"/>
    <col min="10" max="10" width="14.44140625" style="13" customWidth="1"/>
    <col min="11" max="16384" width="8.88671875" style="13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46" t="s">
        <v>55</v>
      </c>
    </row>
    <row r="2" spans="1:10">
      <c r="A2" s="298" t="s">
        <v>355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30.6">
      <c r="A3" s="1" t="s">
        <v>0</v>
      </c>
      <c r="B3" s="1" t="s">
        <v>1</v>
      </c>
      <c r="C3" s="1" t="s">
        <v>2</v>
      </c>
      <c r="D3" s="103" t="s">
        <v>241</v>
      </c>
      <c r="E3" s="3" t="s">
        <v>3</v>
      </c>
      <c r="F3" s="2" t="s">
        <v>4</v>
      </c>
      <c r="G3" s="4" t="s">
        <v>5</v>
      </c>
      <c r="H3" s="1" t="s">
        <v>6</v>
      </c>
      <c r="I3" s="1" t="s">
        <v>7</v>
      </c>
      <c r="J3" s="1" t="s">
        <v>8</v>
      </c>
    </row>
    <row r="4" spans="1:10" ht="79.8">
      <c r="A4" s="1">
        <v>1</v>
      </c>
      <c r="B4" s="5" t="s">
        <v>175</v>
      </c>
      <c r="C4" s="1" t="s">
        <v>9</v>
      </c>
      <c r="D4" s="2">
        <v>100</v>
      </c>
      <c r="E4" s="3"/>
      <c r="F4" s="8"/>
      <c r="G4" s="88"/>
      <c r="H4" s="81"/>
      <c r="I4" s="1"/>
      <c r="J4" s="1"/>
    </row>
    <row r="5" spans="1:10" ht="79.8">
      <c r="A5" s="1">
        <v>2</v>
      </c>
      <c r="B5" s="5" t="s">
        <v>176</v>
      </c>
      <c r="C5" s="1" t="s">
        <v>9</v>
      </c>
      <c r="D5" s="2">
        <v>200</v>
      </c>
      <c r="E5" s="3"/>
      <c r="F5" s="8"/>
      <c r="G5" s="88"/>
      <c r="H5" s="81"/>
      <c r="I5" s="1"/>
      <c r="J5" s="1"/>
    </row>
    <row r="6" spans="1:10" s="262" customFormat="1" ht="68.400000000000006">
      <c r="A6" s="1">
        <v>3</v>
      </c>
      <c r="B6" s="263" t="s">
        <v>356</v>
      </c>
      <c r="C6" s="103" t="s">
        <v>9</v>
      </c>
      <c r="D6" s="103">
        <v>50</v>
      </c>
      <c r="E6" s="3"/>
      <c r="F6" s="8"/>
      <c r="G6" s="88"/>
      <c r="H6" s="81"/>
      <c r="I6" s="103"/>
      <c r="J6" s="103"/>
    </row>
    <row r="7" spans="1:10" s="262" customFormat="1">
      <c r="A7" s="1">
        <v>4</v>
      </c>
      <c r="B7" s="263" t="s">
        <v>357</v>
      </c>
      <c r="C7" s="103" t="s">
        <v>9</v>
      </c>
      <c r="D7" s="103">
        <v>10</v>
      </c>
      <c r="E7" s="3"/>
      <c r="F7" s="8"/>
      <c r="G7" s="88"/>
      <c r="H7" s="81"/>
      <c r="I7" s="103"/>
      <c r="J7" s="103"/>
    </row>
    <row r="8" spans="1:10" s="262" customFormat="1">
      <c r="A8" s="1">
        <v>5</v>
      </c>
      <c r="B8" s="263" t="s">
        <v>358</v>
      </c>
      <c r="C8" s="103" t="s">
        <v>9</v>
      </c>
      <c r="D8" s="103">
        <v>10</v>
      </c>
      <c r="E8" s="3"/>
      <c r="F8" s="8"/>
      <c r="G8" s="88"/>
      <c r="H8" s="81"/>
      <c r="I8" s="103"/>
      <c r="J8" s="103"/>
    </row>
    <row r="9" spans="1:10" s="262" customFormat="1">
      <c r="A9" s="1">
        <v>6</v>
      </c>
      <c r="B9" s="263" t="s">
        <v>359</v>
      </c>
      <c r="C9" s="103" t="s">
        <v>9</v>
      </c>
      <c r="D9" s="103">
        <v>10</v>
      </c>
      <c r="E9" s="3"/>
      <c r="F9" s="8"/>
      <c r="G9" s="88"/>
      <c r="H9" s="81"/>
      <c r="I9" s="103"/>
      <c r="J9" s="103"/>
    </row>
    <row r="10" spans="1:10" s="262" customFormat="1" ht="22.8">
      <c r="A10" s="1">
        <v>7</v>
      </c>
      <c r="B10" s="263" t="s">
        <v>360</v>
      </c>
      <c r="C10" s="103" t="s">
        <v>9</v>
      </c>
      <c r="D10" s="103">
        <v>10</v>
      </c>
      <c r="E10" s="3"/>
      <c r="F10" s="8"/>
      <c r="G10" s="88"/>
      <c r="H10" s="81"/>
      <c r="I10" s="103"/>
      <c r="J10" s="103"/>
    </row>
    <row r="11" spans="1:10" s="262" customFormat="1" ht="34.200000000000003">
      <c r="A11" s="1">
        <v>8</v>
      </c>
      <c r="B11" s="271" t="s">
        <v>361</v>
      </c>
      <c r="C11" s="103" t="s">
        <v>9</v>
      </c>
      <c r="D11" s="103">
        <v>40</v>
      </c>
      <c r="E11" s="3"/>
      <c r="F11" s="8"/>
      <c r="G11" s="88"/>
      <c r="H11" s="81"/>
      <c r="I11" s="103"/>
      <c r="J11" s="103"/>
    </row>
    <row r="12" spans="1:10" s="262" customFormat="1">
      <c r="A12" s="1">
        <v>9</v>
      </c>
      <c r="B12" s="263" t="s">
        <v>378</v>
      </c>
      <c r="C12" s="103" t="s">
        <v>9</v>
      </c>
      <c r="D12" s="103">
        <v>10</v>
      </c>
      <c r="E12" s="3"/>
      <c r="F12" s="8"/>
      <c r="G12" s="88"/>
      <c r="H12" s="81"/>
      <c r="I12" s="103"/>
      <c r="J12" s="103"/>
    </row>
    <row r="13" spans="1:10" s="262" customFormat="1" ht="22.8">
      <c r="A13" s="1">
        <v>10</v>
      </c>
      <c r="B13" s="263" t="s">
        <v>362</v>
      </c>
      <c r="C13" s="103" t="s">
        <v>9</v>
      </c>
      <c r="D13" s="103">
        <v>10</v>
      </c>
      <c r="E13" s="3"/>
      <c r="F13" s="8"/>
      <c r="G13" s="88"/>
      <c r="H13" s="81"/>
      <c r="I13" s="103"/>
      <c r="J13" s="103"/>
    </row>
    <row r="14" spans="1:10" s="262" customFormat="1" ht="68.400000000000006">
      <c r="A14" s="1">
        <v>11</v>
      </c>
      <c r="B14" s="261" t="s">
        <v>368</v>
      </c>
      <c r="C14" s="103" t="s">
        <v>9</v>
      </c>
      <c r="D14" s="103">
        <v>20</v>
      </c>
      <c r="E14" s="3"/>
      <c r="F14" s="8"/>
      <c r="G14" s="88"/>
      <c r="H14" s="81"/>
      <c r="I14" s="103"/>
      <c r="J14" s="103"/>
    </row>
    <row r="15" spans="1:10" s="262" customFormat="1" ht="68.400000000000006">
      <c r="A15" s="1">
        <v>12</v>
      </c>
      <c r="B15" s="263" t="s">
        <v>363</v>
      </c>
      <c r="C15" s="103" t="s">
        <v>9</v>
      </c>
      <c r="D15" s="103">
        <v>20</v>
      </c>
      <c r="E15" s="3"/>
      <c r="F15" s="8"/>
      <c r="G15" s="88"/>
      <c r="H15" s="81"/>
      <c r="I15" s="103"/>
      <c r="J15" s="103"/>
    </row>
    <row r="16" spans="1:10" s="262" customFormat="1" ht="79.8">
      <c r="A16" s="1">
        <v>13</v>
      </c>
      <c r="B16" s="263" t="s">
        <v>364</v>
      </c>
      <c r="C16" s="103" t="s">
        <v>9</v>
      </c>
      <c r="D16" s="103">
        <v>20</v>
      </c>
      <c r="E16" s="3"/>
      <c r="F16" s="8"/>
      <c r="G16" s="88"/>
      <c r="H16" s="81"/>
      <c r="I16" s="103"/>
      <c r="J16" s="103"/>
    </row>
    <row r="17" spans="1:10" s="262" customFormat="1" ht="68.400000000000006">
      <c r="A17" s="1">
        <v>14</v>
      </c>
      <c r="B17" s="263" t="s">
        <v>365</v>
      </c>
      <c r="C17" s="103" t="s">
        <v>9</v>
      </c>
      <c r="D17" s="103">
        <v>20</v>
      </c>
      <c r="E17" s="3"/>
      <c r="F17" s="8"/>
      <c r="G17" s="88"/>
      <c r="H17" s="81"/>
      <c r="I17" s="103"/>
      <c r="J17" s="103"/>
    </row>
    <row r="18" spans="1:10" s="262" customFormat="1" ht="79.8">
      <c r="A18" s="1">
        <v>15</v>
      </c>
      <c r="B18" s="263" t="s">
        <v>366</v>
      </c>
      <c r="C18" s="103" t="s">
        <v>9</v>
      </c>
      <c r="D18" s="103">
        <v>20</v>
      </c>
      <c r="E18" s="3"/>
      <c r="F18" s="8"/>
      <c r="G18" s="88"/>
      <c r="H18" s="81"/>
      <c r="I18" s="103"/>
      <c r="J18" s="103"/>
    </row>
    <row r="19" spans="1:10" s="262" customFormat="1" ht="36.6" customHeight="1">
      <c r="A19" s="1">
        <v>16</v>
      </c>
      <c r="B19" s="263" t="s">
        <v>367</v>
      </c>
      <c r="C19" s="103" t="s">
        <v>9</v>
      </c>
      <c r="D19" s="127">
        <v>50</v>
      </c>
      <c r="E19" s="258"/>
      <c r="F19" s="8"/>
      <c r="G19" s="88"/>
      <c r="H19" s="81"/>
      <c r="I19" s="103"/>
      <c r="J19" s="103"/>
    </row>
    <row r="20" spans="1:10" s="262" customFormat="1">
      <c r="A20" s="103" t="s">
        <v>218</v>
      </c>
      <c r="B20" s="278" t="s">
        <v>391</v>
      </c>
      <c r="C20" s="332"/>
      <c r="D20" s="333"/>
      <c r="E20" s="334"/>
      <c r="F20" s="264"/>
      <c r="G20" s="265"/>
      <c r="H20" s="266"/>
      <c r="I20" s="267"/>
      <c r="J20" s="268"/>
    </row>
    <row r="21" spans="1:10">
      <c r="A21" s="256" t="s">
        <v>10</v>
      </c>
      <c r="B21" s="52"/>
      <c r="C21" s="45"/>
      <c r="D21" s="257"/>
      <c r="E21" s="53"/>
      <c r="F21" s="257"/>
      <c r="G21" s="257"/>
      <c r="H21" s="45"/>
      <c r="I21" s="31"/>
      <c r="J21" s="31"/>
    </row>
    <row r="22" spans="1:10">
      <c r="A22" s="31"/>
      <c r="B22" s="330" t="s">
        <v>11</v>
      </c>
      <c r="C22" s="330"/>
      <c r="D22" s="330"/>
      <c r="E22" s="330"/>
      <c r="F22" s="330"/>
      <c r="G22" s="330"/>
      <c r="H22" s="330"/>
      <c r="I22" s="330"/>
      <c r="J22" s="330"/>
    </row>
    <row r="23" spans="1:10">
      <c r="A23" s="31"/>
      <c r="B23" s="330" t="s">
        <v>12</v>
      </c>
      <c r="C23" s="330"/>
      <c r="D23" s="330"/>
      <c r="E23" s="330"/>
      <c r="F23" s="330"/>
      <c r="G23" s="330"/>
      <c r="H23" s="330"/>
      <c r="I23" s="330"/>
      <c r="J23" s="330"/>
    </row>
    <row r="24" spans="1:10">
      <c r="A24" s="31"/>
      <c r="B24" s="52"/>
      <c r="C24" s="45"/>
      <c r="D24" s="257"/>
      <c r="E24" s="53"/>
      <c r="F24" s="257"/>
      <c r="G24" s="257"/>
      <c r="H24" s="45"/>
      <c r="I24" s="31"/>
      <c r="J24" s="31"/>
    </row>
    <row r="25" spans="1:10">
      <c r="A25" s="31"/>
      <c r="B25" s="330"/>
      <c r="C25" s="330"/>
      <c r="D25" s="330"/>
      <c r="E25" s="330"/>
      <c r="F25" s="257"/>
      <c r="G25" s="257"/>
      <c r="H25" s="54" t="s">
        <v>13</v>
      </c>
      <c r="I25" s="54"/>
      <c r="J25" s="54"/>
    </row>
    <row r="26" spans="1:10">
      <c r="A26" s="31"/>
      <c r="B26" s="330"/>
      <c r="C26" s="330"/>
      <c r="D26" s="330"/>
      <c r="E26" s="330"/>
      <c r="F26" s="257"/>
      <c r="G26" s="257"/>
      <c r="H26" s="331" t="s">
        <v>188</v>
      </c>
      <c r="I26" s="331"/>
      <c r="J26" s="331"/>
    </row>
    <row r="27" spans="1:10">
      <c r="A27" s="31"/>
    </row>
  </sheetData>
  <mergeCells count="7">
    <mergeCell ref="B26:E26"/>
    <mergeCell ref="H26:J26"/>
    <mergeCell ref="A2:J2"/>
    <mergeCell ref="C20:E20"/>
    <mergeCell ref="B22:J22"/>
    <mergeCell ref="B23:J23"/>
    <mergeCell ref="B25:E25"/>
  </mergeCells>
  <printOptions horizontalCentered="1"/>
  <pageMargins left="0" right="0" top="0.59055118110236227" bottom="0" header="0.31496062992125984" footer="0"/>
  <pageSetup paperSize="9" scale="77" orientation="landscape" r:id="rId1"/>
  <headerFooter>
    <oddHeader>&amp;CZP/17/2021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14</vt:i4>
      </vt:variant>
    </vt:vector>
  </HeadingPairs>
  <TitlesOfParts>
    <vt:vector size="4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'1'!Obszar_wydruku</vt:lpstr>
      <vt:lpstr>'14'!Obszar_wydruku</vt:lpstr>
      <vt:lpstr>'18'!Obszar_wydruku</vt:lpstr>
      <vt:lpstr>'19'!Obszar_wydruku</vt:lpstr>
      <vt:lpstr>'2'!Obszar_wydruku</vt:lpstr>
      <vt:lpstr>'20'!Obszar_wydruku</vt:lpstr>
      <vt:lpstr>'25'!Obszar_wydruku</vt:lpstr>
      <vt:lpstr>'27'!Obszar_wydruku</vt:lpstr>
      <vt:lpstr>'29'!Obszar_wydruku</vt:lpstr>
      <vt:lpstr>'30'!Obszar_wydruku</vt:lpstr>
      <vt:lpstr>'4'!Obszar_wydruku</vt:lpstr>
      <vt:lpstr>'6'!Obszar_wydruku</vt:lpstr>
      <vt:lpstr>'19'!OLE_LINK1</vt:lpstr>
      <vt:lpstr>'21'!OLE_LINK1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2021-07-14T08:01:39Z</dcterms:modified>
</cp:coreProperties>
</file>