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Halski\Documents\2020\9.2.1 - Kształcimy kompleksowo i nowocześnie\Sprzęt komputerowy\"/>
    </mc:Choice>
  </mc:AlternateContent>
  <xr:revisionPtr revIDLastSave="0" documentId="13_ncr:1_{75E6F3E4-89D7-4408-9C97-9E52DB690374}" xr6:coauthVersionLast="45" xr6:coauthVersionMax="45" xr10:uidLastSave="{00000000-0000-0000-0000-000000000000}"/>
  <bookViews>
    <workbookView xWindow="-120" yWindow="-120" windowWidth="29040" windowHeight="15840" activeTab="7" xr2:uid="{7BE06FC7-175F-49DB-9802-506F7A2A4894}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8" l="1"/>
  <c r="H2" i="1" l="1"/>
  <c r="H2" i="8"/>
  <c r="H3" i="8"/>
  <c r="H2" i="7"/>
  <c r="H2" i="6"/>
  <c r="H2" i="5"/>
  <c r="H2" i="4"/>
  <c r="H2" i="3"/>
  <c r="H2" i="2"/>
  <c r="H3" i="2"/>
  <c r="H3" i="1"/>
  <c r="H4" i="2" l="1"/>
  <c r="H4" i="1"/>
</calcChain>
</file>

<file path=xl/sharedStrings.xml><?xml version="1.0" encoding="utf-8"?>
<sst xmlns="http://schemas.openxmlformats.org/spreadsheetml/2006/main" count="105" uniqueCount="25">
  <si>
    <t xml:space="preserve">lp </t>
  </si>
  <si>
    <t>rodzaj</t>
  </si>
  <si>
    <t>producent</t>
  </si>
  <si>
    <t>model</t>
  </si>
  <si>
    <t>numer katalogowy</t>
  </si>
  <si>
    <t>cena jedn. brutto</t>
  </si>
  <si>
    <t>ilość</t>
  </si>
  <si>
    <t>wartość brutto</t>
  </si>
  <si>
    <t>komputer stacjonarny</t>
  </si>
  <si>
    <t>monitor</t>
  </si>
  <si>
    <t>komputer do pracy z grafiką</t>
  </si>
  <si>
    <t>laptop graficzny</t>
  </si>
  <si>
    <t>tablet</t>
  </si>
  <si>
    <t>tablet graficzny</t>
  </si>
  <si>
    <t>drukarka 3D</t>
  </si>
  <si>
    <t>projektor</t>
  </si>
  <si>
    <t>wizualizer</t>
  </si>
  <si>
    <t>Razem:</t>
  </si>
  <si>
    <t>komputery i monitory objęte są 0% stawką podatku VAT zgodnie z art. 83 ust. 1 pkt 26 lit. a ustawy z dnia 11 marca 2014 r. o podatku od towarów i usług</t>
  </si>
  <si>
    <t>PODPIS</t>
  </si>
  <si>
    <t>W przypadku składania oferty w formie elektronicznej załącznik należy podpisać kwalifikowanym podpisem elektronicznym.</t>
  </si>
  <si>
    <t>załącznik można przekonwertować na format .pdf</t>
  </si>
  <si>
    <t>Podpis</t>
  </si>
  <si>
    <t>drukarki objęte są 0% stawką podatku VAT zgodnie z art. 83 ust. 1 pkt 26 lit. a ustawy z dnia 11 marca 2014 r. o podatku od towarów i usług</t>
  </si>
  <si>
    <t>zestaw interaktywny z montażem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</si>
</sst>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44" fontId="2" fillId="2" borderId="0" xfId="1" applyFont="1" applyFill="1" applyAlignment="1">
      <alignment horizontal="right" vertical="center"/>
    </xf>
    <xf numFmtId="44" fontId="0" fillId="2" borderId="0" xfId="1" applyFont="1" applyFill="1" applyAlignment="1">
      <alignment horizontal="righ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vertical="center"/>
    </xf>
    <xf numFmtId="44" fontId="0" fillId="0" borderId="0" xfId="1" applyFont="1" applyAlignment="1" applyProtection="1">
      <alignment horizontal="right" vertical="center" wrapText="1"/>
      <protection locked="0"/>
    </xf>
    <xf numFmtId="44" fontId="2" fillId="2" borderId="0" xfId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70">
    <dxf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</dxf>
    <dxf>
      <alignment horizontal="right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textRotation="0" wrapText="1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textRotation="0" wrapText="1" justifyLastLine="0" shrinkToFit="0" readingOrder="0"/>
    </dxf>
    <dxf>
      <alignment horizontal="center" vertical="center" textRotation="0" wrapText="1" indent="0" justifyLastLine="0" shrinkToFit="0" readingOrder="0"/>
    </dxf>
    <dxf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b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512092-3D89-485A-AC32-69A3AD63A171}" name="Tabela1" displayName="Tabela1" ref="A1:H4" totalsRowShown="0" headerRowDxfId="69">
  <tableColumns count="8">
    <tableColumn id="1" xr3:uid="{288D4A42-D3C4-4E28-9450-AEA51561BA52}" name="lp " dataDxfId="68"/>
    <tableColumn id="2" xr3:uid="{3C2FEE54-B669-47E2-818D-FF18F0F4D36C}" name="rodzaj" dataDxfId="67"/>
    <tableColumn id="3" xr3:uid="{A62347FE-A335-4F8C-AD2E-F0312DD14889}" name="producent"/>
    <tableColumn id="4" xr3:uid="{3E0F4F33-F758-4B3D-8BAF-12433F5A6550}" name="model"/>
    <tableColumn id="5" xr3:uid="{59661732-583D-468D-BD37-638E382E6B9F}" name="numer katalogowy"/>
    <tableColumn id="6" xr3:uid="{D77D0C7D-B652-4688-AADE-D19A5350AADD}" name="cena jedn. brutto"/>
    <tableColumn id="7" xr3:uid="{179007B2-8A62-4C32-8BFD-C30C084D4340}" name="ilość"/>
    <tableColumn id="8" xr3:uid="{B9453787-9A74-4636-8AF0-33EE7C0B9727}" name="wartość brutto" dataDxfId="66" dataCellStyle="Walutowy">
      <calculatedColumnFormula>Tabela1[[#This Row],[ilość]]*Tabela1[[#This Row],[cena jedn. brutto]]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F0FA59-E2AA-496D-B92F-1A7E115EC462}" name="Tabela2" displayName="Tabela2" ref="A1:H4" totalsRowShown="0" headerRowDxfId="65">
  <tableColumns count="8">
    <tableColumn id="1" xr3:uid="{409E1188-1A6D-456C-862E-CFDA82938777}" name="lp " dataDxfId="64"/>
    <tableColumn id="2" xr3:uid="{5B649169-FA84-45DB-8FEA-948FA49F45F5}" name="rodzaj" dataDxfId="63"/>
    <tableColumn id="3" xr3:uid="{5AA3FC85-63B7-47EF-B738-65371FE92835}" name="producent" dataDxfId="62"/>
    <tableColumn id="4" xr3:uid="{562F57D0-262E-4EB7-A210-781206CE2C26}" name="model" dataDxfId="61"/>
    <tableColumn id="5" xr3:uid="{29DE8650-1493-4EF2-8E81-D56EE16E2565}" name="numer katalogowy" dataDxfId="60"/>
    <tableColumn id="6" xr3:uid="{2B5CFE90-051F-41F6-AD22-3BA264BEA41F}" name="cena jedn. brutto"/>
    <tableColumn id="7" xr3:uid="{221BFE5D-1E5D-462C-892F-B1FB3EA5BE03}" name="ilość"/>
    <tableColumn id="8" xr3:uid="{E194D2E0-73E6-4B14-B683-1329E34A5BB0}" name="wartość brutto" dataDxfId="59" dataCellStyle="Walutowy">
      <calculatedColumnFormula>Tabela2[[#This Row],[ilość]]*Tabela2[[#This Row],[cena jedn. brutto]]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107371-66E7-4C96-91DC-D3A7E66BB6FD}" name="Tabela3" displayName="Tabela3" ref="A1:H2" totalsRowShown="0" headerRowDxfId="58">
  <tableColumns count="8">
    <tableColumn id="1" xr3:uid="{0F1528F3-6D1B-4E64-89DD-EA69DDE374D6}" name="lp " dataDxfId="57"/>
    <tableColumn id="2" xr3:uid="{A34F9AF7-D0EB-4DA4-BA9E-AC4BC3B65D32}" name="rodzaj" dataDxfId="56"/>
    <tableColumn id="3" xr3:uid="{4281600C-E9E5-4C50-AAC3-8CEC080F00B6}" name="producent" dataDxfId="55"/>
    <tableColumn id="4" xr3:uid="{38E25C42-B6C9-40FD-8910-9C4C228E9E12}" name="model" dataDxfId="54"/>
    <tableColumn id="5" xr3:uid="{E1D116DB-C1D1-4F13-A1FC-37D828CD5125}" name="numer katalogowy" dataDxfId="53"/>
    <tableColumn id="6" xr3:uid="{26F8ABDE-AB9D-408D-ACB2-29318682A2D3}" name="cena jedn. brutto" dataDxfId="52" dataCellStyle="Walutowy"/>
    <tableColumn id="7" xr3:uid="{1B6858DB-BF68-402C-8187-2105D9A1BEA9}" name="ilość" dataDxfId="51"/>
    <tableColumn id="8" xr3:uid="{B8928D81-C77D-48AB-AAF6-076EEC7C9947}" name="wartość brutto" dataDxfId="50" dataCellStyle="Walutowy">
      <calculatedColumnFormula>Tabela3[[#This Row],[ilość]]*Tabela3[[#This Row],[cena jedn. brutto]]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1ED111E-B87A-437C-828C-F16F82434C0B}" name="Tabela4" displayName="Tabela4" ref="A1:H2" totalsRowShown="0" headerRowDxfId="49" dataDxfId="48">
  <tableColumns count="8">
    <tableColumn id="1" xr3:uid="{B79212A2-8380-44DB-A3FA-0BC8936A68B2}" name="lp " dataDxfId="47"/>
    <tableColumn id="2" xr3:uid="{028F1A14-774E-4FBC-9327-DD0896E14607}" name="rodzaj" dataDxfId="46"/>
    <tableColumn id="3" xr3:uid="{05CF18AB-5640-41A1-8B2B-B1ADD963A056}" name="producent" dataDxfId="45"/>
    <tableColumn id="4" xr3:uid="{9F3B5D1A-D076-4D25-AB21-1F4C6D72FFF4}" name="model" dataDxfId="44"/>
    <tableColumn id="5" xr3:uid="{2BC7BEE9-5CFF-4D8A-AD00-7C586BCDAFF9}" name="numer katalogowy" dataDxfId="43"/>
    <tableColumn id="6" xr3:uid="{583C303A-57EF-4296-A9E3-D21CFA32D2D0}" name="cena jedn. brutto" dataDxfId="42" dataCellStyle="Walutowy"/>
    <tableColumn id="7" xr3:uid="{0127121B-95E9-410B-9435-466178F0BEFE}" name="ilość" dataDxfId="41"/>
    <tableColumn id="8" xr3:uid="{45360813-BEA9-4585-8584-2CDF7806F285}" name="wartość brutto" dataDxfId="40" dataCellStyle="Walutowy">
      <calculatedColumnFormula>Tabela4[[#This Row],[ilość]]*Tabela4[[#This Row],[cena jedn. brutto]]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903FB21-D64B-41F8-81E6-A2367B94C9D4}" name="Tabela5" displayName="Tabela5" ref="A1:H2" totalsRowShown="0" headerRowDxfId="39" dataDxfId="38">
  <tableColumns count="8">
    <tableColumn id="1" xr3:uid="{7535AC73-AADF-4566-BDCC-05FE62EA53FB}" name="lp " dataDxfId="37"/>
    <tableColumn id="2" xr3:uid="{C7D80A97-3ADE-4A60-A808-37407B380A8C}" name="rodzaj" dataDxfId="36"/>
    <tableColumn id="3" xr3:uid="{F630D78D-8939-4171-B8DC-AD25689501C7}" name="producent" dataDxfId="35"/>
    <tableColumn id="4" xr3:uid="{86B0B1AB-444D-44B8-895F-4FB5D6EA77F5}" name="model" dataDxfId="34"/>
    <tableColumn id="5" xr3:uid="{6303B714-43C4-45C7-84D8-B36C077E12E6}" name="numer katalogowy" dataDxfId="33"/>
    <tableColumn id="6" xr3:uid="{C4FDCE50-EBBA-4632-846F-E91FBBB77BBD}" name="cena jedn. brutto" dataDxfId="32" dataCellStyle="Walutowy"/>
    <tableColumn id="7" xr3:uid="{29CA6153-2548-4F59-9FE7-9C678ABDEE31}" name="ilość" dataDxfId="31"/>
    <tableColumn id="8" xr3:uid="{A73CA1C8-6F02-45A9-A35E-C72EDBE14B72}" name="wartość brutto" dataDxfId="30" dataCellStyle="Walutowy">
      <calculatedColumnFormula>Tabela5[[#This Row],[ilość]]*Tabela5[[#This Row],[cena jedn. brutto]]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FBDDA9D-2A57-4369-8F0B-CD434389DD74}" name="Tabela6" displayName="Tabela6" ref="A1:H2" totalsRowShown="0" headerRowDxfId="29" dataDxfId="28">
  <tableColumns count="8">
    <tableColumn id="1" xr3:uid="{9D0338F4-4FB9-4C8C-9114-FDC82AB77277}" name="lp " dataDxfId="27"/>
    <tableColumn id="2" xr3:uid="{3E9397B6-F723-42A3-9DA3-AB5A630177D7}" name="rodzaj" dataDxfId="26"/>
    <tableColumn id="3" xr3:uid="{51AB052D-5249-4DE0-8EE6-894378EAF105}" name="producent" dataDxfId="25"/>
    <tableColumn id="4" xr3:uid="{86428795-3D40-4A1C-A080-9586AC840CDC}" name="model" dataDxfId="24"/>
    <tableColumn id="5" xr3:uid="{57265296-3E44-495A-8A32-0D6B2C349461}" name="numer katalogowy" dataDxfId="23"/>
    <tableColumn id="6" xr3:uid="{F7D0B3D6-A073-4816-9CEB-BBC325BC413C}" name="cena jedn. brutto" dataDxfId="22" dataCellStyle="Walutowy"/>
    <tableColumn id="7" xr3:uid="{1E16F45B-D9FE-4BAE-8A60-9167B016FCC2}" name="ilość" dataDxfId="21"/>
    <tableColumn id="8" xr3:uid="{6E02CC30-4ED8-4814-BC93-3F59E8558049}" name="wartość brutto" dataDxfId="20" dataCellStyle="Walutowy">
      <calculatedColumnFormula>Tabela6[[#This Row],[ilość]]*Tabela6[[#This Row],[cena jedn. brutto]]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D8E9360-F80D-4780-9C1A-C6439FE67DA6}" name="Tabela7" displayName="Tabela7" ref="A1:H2" totalsRowShown="0" headerRowDxfId="19" dataDxfId="18">
  <tableColumns count="8">
    <tableColumn id="1" xr3:uid="{D3B2FAF2-726F-4CC8-AB6B-5E74624D6374}" name="lp " dataDxfId="17"/>
    <tableColumn id="2" xr3:uid="{8F54AFB9-C376-4CC8-BB0D-803C7A9E842D}" name="rodzaj" dataDxfId="16"/>
    <tableColumn id="3" xr3:uid="{47918653-A011-4075-B556-9BEDC48FE914}" name="producent" dataDxfId="15"/>
    <tableColumn id="4" xr3:uid="{66256B93-3C69-4DA3-B253-F507C8A25C59}" name="model" dataDxfId="14"/>
    <tableColumn id="5" xr3:uid="{D3F3DF95-DD1E-4991-92CC-E77B30373671}" name="numer katalogowy" dataDxfId="13"/>
    <tableColumn id="6" xr3:uid="{A4865D52-95DE-4C26-81FF-EC49658841B0}" name="cena jedn. brutto" dataDxfId="12" dataCellStyle="Walutowy"/>
    <tableColumn id="7" xr3:uid="{5D21EA52-0A57-4D7D-9E5A-63AC25C2C36A}" name="ilość" dataDxfId="11"/>
    <tableColumn id="8" xr3:uid="{89F51C5F-556A-4C24-AB50-6EE8D801B083}" name="wartość brutto" dataDxfId="10" dataCellStyle="Walutowy">
      <calculatedColumnFormula>Tabela7[[#This Row],[ilość]]*Tabela7[[#This Row],[cena jedn. brutto]]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A9CBF1B-94F2-438A-B3F2-DF7937284F68}" name="Tabela8" displayName="Tabela8" ref="A1:H4" totalsRowShown="0" headerRowDxfId="9" dataDxfId="8">
  <tableColumns count="8">
    <tableColumn id="1" xr3:uid="{72DF6B9D-95E1-4261-8670-2D7D88615738}" name="lp " dataDxfId="7"/>
    <tableColumn id="2" xr3:uid="{59A617F7-8378-4A0C-849C-E0ED26FD24EF}" name="rodzaj" dataDxfId="6"/>
    <tableColumn id="3" xr3:uid="{0D16579C-7FA7-4FDE-87D5-3EC0B31FCBA0}" name="producent" dataDxfId="5"/>
    <tableColumn id="4" xr3:uid="{E9AE2D35-A1A4-4BF0-ADAE-D1FE60DF8576}" name="model" dataDxfId="4"/>
    <tableColumn id="5" xr3:uid="{82DBFA8A-C5D0-46B6-A7A1-E99524DA5807}" name="numer katalogowy" dataDxfId="3"/>
    <tableColumn id="6" xr3:uid="{1E88B325-7A5E-4E76-804F-EC1BAD2FDEE9}" name="cena jedn. brutto" dataDxfId="2"/>
    <tableColumn id="7" xr3:uid="{434DB6B2-C2A9-4218-BD21-6B621728E7A1}" name="ilość" dataDxfId="1"/>
    <tableColumn id="8" xr3:uid="{619D6B21-5B5F-4B4A-ABA0-1E6C3698ACCF}" name="wartość brutto" dataDxfId="0" dataCellStyle="Walutowy">
      <calculatedColumnFormula>Tabela8[[#This Row],[ilość]]*Tabela8[[#This Row],[cena jedn. brutto]]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565C-095D-474A-B67D-D31FF259FCFC}">
  <dimension ref="A1:H13"/>
  <sheetViews>
    <sheetView view="pageLayout" zoomScaleNormal="100" workbookViewId="0">
      <selection activeCell="A13" sqref="A13:H13"/>
    </sheetView>
  </sheetViews>
  <sheetFormatPr defaultRowHeight="15" x14ac:dyDescent="0.25"/>
  <cols>
    <col min="1" max="1" width="4.140625" customWidth="1"/>
    <col min="2" max="2" width="11.5703125" customWidth="1"/>
    <col min="3" max="3" width="17.42578125" customWidth="1"/>
    <col min="4" max="4" width="22.42578125" customWidth="1"/>
    <col min="5" max="5" width="20.7109375" customWidth="1"/>
    <col min="6" max="6" width="13.42578125" bestFit="1" customWidth="1"/>
    <col min="8" max="8" width="14.85546875" customWidth="1"/>
  </cols>
  <sheetData>
    <row r="1" spans="1:8" ht="3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56.85" customHeight="1" x14ac:dyDescent="0.25">
      <c r="A2" s="6">
        <v>1</v>
      </c>
      <c r="B2" s="7" t="s">
        <v>8</v>
      </c>
      <c r="C2" s="13"/>
      <c r="D2" s="13"/>
      <c r="E2" s="13"/>
      <c r="F2" s="4"/>
      <c r="G2" s="6">
        <v>61</v>
      </c>
      <c r="H2" s="12">
        <f>Tabela1[[#This Row],[ilość]]*Tabela1[[#This Row],[cena jedn. brutto]]</f>
        <v>0</v>
      </c>
    </row>
    <row r="3" spans="1:8" ht="56.85" customHeight="1" x14ac:dyDescent="0.25">
      <c r="A3" s="6">
        <v>2</v>
      </c>
      <c r="B3" s="8" t="s">
        <v>9</v>
      </c>
      <c r="C3" s="13"/>
      <c r="D3" s="13"/>
      <c r="E3" s="13"/>
      <c r="F3" s="4"/>
      <c r="G3" s="6">
        <v>61</v>
      </c>
      <c r="H3" s="12">
        <f>Tabela1[[#This Row],[ilość]]*Tabela1[[#This Row],[cena jedn. brutto]]</f>
        <v>0</v>
      </c>
    </row>
    <row r="4" spans="1:8" ht="23.25" customHeight="1" x14ac:dyDescent="0.25">
      <c r="A4" s="9"/>
      <c r="B4" s="9"/>
      <c r="C4" s="9"/>
      <c r="D4" s="9"/>
      <c r="E4" s="9"/>
      <c r="F4" s="9"/>
      <c r="G4" s="10" t="s">
        <v>17</v>
      </c>
      <c r="H4" s="11">
        <f>H2+H3</f>
        <v>0</v>
      </c>
    </row>
    <row r="8" spans="1:8" ht="30" customHeight="1" x14ac:dyDescent="0.25">
      <c r="A8" s="19" t="s">
        <v>18</v>
      </c>
      <c r="B8" s="19"/>
      <c r="C8" s="19"/>
      <c r="D8" s="19"/>
      <c r="E8" s="19"/>
      <c r="F8" s="19"/>
      <c r="G8" s="19"/>
      <c r="H8" s="19"/>
    </row>
    <row r="10" spans="1:8" x14ac:dyDescent="0.25">
      <c r="G10" s="20" t="s">
        <v>19</v>
      </c>
      <c r="H10" s="20"/>
    </row>
    <row r="12" spans="1:8" x14ac:dyDescent="0.25">
      <c r="A12" s="21" t="s">
        <v>20</v>
      </c>
      <c r="B12" s="21"/>
      <c r="C12" s="21"/>
      <c r="D12" s="21"/>
      <c r="E12" s="21"/>
      <c r="F12" s="21"/>
      <c r="G12" s="21"/>
      <c r="H12" s="21"/>
    </row>
    <row r="13" spans="1:8" x14ac:dyDescent="0.25">
      <c r="A13" s="22" t="s">
        <v>21</v>
      </c>
      <c r="B13" s="22"/>
      <c r="C13" s="22"/>
      <c r="D13" s="22"/>
      <c r="E13" s="22"/>
      <c r="F13" s="22"/>
      <c r="G13" s="22"/>
      <c r="H13" s="22"/>
    </row>
  </sheetData>
  <sheetProtection algorithmName="SHA-512" hashValue="OWKRIq27VOQPk463UEm3JOIyZxeC18TJFePyyXoROvBIBNJS1XoB7k5pNzmFoweSVM4rOf8bTXEQWq/e4SO/Ig==" saltValue="4cBKW6jZg/TkAZbxS8JHUA==" spinCount="100000" sheet="1" objects="1" scenarios="1" selectLockedCells="1"/>
  <mergeCells count="4">
    <mergeCell ref="A8:H8"/>
    <mergeCell ref="G10:H10"/>
    <mergeCell ref="A12:H12"/>
    <mergeCell ref="A13:H13"/>
  </mergeCells>
  <pageMargins left="0.7" right="0.7" top="0.875" bottom="0.75" header="0.16666666666666666" footer="0.3"/>
  <pageSetup paperSize="9" orientation="landscape" r:id="rId1"/>
  <headerFooter>
    <oddHeader>&amp;C&amp;G</oddHeader>
    <oddFooter>&amp;CSzkolimy kompleksowo i nowocześnie
 Umowa nr RPOP.09.02.01-16-0007/19 z dnia 21 sierpnia 2020 r.</oddFooter>
  </headerFooter>
  <ignoredErrors>
    <ignoredError sqref="H4" calculatedColumn="1"/>
  </ignoredError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C19D-EF27-49CA-9F23-48C466A8A5A0}">
  <dimension ref="A1:H13"/>
  <sheetViews>
    <sheetView view="pageLayout" zoomScaleNormal="100" workbookViewId="0">
      <selection activeCell="A12" sqref="A12:H13"/>
    </sheetView>
  </sheetViews>
  <sheetFormatPr defaultRowHeight="15" x14ac:dyDescent="0.25"/>
  <cols>
    <col min="1" max="1" width="4.5703125" customWidth="1"/>
    <col min="2" max="2" width="12.85546875" customWidth="1"/>
    <col min="3" max="3" width="17.85546875" customWidth="1"/>
    <col min="4" max="4" width="26.7109375" customWidth="1"/>
    <col min="5" max="5" width="21.28515625" customWidth="1"/>
    <col min="6" max="6" width="15.28515625" customWidth="1"/>
    <col min="8" max="8" width="14.8554687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56.85" customHeight="1" x14ac:dyDescent="0.25">
      <c r="A2" s="14">
        <v>1</v>
      </c>
      <c r="B2" s="7" t="s">
        <v>10</v>
      </c>
      <c r="C2" s="13"/>
      <c r="D2" s="13"/>
      <c r="E2" s="13"/>
      <c r="F2" s="17"/>
      <c r="G2" s="6">
        <v>7</v>
      </c>
      <c r="H2" s="12">
        <f>Tabela2[[#This Row],[ilość]]*Tabela2[[#This Row],[cena jedn. brutto]]</f>
        <v>0</v>
      </c>
    </row>
    <row r="3" spans="1:8" ht="56.85" customHeight="1" x14ac:dyDescent="0.25">
      <c r="A3" s="14">
        <v>2</v>
      </c>
      <c r="B3" s="7" t="s">
        <v>9</v>
      </c>
      <c r="C3" s="13"/>
      <c r="D3" s="13"/>
      <c r="E3" s="13"/>
      <c r="F3" s="17"/>
      <c r="G3" s="6">
        <v>7</v>
      </c>
      <c r="H3" s="12">
        <f>Tabela2[[#This Row],[ilość]]*Tabela2[[#This Row],[cena jedn. brutto]]</f>
        <v>0</v>
      </c>
    </row>
    <row r="4" spans="1:8" ht="26.25" customHeight="1" x14ac:dyDescent="0.25">
      <c r="A4" s="15"/>
      <c r="B4" s="15"/>
      <c r="C4" s="15"/>
      <c r="D4" s="15"/>
      <c r="E4" s="15"/>
      <c r="F4" s="9"/>
      <c r="G4" s="16" t="s">
        <v>17</v>
      </c>
      <c r="H4" s="11">
        <f>H2+H3</f>
        <v>0</v>
      </c>
    </row>
    <row r="9" spans="1:8" x14ac:dyDescent="0.25">
      <c r="A9" s="19" t="s">
        <v>18</v>
      </c>
      <c r="B9" s="19"/>
      <c r="C9" s="19"/>
      <c r="D9" s="19"/>
      <c r="E9" s="19"/>
      <c r="F9" s="19"/>
      <c r="G9" s="19"/>
      <c r="H9" s="19"/>
    </row>
    <row r="11" spans="1:8" x14ac:dyDescent="0.25">
      <c r="G11" s="20" t="s">
        <v>22</v>
      </c>
      <c r="H11" s="20"/>
    </row>
    <row r="12" spans="1:8" x14ac:dyDescent="0.25">
      <c r="A12" s="21" t="s">
        <v>20</v>
      </c>
      <c r="B12" s="21"/>
      <c r="C12" s="21"/>
      <c r="D12" s="21"/>
      <c r="E12" s="21"/>
      <c r="F12" s="21"/>
      <c r="G12" s="21"/>
      <c r="H12" s="21"/>
    </row>
    <row r="13" spans="1:8" x14ac:dyDescent="0.25">
      <c r="A13" s="22" t="s">
        <v>21</v>
      </c>
      <c r="B13" s="22"/>
      <c r="C13" s="22"/>
      <c r="D13" s="22"/>
      <c r="E13" s="22"/>
      <c r="F13" s="22"/>
      <c r="G13" s="22"/>
      <c r="H13" s="22"/>
    </row>
  </sheetData>
  <sheetProtection algorithmName="SHA-512" hashValue="IgjxWedAH6P6j9vBNJHwinh1DR0o9IPqKs+YP944TtHqIrf3OQeb822SKGzVmvKXDmH6DV1r4OoJp9wxxO1JaA==" saltValue="HmieUa73/FKYR2lfl4H4+w==" spinCount="100000" sheet="1" objects="1" scenarios="1" selectLockedCells="1"/>
  <mergeCells count="4">
    <mergeCell ref="A9:H9"/>
    <mergeCell ref="G11:H11"/>
    <mergeCell ref="A12:H12"/>
    <mergeCell ref="A13:H13"/>
  </mergeCells>
  <pageMargins left="0.7" right="0.7" top="0.8125" bottom="0.59375" header="0.16666666666666666" footer="0.15625"/>
  <pageSetup paperSize="9" orientation="landscape" r:id="rId1"/>
  <headerFooter>
    <oddHeader>&amp;C&amp;G</oddHeader>
    <oddFooter>&amp;CSzkolimy kompleksowo i nowocześnie
 Umowa nr RPOP.09.02.01-16-0007/19 z dnia 21 sierpnia 2020 r.</oddFooter>
  </headerFooter>
  <ignoredErrors>
    <ignoredError sqref="H4" calculatedColumn="1"/>
  </ignoredErrors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E35E8-7123-4FBA-B8F7-466DD0467B4D}">
  <dimension ref="A1:H8"/>
  <sheetViews>
    <sheetView view="pageLayout" zoomScaleNormal="100" workbookViewId="0">
      <selection activeCell="F2" sqref="F2"/>
    </sheetView>
  </sheetViews>
  <sheetFormatPr defaultRowHeight="15" x14ac:dyDescent="0.25"/>
  <cols>
    <col min="1" max="1" width="4.42578125" customWidth="1"/>
    <col min="3" max="3" width="23.140625" customWidth="1"/>
    <col min="4" max="4" width="24.85546875" customWidth="1"/>
    <col min="5" max="5" width="29" customWidth="1"/>
    <col min="6" max="6" width="13.42578125" customWidth="1"/>
    <col min="7" max="7" width="7.140625" customWidth="1"/>
    <col min="8" max="8" width="16" customWidth="1"/>
  </cols>
  <sheetData>
    <row r="1" spans="1:8" s="2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50.25" customHeight="1" x14ac:dyDescent="0.25">
      <c r="A2" s="14">
        <v>1</v>
      </c>
      <c r="B2" s="14" t="s">
        <v>11</v>
      </c>
      <c r="C2" s="13"/>
      <c r="D2" s="13"/>
      <c r="E2" s="13"/>
      <c r="F2" s="4"/>
      <c r="G2" s="6">
        <v>5</v>
      </c>
      <c r="H2" s="11">
        <f>Tabela3[[#This Row],[ilość]]*Tabela3[[#This Row],[cena jedn. brutto]]</f>
        <v>0</v>
      </c>
    </row>
    <row r="5" spans="1:8" x14ac:dyDescent="0.25">
      <c r="F5" s="20" t="s">
        <v>19</v>
      </c>
      <c r="G5" s="20"/>
    </row>
    <row r="7" spans="1:8" x14ac:dyDescent="0.25">
      <c r="A7" s="21" t="s">
        <v>20</v>
      </c>
      <c r="B7" s="21"/>
      <c r="C7" s="21"/>
      <c r="D7" s="21"/>
      <c r="E7" s="21"/>
      <c r="F7" s="21"/>
      <c r="G7" s="21"/>
      <c r="H7" s="21"/>
    </row>
    <row r="8" spans="1:8" x14ac:dyDescent="0.25">
      <c r="A8" s="22" t="s">
        <v>21</v>
      </c>
      <c r="B8" s="22"/>
      <c r="C8" s="22"/>
      <c r="D8" s="22"/>
      <c r="E8" s="22"/>
      <c r="F8" s="22"/>
      <c r="G8" s="22"/>
      <c r="H8" s="22"/>
    </row>
  </sheetData>
  <sheetProtection algorithmName="SHA-512" hashValue="3DdMuSvnF+K4QsEHtrbPltEcCJZWlhHCuJXuvk/EO1DR5Wh3sDzTogPSV1twMeAB1Syypu2oDTbGaKsWGVkpjw==" saltValue="MYM05Me7PBVs1hDvmg0JMA==" spinCount="100000" sheet="1" objects="1" scenarios="1" selectLockedCells="1"/>
  <mergeCells count="3">
    <mergeCell ref="F5:G5"/>
    <mergeCell ref="A7:H7"/>
    <mergeCell ref="A8:H8"/>
  </mergeCells>
  <pageMargins left="0.7" right="0.7" top="0.84375" bottom="0.77083333333333337" header="0.15625" footer="0.3"/>
  <pageSetup paperSize="9" orientation="landscape" r:id="rId1"/>
  <headerFooter>
    <oddHeader>&amp;C&amp;G</oddHeader>
    <oddFooter>&amp;CSzkolimy kompleksowo i nowocześnie
 Umowa nr RPOP.09.02.01-16-0007/19 z dnia 21 sierpnia 2020 r.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420C-CB3B-4B8E-8605-87C22A1762B8}">
  <dimension ref="A1:H8"/>
  <sheetViews>
    <sheetView view="pageLayout" zoomScaleNormal="100" workbookViewId="0">
      <selection activeCell="A7" sqref="A7:H8"/>
    </sheetView>
  </sheetViews>
  <sheetFormatPr defaultRowHeight="15" x14ac:dyDescent="0.25"/>
  <cols>
    <col min="1" max="1" width="4" customWidth="1"/>
    <col min="3" max="3" width="13.5703125" customWidth="1"/>
    <col min="4" max="4" width="19.140625" customWidth="1"/>
    <col min="5" max="5" width="18.28515625" customWidth="1"/>
    <col min="6" max="6" width="14.140625" customWidth="1"/>
    <col min="8" max="8" width="14.8554687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3" customFormat="1" ht="56.85" customHeight="1" x14ac:dyDescent="0.25">
      <c r="A2" s="14">
        <v>1</v>
      </c>
      <c r="B2" s="7" t="s">
        <v>12</v>
      </c>
      <c r="C2" s="13"/>
      <c r="D2" s="13"/>
      <c r="E2" s="13"/>
      <c r="F2" s="4"/>
      <c r="G2" s="6">
        <v>15</v>
      </c>
      <c r="H2" s="11">
        <f>Tabela4[[#This Row],[ilość]]*Tabela4[[#This Row],[cena jedn. brutto]]</f>
        <v>0</v>
      </c>
    </row>
    <row r="5" spans="1:8" x14ac:dyDescent="0.25">
      <c r="F5" s="20" t="s">
        <v>19</v>
      </c>
      <c r="G5" s="20"/>
    </row>
    <row r="7" spans="1:8" x14ac:dyDescent="0.25">
      <c r="A7" s="21" t="s">
        <v>20</v>
      </c>
      <c r="B7" s="21"/>
      <c r="C7" s="21"/>
      <c r="D7" s="21"/>
      <c r="E7" s="21"/>
      <c r="F7" s="21"/>
      <c r="G7" s="21"/>
      <c r="H7" s="21"/>
    </row>
    <row r="8" spans="1:8" x14ac:dyDescent="0.25">
      <c r="A8" s="22" t="s">
        <v>21</v>
      </c>
      <c r="B8" s="22"/>
      <c r="C8" s="22"/>
      <c r="D8" s="22"/>
      <c r="E8" s="22"/>
      <c r="F8" s="22"/>
      <c r="G8" s="22"/>
      <c r="H8" s="22"/>
    </row>
  </sheetData>
  <sheetProtection algorithmName="SHA-512" hashValue="kqXOV4Rpa7ufmx5drxbTtwM7NwFHWAJN9ySx/sCKnQHq8UijPFRx415uPYMZANdYFiuwSNS3Cr0CV3NCvyUAYA==" saltValue="ZhKoemlY3rQwH0ad1KoK9A==" spinCount="100000" sheet="1" objects="1" scenarios="1" selectLockedCells="1"/>
  <mergeCells count="3">
    <mergeCell ref="F5:G5"/>
    <mergeCell ref="A7:H7"/>
    <mergeCell ref="A8:H8"/>
  </mergeCells>
  <pageMargins left="0.7" right="0.7" top="0.84375" bottom="0.73958333333333337" header="8.3333333333333329E-2" footer="0.3"/>
  <pageSetup paperSize="9" orientation="landscape" r:id="rId1"/>
  <headerFooter>
    <oddHeader>&amp;C&amp;G</oddHeader>
    <oddFooter>&amp;CSzkolimy kompleksowo i nowocześnie
 Umowa nr RPOP.09.02.01-16-0007/19 z dnia 21 sierpnia 2020 r.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34EAC-C80E-4D82-8BBF-6F284807E3BF}">
  <dimension ref="A1:H8"/>
  <sheetViews>
    <sheetView view="pageLayout" zoomScaleNormal="100" workbookViewId="0">
      <selection activeCell="F2" sqref="F2"/>
    </sheetView>
  </sheetViews>
  <sheetFormatPr defaultRowHeight="15" x14ac:dyDescent="0.25"/>
  <cols>
    <col min="1" max="1" width="3.85546875" customWidth="1"/>
    <col min="3" max="3" width="23.28515625" customWidth="1"/>
    <col min="4" max="4" width="26.28515625" customWidth="1"/>
    <col min="5" max="5" width="26.42578125" customWidth="1"/>
    <col min="6" max="6" width="12.5703125" customWidth="1"/>
    <col min="8" max="8" width="14.8554687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56.85" customHeight="1" x14ac:dyDescent="0.25">
      <c r="A2" s="14">
        <v>1</v>
      </c>
      <c r="B2" s="7" t="s">
        <v>13</v>
      </c>
      <c r="C2" s="13"/>
      <c r="D2" s="13"/>
      <c r="E2" s="13"/>
      <c r="F2" s="4"/>
      <c r="G2" s="6">
        <v>9</v>
      </c>
      <c r="H2" s="11">
        <f>Tabela5[[#This Row],[ilość]]*Tabela5[[#This Row],[cena jedn. brutto]]</f>
        <v>0</v>
      </c>
    </row>
    <row r="5" spans="1:8" x14ac:dyDescent="0.25">
      <c r="F5" s="20" t="s">
        <v>19</v>
      </c>
      <c r="G5" s="20"/>
    </row>
    <row r="7" spans="1:8" x14ac:dyDescent="0.25">
      <c r="A7" s="21" t="s">
        <v>20</v>
      </c>
      <c r="B7" s="21"/>
      <c r="C7" s="21"/>
      <c r="D7" s="21"/>
      <c r="E7" s="21"/>
      <c r="F7" s="21"/>
      <c r="G7" s="21"/>
      <c r="H7" s="21"/>
    </row>
    <row r="8" spans="1:8" x14ac:dyDescent="0.25">
      <c r="A8" s="22" t="s">
        <v>21</v>
      </c>
      <c r="B8" s="22"/>
      <c r="C8" s="22"/>
      <c r="D8" s="22"/>
      <c r="E8" s="22"/>
      <c r="F8" s="22"/>
      <c r="G8" s="22"/>
      <c r="H8" s="22"/>
    </row>
  </sheetData>
  <sheetProtection algorithmName="SHA-512" hashValue="Hu8oDggqZEXUTt7/GS7sFgdNEoHiqG29L3NwW7Bgh67hbjwv8P3+M7ZCb85a3ISTFI3TMgo5HYO9MWTlkW6C1A==" saltValue="eL7FpaugLvxmXkEksbhyvA==" spinCount="100000" sheet="1" objects="1" scenarios="1" selectLockedCells="1"/>
  <mergeCells count="3">
    <mergeCell ref="F5:G5"/>
    <mergeCell ref="A7:H7"/>
    <mergeCell ref="A8:H8"/>
  </mergeCells>
  <pageMargins left="0.7" right="0.7" top="0.85416666666666663" bottom="0.64583333333333337" header="0.13541666666666666" footer="0.3"/>
  <pageSetup paperSize="9" orientation="landscape" r:id="rId1"/>
  <headerFooter>
    <oddHeader>&amp;C&amp;G</oddHeader>
    <oddFooter>&amp;CSzkolimy kompleksowo i nowocześnie
 Umowa nr RPOP.09.02.01-16-0007/19 z dnia 21 sierpnia 2020 r.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FFA9C-F4E9-468A-8F67-D0ED0256145A}">
  <dimension ref="A1:H8"/>
  <sheetViews>
    <sheetView view="pageLayout" zoomScaleNormal="100" workbookViewId="0">
      <selection activeCell="F2" sqref="F2"/>
    </sheetView>
  </sheetViews>
  <sheetFormatPr defaultRowHeight="15" x14ac:dyDescent="0.25"/>
  <cols>
    <col min="1" max="1" width="5" customWidth="1"/>
    <col min="2" max="2" width="12.7109375" customWidth="1"/>
    <col min="3" max="3" width="23.28515625" customWidth="1"/>
    <col min="4" max="4" width="20.7109375" customWidth="1"/>
    <col min="5" max="5" width="23" customWidth="1"/>
    <col min="6" max="6" width="12" customWidth="1"/>
    <col min="7" max="7" width="7.7109375" customWidth="1"/>
    <col min="8" max="8" width="14.285156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56.85" customHeight="1" x14ac:dyDescent="0.25">
      <c r="A2" s="14">
        <v>1</v>
      </c>
      <c r="B2" s="7" t="s">
        <v>24</v>
      </c>
      <c r="C2" s="13"/>
      <c r="D2" s="13"/>
      <c r="E2" s="13"/>
      <c r="F2" s="17"/>
      <c r="G2" s="14">
        <v>2</v>
      </c>
      <c r="H2" s="18">
        <f>Tabela6[[#This Row],[ilość]]*Tabela6[[#This Row],[cena jedn. brutto]]</f>
        <v>0</v>
      </c>
    </row>
    <row r="5" spans="1:8" x14ac:dyDescent="0.25">
      <c r="F5" s="20" t="s">
        <v>19</v>
      </c>
      <c r="G5" s="20"/>
    </row>
    <row r="7" spans="1:8" x14ac:dyDescent="0.25">
      <c r="A7" s="21" t="s">
        <v>20</v>
      </c>
      <c r="B7" s="21"/>
      <c r="C7" s="21"/>
      <c r="D7" s="21"/>
      <c r="E7" s="21"/>
      <c r="F7" s="21"/>
      <c r="G7" s="21"/>
      <c r="H7" s="21"/>
    </row>
    <row r="8" spans="1:8" x14ac:dyDescent="0.25">
      <c r="A8" s="22" t="s">
        <v>21</v>
      </c>
      <c r="B8" s="22"/>
      <c r="C8" s="22"/>
      <c r="D8" s="22"/>
      <c r="E8" s="22"/>
      <c r="F8" s="22"/>
      <c r="G8" s="22"/>
      <c r="H8" s="22"/>
    </row>
  </sheetData>
  <sheetProtection algorithmName="SHA-512" hashValue="axPsFVlG8D4N7blU7akfTZYpcPyShcbCCAoXI0Gw80zuicwv4iNyjW2IKbSz/9M65g7DTk8BGuj2H+FImZJCkA==" saltValue="aygt+A20/2uXRwjMA3dp7Q==" spinCount="100000" sheet="1" objects="1" scenarios="1" selectLockedCells="1"/>
  <mergeCells count="3">
    <mergeCell ref="F5:G5"/>
    <mergeCell ref="A7:H7"/>
    <mergeCell ref="A8:H8"/>
  </mergeCells>
  <pageMargins left="0.7" right="0.7" top="0.82291666666666663" bottom="0.66666666666666663" header="0.16666666666666666" footer="0.3"/>
  <pageSetup paperSize="9" orientation="landscape" r:id="rId1"/>
  <headerFooter>
    <oddHeader>&amp;C&amp;G</oddHeader>
    <oddFooter>&amp;CSzkolimy kompleksowo i nowocześnie
 Umowa nr RPOP.09.02.01-16-0007/19 z dnia 21 sierpnia 2020 r.</oddFoot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478E-6AB6-461C-9B3C-291483E3B271}">
  <dimension ref="A1:H10"/>
  <sheetViews>
    <sheetView view="pageLayout" zoomScaleNormal="100" workbookViewId="0">
      <selection activeCell="A10" sqref="A10:H10"/>
    </sheetView>
  </sheetViews>
  <sheetFormatPr defaultRowHeight="15" x14ac:dyDescent="0.25"/>
  <cols>
    <col min="1" max="1" width="4.7109375" customWidth="1"/>
    <col min="2" max="2" width="10.5703125" customWidth="1"/>
    <col min="3" max="3" width="19" customWidth="1"/>
    <col min="4" max="4" width="18.28515625" customWidth="1"/>
    <col min="5" max="5" width="23.42578125" customWidth="1"/>
    <col min="6" max="6" width="13.28515625" customWidth="1"/>
    <col min="7" max="7" width="7.140625" customWidth="1"/>
    <col min="8" max="8" width="13.710937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56.85" customHeight="1" x14ac:dyDescent="0.25">
      <c r="A2" s="6">
        <v>1</v>
      </c>
      <c r="B2" s="8" t="s">
        <v>14</v>
      </c>
      <c r="C2" s="13"/>
      <c r="D2" s="13"/>
      <c r="E2" s="13"/>
      <c r="F2" s="4"/>
      <c r="G2" s="6">
        <v>1</v>
      </c>
      <c r="H2" s="11">
        <f>Tabela7[[#This Row],[ilość]]*Tabela7[[#This Row],[cena jedn. brutto]]</f>
        <v>0</v>
      </c>
    </row>
    <row r="5" spans="1:8" ht="21.75" customHeight="1" x14ac:dyDescent="0.25">
      <c r="A5" s="19" t="s">
        <v>23</v>
      </c>
      <c r="B5" s="19"/>
      <c r="C5" s="19"/>
      <c r="D5" s="19"/>
      <c r="E5" s="19"/>
      <c r="F5" s="19"/>
      <c r="G5" s="19"/>
      <c r="H5" s="19"/>
    </row>
    <row r="7" spans="1:8" x14ac:dyDescent="0.25">
      <c r="F7" s="20" t="s">
        <v>19</v>
      </c>
      <c r="G7" s="20"/>
    </row>
    <row r="9" spans="1:8" x14ac:dyDescent="0.25">
      <c r="A9" s="21" t="s">
        <v>20</v>
      </c>
      <c r="B9" s="21"/>
      <c r="C9" s="21"/>
      <c r="D9" s="21"/>
      <c r="E9" s="21"/>
      <c r="F9" s="21"/>
      <c r="G9" s="21"/>
      <c r="H9" s="21"/>
    </row>
    <row r="10" spans="1:8" x14ac:dyDescent="0.25">
      <c r="A10" s="22" t="s">
        <v>21</v>
      </c>
      <c r="B10" s="22"/>
      <c r="C10" s="22"/>
      <c r="D10" s="22"/>
      <c r="E10" s="22"/>
      <c r="F10" s="22"/>
      <c r="G10" s="22"/>
      <c r="H10" s="22"/>
    </row>
  </sheetData>
  <sheetProtection algorithmName="SHA-512" hashValue="KNx/iJGSlBouesfyEgilLh//6xAFyf14IkI+NR69HQHJWedDSzfa4svQDi5bN/t2KcvGRwkgv8ivh+l5hwy1FA==" saltValue="7FGhF3+HGKhH1VUWPF+w/A==" spinCount="100000" sheet="1" objects="1" scenarios="1" selectLockedCells="1"/>
  <mergeCells count="4">
    <mergeCell ref="A5:H5"/>
    <mergeCell ref="F7:G7"/>
    <mergeCell ref="A9:H9"/>
    <mergeCell ref="A10:H10"/>
  </mergeCells>
  <pageMargins left="0.7" right="0.7" top="0.85416666666666663" bottom="0.71875" header="0.15625" footer="0.3"/>
  <pageSetup paperSize="9" orientation="landscape" r:id="rId1"/>
  <headerFooter>
    <oddHeader>&amp;C&amp;G</oddHeader>
    <oddFooter>&amp;CSzkolimy kompleksowo i nowocześnie
 Umowa nr RPOP.09.02.01-16-0007/19 z dnia 21 sierpnia 2020 r.</oddFoot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CB19-5A1C-4AE7-B2AE-14379B153550}">
  <dimension ref="A1:H10"/>
  <sheetViews>
    <sheetView tabSelected="1" view="pageLayout" zoomScaleNormal="100" workbookViewId="0">
      <selection activeCell="D2" sqref="D2"/>
    </sheetView>
  </sheetViews>
  <sheetFormatPr defaultRowHeight="15" x14ac:dyDescent="0.25"/>
  <cols>
    <col min="1" max="1" width="3.85546875" customWidth="1"/>
    <col min="2" max="2" width="15" customWidth="1"/>
    <col min="3" max="3" width="18.28515625" customWidth="1"/>
    <col min="4" max="5" width="26.85546875" customWidth="1"/>
    <col min="6" max="6" width="11.85546875" customWidth="1"/>
    <col min="7" max="7" width="7.140625" customWidth="1"/>
    <col min="8" max="8" width="13.425781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56.85" customHeight="1" x14ac:dyDescent="0.25">
      <c r="A2" s="6">
        <v>1</v>
      </c>
      <c r="B2" s="7" t="s">
        <v>15</v>
      </c>
      <c r="C2" s="13"/>
      <c r="D2" s="13"/>
      <c r="E2" s="13"/>
      <c r="F2" s="4"/>
      <c r="G2" s="6">
        <v>5</v>
      </c>
      <c r="H2" s="12">
        <f>Tabela8[[#This Row],[ilość]]*Tabela8[[#This Row],[cena jedn. brutto]]</f>
        <v>0</v>
      </c>
    </row>
    <row r="3" spans="1:8" ht="56.85" customHeight="1" x14ac:dyDescent="0.25">
      <c r="A3" s="6">
        <v>2</v>
      </c>
      <c r="B3" s="7" t="s">
        <v>16</v>
      </c>
      <c r="C3" s="13"/>
      <c r="D3" s="13"/>
      <c r="E3" s="13"/>
      <c r="F3" s="4"/>
      <c r="G3" s="6">
        <v>2</v>
      </c>
      <c r="H3" s="12">
        <f>Tabela8[[#This Row],[ilość]]*Tabela8[[#This Row],[cena jedn. brutto]]</f>
        <v>0</v>
      </c>
    </row>
    <row r="4" spans="1:8" ht="22.5" customHeight="1" x14ac:dyDescent="0.25">
      <c r="A4" s="6"/>
      <c r="B4" s="6"/>
      <c r="C4" s="6"/>
      <c r="D4" s="6"/>
      <c r="E4" s="6"/>
      <c r="F4" s="6"/>
      <c r="G4" s="16" t="s">
        <v>17</v>
      </c>
      <c r="H4" s="11">
        <f>H2+H3</f>
        <v>0</v>
      </c>
    </row>
    <row r="7" spans="1:8" x14ac:dyDescent="0.25">
      <c r="F7" s="20" t="s">
        <v>19</v>
      </c>
      <c r="G7" s="20"/>
    </row>
    <row r="9" spans="1:8" x14ac:dyDescent="0.25">
      <c r="A9" s="21" t="s">
        <v>20</v>
      </c>
      <c r="B9" s="21"/>
      <c r="C9" s="21"/>
      <c r="D9" s="21"/>
      <c r="E9" s="21"/>
      <c r="F9" s="21"/>
      <c r="G9" s="21"/>
      <c r="H9" s="21"/>
    </row>
    <row r="10" spans="1:8" x14ac:dyDescent="0.25">
      <c r="A10" s="22" t="s">
        <v>21</v>
      </c>
      <c r="B10" s="22"/>
      <c r="C10" s="22"/>
      <c r="D10" s="22"/>
      <c r="E10" s="22"/>
      <c r="F10" s="22"/>
      <c r="G10" s="22"/>
      <c r="H10" s="22"/>
    </row>
  </sheetData>
  <sheetProtection algorithmName="SHA-512" hashValue="k8ehdxx26Vzd8JYQdBxTIpKKKSVOCiSNelu/Tvb8Qckrp2OU7Hkrz01eYVqsbKwK4wB5cThi1jOYpk8c7koR1A==" saltValue="FJ4sRvUHcwD8J+AfN9k2HA==" spinCount="100000" sheet="1" objects="1" scenarios="1" selectLockedCells="1"/>
  <mergeCells count="3">
    <mergeCell ref="F7:G7"/>
    <mergeCell ref="A9:H9"/>
    <mergeCell ref="A10:H10"/>
  </mergeCells>
  <pageMargins left="0.7" right="0.7" top="0.82291666666666663" bottom="0.67708333333333337" header="0.15625" footer="0.3"/>
  <pageSetup paperSize="9" orientation="landscape" r:id="rId1"/>
  <headerFooter>
    <oddHeader>&amp;C&amp;G</oddHeader>
    <oddFooter>&amp;CSzkolimy kompleksowo i nowocześnie
 Umowa nr RPOP.09.02.01-16-0007/19 z dnia 21 sierpnia 2020 r.</oddFooter>
  </headerFooter>
  <ignoredErrors>
    <ignoredError sqref="H4" calculatedColumn="1"/>
  </ignoredError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R.Halski</dc:creator>
  <cp:lastModifiedBy>R.Halski</cp:lastModifiedBy>
  <cp:lastPrinted>2020-09-03T09:55:45Z</cp:lastPrinted>
  <dcterms:created xsi:type="dcterms:W3CDTF">2020-09-03T08:23:08Z</dcterms:created>
  <dcterms:modified xsi:type="dcterms:W3CDTF">2020-09-11T11:36:28Z</dcterms:modified>
</cp:coreProperties>
</file>