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420" activeTab="0"/>
  </bookViews>
  <sheets>
    <sheet name="Do oferty" sheetId="1" r:id="rId1"/>
  </sheets>
  <definedNames>
    <definedName name="_xlnm_Print_Area" localSheetId="0">'Do oferty'!$A$1:$O$104</definedName>
    <definedName name="Excel_BuiltIn_Print_Area" localSheetId="0">'Do oferty'!$A$1:$O$104</definedName>
    <definedName name="_xlnm.Print_Area" localSheetId="0">'Do oferty'!$A$1:$O$106</definedName>
  </definedNames>
  <calcPr fullCalcOnLoad="1"/>
</workbook>
</file>

<file path=xl/sharedStrings.xml><?xml version="1.0" encoding="utf-8"?>
<sst xmlns="http://schemas.openxmlformats.org/spreadsheetml/2006/main" count="125" uniqueCount="120">
  <si>
    <t xml:space="preserve">                       </t>
  </si>
  <si>
    <t>Budynek</t>
  </si>
  <si>
    <t>RAZEM</t>
  </si>
  <si>
    <t>3972,56m2</t>
  </si>
  <si>
    <t>1006,21m2</t>
  </si>
  <si>
    <t>2318,5m2</t>
  </si>
  <si>
    <t>Kubatura budynku</t>
  </si>
  <si>
    <t>23729m3</t>
  </si>
  <si>
    <t>ILOŚĆ  TRANSZ 4</t>
  </si>
  <si>
    <t>Nr kosztorysu</t>
  </si>
  <si>
    <t xml:space="preserve"> I</t>
  </si>
  <si>
    <t xml:space="preserve"> II</t>
  </si>
  <si>
    <t xml:space="preserve"> III</t>
  </si>
  <si>
    <t>IV</t>
  </si>
  <si>
    <t>Czas inwestycji w miesiącach</t>
  </si>
  <si>
    <t>Czas  realizacji  poszczególnych  części inwestycji  w  miesiącach</t>
  </si>
  <si>
    <t>Budżet ogółem  w  zł.</t>
  </si>
  <si>
    <t>Nakłady  poniesione  na  poszczególne  części  inwestycji  w  zł.</t>
  </si>
  <si>
    <t>II.1  STAN ZEROWY</t>
  </si>
  <si>
    <t xml:space="preserve">II.2 STAN SUROWY </t>
  </si>
  <si>
    <t>II.3 ROBOTY WYKOŃCZENIOWE ZEWNĘTRZNE</t>
  </si>
  <si>
    <t>II.4 ROBOTY WYKOŃCZENIOWE WEWNĘTRZNE</t>
  </si>
  <si>
    <t>CENA CAŁKOWITA ZADANIA NETTO</t>
  </si>
  <si>
    <t xml:space="preserve">CENA CAŁKOWITA ZADANIA BRUTTO </t>
  </si>
  <si>
    <t>ZAMAWIAJĄCY :</t>
  </si>
  <si>
    <t>GENERALNY WYKONAWCA:</t>
  </si>
  <si>
    <t>;</t>
  </si>
  <si>
    <r>
      <t>Zadanie</t>
    </r>
    <r>
      <rPr>
        <b/>
        <sz val="14"/>
        <color indexed="8"/>
        <rFont val="Arial"/>
        <family val="2"/>
      </rPr>
      <t xml:space="preserve">: </t>
    </r>
  </si>
  <si>
    <t>V</t>
  </si>
  <si>
    <t>VI</t>
  </si>
  <si>
    <t>etap częściowy</t>
  </si>
  <si>
    <t>Ilość etapów częściowych max 6</t>
  </si>
  <si>
    <t>etap częściowy max</t>
  </si>
  <si>
    <r>
      <t xml:space="preserve">Podatek od towarów i usług -8 %  </t>
    </r>
    <r>
      <rPr>
        <b/>
        <u val="single"/>
        <sz val="9"/>
        <rFont val="Arial"/>
        <family val="2"/>
      </rPr>
      <t>po odbiorze końcowym inwestycji</t>
    </r>
  </si>
  <si>
    <t xml:space="preserve">I.     ROBOTY PRZYGOTOWAWCZE </t>
  </si>
  <si>
    <t xml:space="preserve">Nasadzenia drzewa, krzewy </t>
  </si>
  <si>
    <t>Instalacja fotowoltaiczna</t>
  </si>
  <si>
    <t>III. INSTALACJE ZEWNĘTRZNE, PRZYŁĄCZA</t>
  </si>
  <si>
    <t xml:space="preserve">IV. ROBOTY TERENOWE BUDYNKI </t>
  </si>
  <si>
    <t>III.1 ZEWNĘTRZNE INSTALACJE SANITARNE I PRZYŁĄCZA</t>
  </si>
  <si>
    <t>III.2. ZEWNETRZNE INSTALACJE ELEKTRYCZNE</t>
  </si>
  <si>
    <t>IV.1 KOMUNIKACJA WEWNĘTRZNA</t>
  </si>
  <si>
    <t xml:space="preserve">IV.2 MAŁA ARCHITEKTURA </t>
  </si>
  <si>
    <t>IV.3. POZOSTAŁE</t>
  </si>
  <si>
    <t>V. ZIELEŃ - WYKONANIE NASADZEŃ</t>
  </si>
  <si>
    <t>Pow. użytkowa budynku</t>
  </si>
  <si>
    <t>3 279,41 m2</t>
  </si>
  <si>
    <t>Pow. użytkowa żłobek</t>
  </si>
  <si>
    <t>1 656,00 m2</t>
  </si>
  <si>
    <t>Pow. użytkowa przedszkole</t>
  </si>
  <si>
    <t>1 308,36 m2</t>
  </si>
  <si>
    <t>Powierzchnie wspólne</t>
  </si>
  <si>
    <t>315,05 m2</t>
  </si>
  <si>
    <t xml:space="preserve">Wycinka drzew </t>
  </si>
  <si>
    <t>Roboty ziemne - wykopy, zasypy, nasypy, niwelacja</t>
  </si>
  <si>
    <t>Płyta fundamentowa</t>
  </si>
  <si>
    <t>Drenaż</t>
  </si>
  <si>
    <t>Dach - pokrycie</t>
  </si>
  <si>
    <t>Elewacja</t>
  </si>
  <si>
    <t xml:space="preserve">Urządzenia: Dźwigi osobowe </t>
  </si>
  <si>
    <t xml:space="preserve">Roboty wykończeniowe - sufity </t>
  </si>
  <si>
    <t xml:space="preserve">Elementy ślusarskie - balustrady wewnętrzne, pochwyt, drabiny, rolety, wycieraczki, </t>
  </si>
  <si>
    <t xml:space="preserve">Elementy ślusarskie - balustrady </t>
  </si>
  <si>
    <t>II.5 WYPOSAŻENIE</t>
  </si>
  <si>
    <t>Taras z deski kompozytowej</t>
  </si>
  <si>
    <t>Zadaszenie wejściowe wraz z przeszkloną wiatą na wózki i rowery</t>
  </si>
  <si>
    <t xml:space="preserve">Mury oporowe </t>
  </si>
  <si>
    <t>Wyposażenie złobek</t>
  </si>
  <si>
    <t>Wyposażenie przedszkole</t>
  </si>
  <si>
    <t>Ogrodzenie zewnętrzne</t>
  </si>
  <si>
    <t>Place zabaw i strefa ciszy</t>
  </si>
  <si>
    <t>Droga tymczasowa</t>
  </si>
  <si>
    <t>Droga wewnetrzna, prakingi, chodniki</t>
  </si>
  <si>
    <t>Instalacja elektryczna silnoprądowa</t>
  </si>
  <si>
    <t>Instalacja elektryczna niskoprądowa - system SSP</t>
  </si>
  <si>
    <t>Instalacja elektryczna niskoprądowa - system przyzywowy</t>
  </si>
  <si>
    <t>Instalacja elektryczna niskoprądowa - instalacja SSIWN</t>
  </si>
  <si>
    <t>Instalacja elektryczna niskoprądowa - instalacje KD</t>
  </si>
  <si>
    <t>Instalacja elektryczna niskoprądowa - kamera</t>
  </si>
  <si>
    <t>Stolarka okienna</t>
  </si>
  <si>
    <t>Stolarka drzwiowa zewnetrzna</t>
  </si>
  <si>
    <t>Drzwi wewnętrzne</t>
  </si>
  <si>
    <t>Roboty wykończeniowe - ściany działowe, okładziny, gładzie, malowanie</t>
  </si>
  <si>
    <t>Konstrukcja drewniana prefabrykowana budynku - ściany modułowe nośne, panele stropowe i stropodachowe</t>
  </si>
  <si>
    <t>Konstrukcja żelbetowo - murowana - słupy, belki, podciągi, wieńce, ściany żelbetowe, płyta stropowa, schody, ściany murowane</t>
  </si>
  <si>
    <t>Instalacja elektryczna niskoprądowa - okablowanie + gniazda + szafy teletechniczne</t>
  </si>
  <si>
    <t>Instalacja odgromowa</t>
  </si>
  <si>
    <t xml:space="preserve">Przyłącze wodociągowe </t>
  </si>
  <si>
    <t xml:space="preserve">Przyłącze kanalizacji sanitarnej </t>
  </si>
  <si>
    <t>Instalacja  ogrzewania podłogowego</t>
  </si>
  <si>
    <t>Instalaceja ciepła technologicznego</t>
  </si>
  <si>
    <t>Instalacja kanalizacji sanitarnej i tłuszczowej</t>
  </si>
  <si>
    <t>Instalacja wody zimnej i ciepłej</t>
  </si>
  <si>
    <t>Instalacja hydrantowa</t>
  </si>
  <si>
    <t xml:space="preserve">Instalacja wentylacji </t>
  </si>
  <si>
    <t>Instalacja klimatyzacji</t>
  </si>
  <si>
    <t>II.6 INSTALACJE WEWNĘTRZNE</t>
  </si>
  <si>
    <t xml:space="preserve">Podatek od towarów i usług -23 % </t>
  </si>
  <si>
    <t>II.    BUDOWA BUDYNKU UŻYTKOWEGO</t>
  </si>
  <si>
    <t>Budowa budynku żłobka miejskiego i przedszkola wraz z zagospodarowaniem terenu obejmującym infrastrukturę techniczną, towarzyszącą oraz budowę drogi tymczasowej w Gliwicach przy ul. Zbożowej działki nr 613, 612/1, 1064/2 obręb Kłodnica</t>
  </si>
  <si>
    <t>Roboty wykończeniowe - warstwy podposadzkowe i posadzki</t>
  </si>
  <si>
    <t>Wiata śmietnikowa,wiata na sprzęt ogrodniczy, kosze, ławki, opaska</t>
  </si>
  <si>
    <r>
      <t xml:space="preserve">Podatek od towarów i usług -23 %  </t>
    </r>
    <r>
      <rPr>
        <b/>
        <u val="single"/>
        <sz val="9"/>
        <rFont val="Arial"/>
        <family val="2"/>
      </rPr>
      <t>po oddaniu obiektów do użytkowania</t>
    </r>
  </si>
  <si>
    <t>Przyłącze kanalizazacji deszczowej wraz ze zbiornikami</t>
  </si>
  <si>
    <t>Dolne źródło ciepła do pomp ciepła</t>
  </si>
  <si>
    <t>Źródło ciepła - pompy ciepła gruntowe + swc</t>
  </si>
  <si>
    <t>14 765,40 m3</t>
  </si>
  <si>
    <t>VI. KOSZT NETTO (POZ.  V)</t>
  </si>
  <si>
    <t>VII. KOSZT NETTO (POZ. I, II, III, IV)</t>
  </si>
  <si>
    <t xml:space="preserve">Podatek od towarów i usług -8 % </t>
  </si>
  <si>
    <t>VIII. RAZEM KOSZT BRUTTO (POZ.VI. + POZ. VII+ VAT)</t>
  </si>
  <si>
    <r>
      <t xml:space="preserve">IX. PIELĘGNACJA ZIELENI NETTO   </t>
    </r>
    <r>
      <rPr>
        <b/>
        <u val="single"/>
        <sz val="9"/>
        <rFont val="Arial"/>
        <family val="2"/>
      </rPr>
      <t>po odbiorze końcowym inwestycji</t>
    </r>
  </si>
  <si>
    <r>
      <t>X.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RAZEM KOSZT BRUTTO (POZ.IX+VAT) </t>
    </r>
    <r>
      <rPr>
        <b/>
        <u val="single"/>
        <sz val="9"/>
        <rFont val="Arial"/>
        <family val="2"/>
      </rPr>
      <t>po odbiorze końcowym inwestycji</t>
    </r>
  </si>
  <si>
    <r>
      <t xml:space="preserve">XI. SERWISOWANIE I KONSERWACJA  NETTO </t>
    </r>
    <r>
      <rPr>
        <b/>
        <u val="single"/>
        <sz val="9"/>
        <rFont val="Arial"/>
        <family val="2"/>
      </rPr>
      <t>po oddaniu obiektów do użytkowania</t>
    </r>
  </si>
  <si>
    <r>
      <t xml:space="preserve">XII. RAZEM KOSZT BRUTTO (POZ.XI+VAT)  </t>
    </r>
    <r>
      <rPr>
        <b/>
        <u val="single"/>
        <sz val="9"/>
        <rFont val="Arial"/>
        <family val="2"/>
      </rPr>
      <t>po oddaniu obiektów do użytkowania</t>
    </r>
  </si>
  <si>
    <t>(POZ. VI+POZ.VII+POZ.IX+POZ.XI )</t>
  </si>
  <si>
    <t>(POZ. VIII+POZ.X+POZ.XII)</t>
  </si>
  <si>
    <t>Zbiorczy harmonogram rzeczowo - finansowy  inwestycji</t>
  </si>
  <si>
    <t xml:space="preserve">Załącznik nr 3 do SWZ </t>
  </si>
  <si>
    <t>Instalacje zewnetrzne i oświetlenie zewnętrzne terenu  (przyłącza)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</si>
</sst>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  <numFmt numFmtId="167" formatCode="yyyy\-mm\-dd"/>
    <numFmt numFmtId="168" formatCode="&quot;PRAWDA&quot;;&quot;PRAWDA&quot;;&quot;FAŁSZ&quot;"/>
    <numFmt numFmtId="169" formatCode="_-* #,##0.00&quot; zł&quot;_-;\-* #,##0.00&quot; zł&quot;_-;_-* \-??&quot; zł&quot;_-;_-@_-"/>
    <numFmt numFmtId="170" formatCode="#,##0.00\ [$zł-415];[Red]\-#,##0.00\ [$zł-415]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6"/>
      <color indexed="8"/>
      <name val="Calibri"/>
      <family val="2"/>
    </font>
    <font>
      <b/>
      <sz val="16"/>
      <name val="Arial"/>
      <family val="2"/>
    </font>
    <font>
      <b/>
      <sz val="20"/>
      <color indexed="8"/>
      <name val="Arial"/>
      <family val="2"/>
    </font>
    <font>
      <b/>
      <u val="single"/>
      <sz val="14"/>
      <color indexed="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b/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169" fontId="1" fillId="0" borderId="0">
      <alignment/>
      <protection/>
    </xf>
    <xf numFmtId="42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44">
      <alignment/>
      <protection/>
    </xf>
    <xf numFmtId="4" fontId="1" fillId="0" borderId="0" xfId="44" applyNumberFormat="1" applyAlignment="1">
      <alignment horizontal="center"/>
      <protection/>
    </xf>
    <xf numFmtId="0" fontId="1" fillId="0" borderId="0" xfId="44" applyAlignment="1">
      <alignment horizontal="center"/>
      <protection/>
    </xf>
    <xf numFmtId="4" fontId="1" fillId="0" borderId="0" xfId="44" applyNumberFormat="1" applyAlignment="1">
      <alignment horizontal="right"/>
      <protection/>
    </xf>
    <xf numFmtId="0" fontId="1" fillId="0" borderId="0" xfId="44" applyFill="1">
      <alignment/>
      <protection/>
    </xf>
    <xf numFmtId="38" fontId="1" fillId="0" borderId="0" xfId="44" applyNumberFormat="1" applyFill="1">
      <alignment/>
      <protection/>
    </xf>
    <xf numFmtId="38" fontId="1" fillId="0" borderId="0" xfId="44" applyNumberFormat="1">
      <alignment/>
      <protection/>
    </xf>
    <xf numFmtId="0" fontId="1" fillId="0" borderId="0" xfId="44" applyAlignment="1">
      <alignment horizontal="right"/>
      <protection/>
    </xf>
    <xf numFmtId="0" fontId="6" fillId="0" borderId="0" xfId="44" applyFont="1" applyBorder="1" applyAlignment="1">
      <alignment horizontal="left" vertical="center"/>
      <protection/>
    </xf>
    <xf numFmtId="0" fontId="7" fillId="0" borderId="0" xfId="44" applyFont="1" applyAlignment="1">
      <alignment horizontal="left" vertical="center" wrapText="1" indent="6"/>
      <protection/>
    </xf>
    <xf numFmtId="0" fontId="7" fillId="0" borderId="0" xfId="44" applyFont="1" applyBorder="1" applyAlignment="1">
      <alignment horizontal="center" vertical="center" wrapText="1"/>
      <protection/>
    </xf>
    <xf numFmtId="0" fontId="2" fillId="0" borderId="0" xfId="44" applyFont="1" applyAlignment="1">
      <alignment vertical="center" wrapText="1"/>
      <protection/>
    </xf>
    <xf numFmtId="0" fontId="8" fillId="0" borderId="0" xfId="44" applyFont="1" applyAlignment="1">
      <alignment horizontal="right" vertical="center" wrapText="1"/>
      <protection/>
    </xf>
    <xf numFmtId="0" fontId="9" fillId="0" borderId="0" xfId="44" applyFont="1" applyAlignment="1">
      <alignment horizontal="center" vertical="center" wrapText="1"/>
      <protection/>
    </xf>
    <xf numFmtId="0" fontId="11" fillId="0" borderId="0" xfId="44" applyFont="1" applyAlignment="1">
      <alignment horizontal="center" vertical="center" wrapText="1"/>
      <protection/>
    </xf>
    <xf numFmtId="0" fontId="9" fillId="0" borderId="0" xfId="44" applyFont="1" applyAlignment="1">
      <alignment horizontal="right" vertical="center" wrapText="1"/>
      <protection/>
    </xf>
    <xf numFmtId="0" fontId="6" fillId="0" borderId="0" xfId="44" applyFont="1" applyBorder="1" applyAlignment="1">
      <alignment horizontal="center" vertical="center" wrapText="1"/>
      <protection/>
    </xf>
    <xf numFmtId="0" fontId="6" fillId="0" borderId="0" xfId="44" applyFont="1" applyAlignment="1">
      <alignment vertical="center" wrapText="1"/>
      <protection/>
    </xf>
    <xf numFmtId="0" fontId="6" fillId="0" borderId="0" xfId="44" applyFont="1" applyBorder="1" applyAlignment="1">
      <alignment vertical="center" wrapText="1"/>
      <protection/>
    </xf>
    <xf numFmtId="0" fontId="7" fillId="33" borderId="0" xfId="44" applyFont="1" applyFill="1" applyBorder="1" applyAlignment="1">
      <alignment horizontal="center" vertical="center" wrapText="1"/>
      <protection/>
    </xf>
    <xf numFmtId="4" fontId="7" fillId="33" borderId="0" xfId="44" applyNumberFormat="1" applyFont="1" applyFill="1" applyBorder="1" applyAlignment="1">
      <alignment horizontal="center" vertical="center" wrapText="1"/>
      <protection/>
    </xf>
    <xf numFmtId="4" fontId="7" fillId="34" borderId="10" xfId="44" applyNumberFormat="1" applyFont="1" applyFill="1" applyBorder="1" applyAlignment="1">
      <alignment horizontal="right" vertical="center" wrapText="1"/>
      <protection/>
    </xf>
    <xf numFmtId="0" fontId="7" fillId="0" borderId="11" xfId="44" applyFont="1" applyBorder="1" applyAlignment="1">
      <alignment vertical="center" wrapText="1"/>
      <protection/>
    </xf>
    <xf numFmtId="0" fontId="8" fillId="0" borderId="0" xfId="44" applyFont="1" applyBorder="1" applyAlignment="1">
      <alignment horizontal="left" vertical="center" wrapText="1" indent="2"/>
      <protection/>
    </xf>
    <xf numFmtId="49" fontId="12" fillId="0" borderId="0" xfId="0" applyNumberFormat="1" applyFont="1" applyAlignment="1">
      <alignment horizontal="center"/>
    </xf>
    <xf numFmtId="166" fontId="8" fillId="0" borderId="0" xfId="44" applyNumberFormat="1" applyFont="1" applyBorder="1" applyAlignment="1">
      <alignment horizontal="left" vertical="center" wrapText="1" indent="2"/>
      <protection/>
    </xf>
    <xf numFmtId="49" fontId="8" fillId="0" borderId="0" xfId="44" applyNumberFormat="1" applyFont="1" applyBorder="1" applyAlignment="1">
      <alignment horizontal="center" vertical="center" wrapText="1"/>
      <protection/>
    </xf>
    <xf numFmtId="167" fontId="8" fillId="0" borderId="0" xfId="44" applyNumberFormat="1" applyFont="1" applyBorder="1" applyAlignment="1">
      <alignment horizontal="center" vertical="center" wrapText="1"/>
      <protection/>
    </xf>
    <xf numFmtId="0" fontId="10" fillId="0" borderId="12" xfId="44" applyFont="1" applyBorder="1" applyAlignment="1">
      <alignment horizontal="center" vertical="center" wrapText="1"/>
      <protection/>
    </xf>
    <xf numFmtId="0" fontId="10" fillId="0" borderId="13" xfId="44" applyFont="1" applyBorder="1" applyAlignment="1">
      <alignment horizontal="center" vertical="center" wrapText="1"/>
      <protection/>
    </xf>
    <xf numFmtId="0" fontId="10" fillId="35" borderId="14" xfId="44" applyFont="1" applyFill="1" applyBorder="1" applyAlignment="1">
      <alignment horizontal="center" vertical="center" wrapText="1"/>
      <protection/>
    </xf>
    <xf numFmtId="4" fontId="10" fillId="35" borderId="15" xfId="44" applyNumberFormat="1" applyFont="1" applyFill="1" applyBorder="1" applyAlignment="1">
      <alignment horizontal="right" vertical="center" wrapText="1"/>
      <protection/>
    </xf>
    <xf numFmtId="3" fontId="9" fillId="0" borderId="11" xfId="44" applyNumberFormat="1" applyFont="1" applyBorder="1" applyAlignment="1">
      <alignment horizontal="center" vertical="center" wrapText="1"/>
      <protection/>
    </xf>
    <xf numFmtId="4" fontId="9" fillId="0" borderId="11" xfId="44" applyNumberFormat="1" applyFont="1" applyBorder="1" applyAlignment="1">
      <alignment horizontal="center" vertical="center" wrapText="1"/>
      <protection/>
    </xf>
    <xf numFmtId="0" fontId="9" fillId="0" borderId="11" xfId="44" applyFont="1" applyBorder="1" applyAlignment="1">
      <alignment horizontal="center" vertical="center" wrapText="1"/>
      <protection/>
    </xf>
    <xf numFmtId="3" fontId="9" fillId="0" borderId="16" xfId="44" applyNumberFormat="1" applyFont="1" applyBorder="1" applyAlignment="1">
      <alignment horizontal="center" vertical="center" wrapText="1"/>
      <protection/>
    </xf>
    <xf numFmtId="4" fontId="10" fillId="35" borderId="11" xfId="44" applyNumberFormat="1" applyFont="1" applyFill="1" applyBorder="1" applyAlignment="1">
      <alignment horizontal="center" vertical="center" wrapText="1"/>
      <protection/>
    </xf>
    <xf numFmtId="0" fontId="10" fillId="35" borderId="11" xfId="44" applyFont="1" applyFill="1" applyBorder="1" applyAlignment="1">
      <alignment horizontal="center" vertical="center" wrapText="1"/>
      <protection/>
    </xf>
    <xf numFmtId="4" fontId="10" fillId="35" borderId="16" xfId="44" applyNumberFormat="1" applyFont="1" applyFill="1" applyBorder="1" applyAlignment="1">
      <alignment horizontal="right" vertical="center" wrapText="1"/>
      <protection/>
    </xf>
    <xf numFmtId="4" fontId="10" fillId="36" borderId="11" xfId="44" applyNumberFormat="1" applyFont="1" applyFill="1" applyBorder="1" applyAlignment="1">
      <alignment horizontal="center" vertical="center" wrapText="1"/>
      <protection/>
    </xf>
    <xf numFmtId="4" fontId="10" fillId="35" borderId="11" xfId="44" applyNumberFormat="1" applyFont="1" applyFill="1" applyBorder="1" applyAlignment="1">
      <alignment horizontal="right" vertical="center" wrapText="1"/>
      <protection/>
    </xf>
    <xf numFmtId="168" fontId="1" fillId="0" borderId="0" xfId="44" applyNumberFormat="1" applyFill="1">
      <alignment/>
      <protection/>
    </xf>
    <xf numFmtId="4" fontId="9" fillId="0" borderId="16" xfId="44" applyNumberFormat="1" applyFont="1" applyBorder="1" applyAlignment="1">
      <alignment horizontal="right" vertical="center" wrapText="1"/>
      <protection/>
    </xf>
    <xf numFmtId="4" fontId="9" fillId="0" borderId="11" xfId="44" applyNumberFormat="1" applyFont="1" applyBorder="1" applyAlignment="1">
      <alignment horizontal="right" vertical="center" wrapText="1"/>
      <protection/>
    </xf>
    <xf numFmtId="4" fontId="9" fillId="33" borderId="16" xfId="44" applyNumberFormat="1" applyFont="1" applyFill="1" applyBorder="1" applyAlignment="1">
      <alignment horizontal="right" vertical="center" wrapText="1"/>
      <protection/>
    </xf>
    <xf numFmtId="4" fontId="9" fillId="33" borderId="11" xfId="44" applyNumberFormat="1" applyFont="1" applyFill="1" applyBorder="1" applyAlignment="1">
      <alignment horizontal="right" vertical="center" wrapText="1"/>
      <protection/>
    </xf>
    <xf numFmtId="169" fontId="1" fillId="0" borderId="0" xfId="44" applyNumberFormat="1">
      <alignment/>
      <protection/>
    </xf>
    <xf numFmtId="4" fontId="10" fillId="0" borderId="11" xfId="44" applyNumberFormat="1" applyFont="1" applyBorder="1" applyAlignment="1">
      <alignment horizontal="center" vertical="center" wrapText="1"/>
      <protection/>
    </xf>
    <xf numFmtId="4" fontId="10" fillId="0" borderId="11" xfId="44" applyNumberFormat="1" applyFont="1" applyFill="1" applyBorder="1" applyAlignment="1">
      <alignment horizontal="center" vertical="center" wrapText="1"/>
      <protection/>
    </xf>
    <xf numFmtId="4" fontId="10" fillId="0" borderId="16" xfId="44" applyNumberFormat="1" applyFont="1" applyBorder="1" applyAlignment="1">
      <alignment horizontal="right" vertical="center" wrapText="1"/>
      <protection/>
    </xf>
    <xf numFmtId="4" fontId="10" fillId="0" borderId="11" xfId="44" applyNumberFormat="1" applyFont="1" applyBorder="1" applyAlignment="1">
      <alignment horizontal="right" vertical="center" wrapText="1"/>
      <protection/>
    </xf>
    <xf numFmtId="49" fontId="1" fillId="0" borderId="0" xfId="44" applyNumberFormat="1" applyFill="1" applyAlignment="1">
      <alignment horizontal="center"/>
      <protection/>
    </xf>
    <xf numFmtId="170" fontId="10" fillId="0" borderId="11" xfId="44" applyNumberFormat="1" applyFont="1" applyFill="1" applyBorder="1" applyAlignment="1">
      <alignment horizontal="center" vertical="center" wrapText="1"/>
      <protection/>
    </xf>
    <xf numFmtId="4" fontId="9" fillId="0" borderId="0" xfId="44" applyNumberFormat="1" applyFont="1" applyFill="1" applyBorder="1" applyAlignment="1">
      <alignment horizontal="center" vertical="center" wrapText="1"/>
      <protection/>
    </xf>
    <xf numFmtId="4" fontId="9" fillId="33" borderId="11" xfId="44" applyNumberFormat="1" applyFont="1" applyFill="1" applyBorder="1" applyAlignment="1">
      <alignment horizontal="center" vertical="center" wrapText="1"/>
      <protection/>
    </xf>
    <xf numFmtId="0" fontId="2" fillId="0" borderId="0" xfId="44" applyFont="1" applyFill="1" applyAlignment="1">
      <alignment vertical="center" wrapText="1"/>
      <protection/>
    </xf>
    <xf numFmtId="4" fontId="9" fillId="0" borderId="11" xfId="44" applyNumberFormat="1" applyFont="1" applyFill="1" applyBorder="1" applyAlignment="1">
      <alignment horizontal="center" vertical="center" wrapText="1"/>
      <protection/>
    </xf>
    <xf numFmtId="4" fontId="9" fillId="0" borderId="16" xfId="44" applyNumberFormat="1" applyFont="1" applyFill="1" applyBorder="1" applyAlignment="1">
      <alignment horizontal="right" vertical="center" wrapText="1"/>
      <protection/>
    </xf>
    <xf numFmtId="4" fontId="9" fillId="0" borderId="11" xfId="44" applyNumberFormat="1" applyFont="1" applyFill="1" applyBorder="1" applyAlignment="1">
      <alignment horizontal="right" vertical="center" wrapText="1"/>
      <protection/>
    </xf>
    <xf numFmtId="4" fontId="10" fillId="0" borderId="16" xfId="44" applyNumberFormat="1" applyFont="1" applyFill="1" applyBorder="1" applyAlignment="1">
      <alignment horizontal="right" vertical="center" wrapText="1"/>
      <protection/>
    </xf>
    <xf numFmtId="4" fontId="10" fillId="0" borderId="11" xfId="44" applyNumberFormat="1" applyFont="1" applyFill="1" applyBorder="1" applyAlignment="1">
      <alignment horizontal="right" vertical="center" wrapText="1"/>
      <protection/>
    </xf>
    <xf numFmtId="4" fontId="10" fillId="34" borderId="16" xfId="44" applyNumberFormat="1" applyFont="1" applyFill="1" applyBorder="1" applyAlignment="1">
      <alignment horizontal="right" vertical="center" wrapText="1"/>
      <protection/>
    </xf>
    <xf numFmtId="4" fontId="10" fillId="34" borderId="11" xfId="44" applyNumberFormat="1" applyFont="1" applyFill="1" applyBorder="1" applyAlignment="1">
      <alignment horizontal="right" vertical="center" wrapText="1"/>
      <protection/>
    </xf>
    <xf numFmtId="4" fontId="10" fillId="33" borderId="11" xfId="44" applyNumberFormat="1" applyFont="1" applyFill="1" applyBorder="1" applyAlignment="1">
      <alignment horizontal="center" vertical="center" wrapText="1"/>
      <protection/>
    </xf>
    <xf numFmtId="4" fontId="10" fillId="33" borderId="16" xfId="44" applyNumberFormat="1" applyFont="1" applyFill="1" applyBorder="1" applyAlignment="1">
      <alignment horizontal="right" vertical="center" wrapText="1"/>
      <protection/>
    </xf>
    <xf numFmtId="4" fontId="10" fillId="33" borderId="11" xfId="44" applyNumberFormat="1" applyFont="1" applyFill="1" applyBorder="1" applyAlignment="1">
      <alignment horizontal="right" vertical="center" wrapText="1"/>
      <protection/>
    </xf>
    <xf numFmtId="4" fontId="9" fillId="0" borderId="17" xfId="44" applyNumberFormat="1" applyFont="1" applyBorder="1" applyAlignment="1">
      <alignment horizontal="center" vertical="top" wrapText="1"/>
      <protection/>
    </xf>
    <xf numFmtId="4" fontId="9" fillId="0" borderId="17" xfId="44" applyNumberFormat="1" applyFont="1" applyBorder="1" applyAlignment="1">
      <alignment vertical="top" wrapText="1"/>
      <protection/>
    </xf>
    <xf numFmtId="4" fontId="13" fillId="0" borderId="0" xfId="44" applyNumberFormat="1" applyFont="1" applyAlignment="1">
      <alignment horizontal="center"/>
      <protection/>
    </xf>
    <xf numFmtId="0" fontId="13" fillId="0" borderId="0" xfId="44" applyFont="1" applyAlignment="1">
      <alignment horizontal="center"/>
      <protection/>
    </xf>
    <xf numFmtId="0" fontId="14" fillId="0" borderId="0" xfId="0" applyFont="1" applyAlignment="1">
      <alignment/>
    </xf>
    <xf numFmtId="4" fontId="3" fillId="0" borderId="11" xfId="44" applyNumberFormat="1" applyFont="1" applyBorder="1" applyAlignment="1">
      <alignment vertical="center" wrapText="1"/>
      <protection/>
    </xf>
    <xf numFmtId="0" fontId="17" fillId="0" borderId="0" xfId="0" applyFont="1" applyAlignment="1">
      <alignment/>
    </xf>
    <xf numFmtId="0" fontId="4" fillId="0" borderId="0" xfId="44" applyFont="1" applyBorder="1" applyAlignment="1">
      <alignment horizontal="center" vertical="center" wrapText="1"/>
      <protection/>
    </xf>
    <xf numFmtId="0" fontId="3" fillId="34" borderId="11" xfId="44" applyFont="1" applyFill="1" applyBorder="1" applyAlignment="1">
      <alignment vertical="center" wrapText="1"/>
      <protection/>
    </xf>
    <xf numFmtId="0" fontId="9" fillId="0" borderId="0" xfId="44" applyFont="1" applyBorder="1" applyAlignment="1">
      <alignment horizontal="right" vertical="center" wrapText="1"/>
      <protection/>
    </xf>
    <xf numFmtId="0" fontId="7" fillId="0" borderId="0" xfId="44" applyFont="1" applyBorder="1" applyAlignment="1">
      <alignment vertical="center" wrapText="1"/>
      <protection/>
    </xf>
    <xf numFmtId="0" fontId="4" fillId="0" borderId="0" xfId="44" applyFont="1" applyBorder="1" applyAlignment="1">
      <alignment horizontal="right" vertical="center" wrapText="1"/>
      <protection/>
    </xf>
    <xf numFmtId="4" fontId="9" fillId="0" borderId="18" xfId="44" applyNumberFormat="1" applyFont="1" applyBorder="1" applyAlignment="1">
      <alignment horizontal="center" vertical="center" wrapText="1"/>
      <protection/>
    </xf>
    <xf numFmtId="4" fontId="10" fillId="35" borderId="19" xfId="44" applyNumberFormat="1" applyFont="1" applyFill="1" applyBorder="1" applyAlignment="1">
      <alignment horizontal="center" vertical="center" wrapText="1"/>
      <protection/>
    </xf>
    <xf numFmtId="4" fontId="9" fillId="37" borderId="11" xfId="44" applyNumberFormat="1" applyFont="1" applyFill="1" applyBorder="1" applyAlignment="1">
      <alignment horizontal="center" vertical="center" wrapText="1"/>
      <protection/>
    </xf>
    <xf numFmtId="4" fontId="9" fillId="38" borderId="11" xfId="44" applyNumberFormat="1" applyFont="1" applyFill="1" applyBorder="1" applyAlignment="1">
      <alignment horizontal="center" vertical="center" wrapText="1"/>
      <protection/>
    </xf>
    <xf numFmtId="0" fontId="3" fillId="39" borderId="0" xfId="44" applyFont="1" applyFill="1" applyBorder="1" applyAlignment="1">
      <alignment horizontal="center" vertical="center" wrapText="1"/>
      <protection/>
    </xf>
    <xf numFmtId="4" fontId="3" fillId="39" borderId="0" xfId="44" applyNumberFormat="1" applyFont="1" applyFill="1" applyBorder="1" applyAlignment="1">
      <alignment horizontal="center" vertical="center" wrapText="1"/>
      <protection/>
    </xf>
    <xf numFmtId="0" fontId="7" fillId="37" borderId="0" xfId="44" applyFont="1" applyFill="1" applyBorder="1" applyAlignment="1">
      <alignment horizontal="center" vertical="center" wrapText="1"/>
      <protection/>
    </xf>
    <xf numFmtId="4" fontId="1" fillId="37" borderId="0" xfId="44" applyNumberFormat="1" applyFill="1" applyAlignment="1">
      <alignment horizontal="right"/>
      <protection/>
    </xf>
    <xf numFmtId="0" fontId="1" fillId="37" borderId="0" xfId="44" applyFill="1">
      <alignment/>
      <protection/>
    </xf>
    <xf numFmtId="0" fontId="6" fillId="37" borderId="0" xfId="44" applyFont="1" applyFill="1" applyAlignment="1">
      <alignment vertical="center" wrapText="1"/>
      <protection/>
    </xf>
    <xf numFmtId="38" fontId="1" fillId="37" borderId="0" xfId="44" applyNumberFormat="1" applyFill="1">
      <alignment/>
      <protection/>
    </xf>
    <xf numFmtId="0" fontId="0" fillId="37" borderId="0" xfId="0" applyFill="1" applyAlignment="1">
      <alignment/>
    </xf>
    <xf numFmtId="0" fontId="2" fillId="37" borderId="0" xfId="44" applyFont="1" applyFill="1" applyAlignment="1">
      <alignment vertical="center" wrapText="1"/>
      <protection/>
    </xf>
    <xf numFmtId="4" fontId="9" fillId="38" borderId="17" xfId="44" applyNumberFormat="1" applyFont="1" applyFill="1" applyBorder="1" applyAlignment="1">
      <alignment horizontal="center" vertical="center" wrapText="1"/>
      <protection/>
    </xf>
    <xf numFmtId="4" fontId="10" fillId="38" borderId="16" xfId="44" applyNumberFormat="1" applyFont="1" applyFill="1" applyBorder="1" applyAlignment="1">
      <alignment horizontal="right" vertical="top" wrapText="1"/>
      <protection/>
    </xf>
    <xf numFmtId="4" fontId="9" fillId="38" borderId="17" xfId="44" applyNumberFormat="1" applyFont="1" applyFill="1" applyBorder="1" applyAlignment="1">
      <alignment horizontal="right" vertical="center" wrapText="1"/>
      <protection/>
    </xf>
    <xf numFmtId="4" fontId="9" fillId="38" borderId="16" xfId="44" applyNumberFormat="1" applyFont="1" applyFill="1" applyBorder="1" applyAlignment="1">
      <alignment horizontal="right" vertical="center" wrapText="1"/>
      <protection/>
    </xf>
    <xf numFmtId="4" fontId="10" fillId="38" borderId="11" xfId="44" applyNumberFormat="1" applyFont="1" applyFill="1" applyBorder="1" applyAlignment="1">
      <alignment horizontal="center" vertical="top" wrapText="1"/>
      <protection/>
    </xf>
    <xf numFmtId="4" fontId="9" fillId="38" borderId="17" xfId="44" applyNumberFormat="1" applyFont="1" applyFill="1" applyBorder="1" applyAlignment="1">
      <alignment vertical="top" wrapText="1"/>
      <protection/>
    </xf>
    <xf numFmtId="0" fontId="2" fillId="0" borderId="0" xfId="44" applyFont="1" applyBorder="1" applyAlignment="1">
      <alignment vertical="center" wrapText="1"/>
      <protection/>
    </xf>
    <xf numFmtId="0" fontId="9" fillId="38" borderId="20" xfId="44" applyFont="1" applyFill="1" applyBorder="1" applyAlignment="1">
      <alignment horizontal="left" vertical="center" wrapText="1"/>
      <protection/>
    </xf>
    <xf numFmtId="0" fontId="9" fillId="38" borderId="21" xfId="44" applyFont="1" applyFill="1" applyBorder="1" applyAlignment="1">
      <alignment horizontal="left" vertical="center" wrapText="1"/>
      <protection/>
    </xf>
    <xf numFmtId="0" fontId="9" fillId="38" borderId="22" xfId="44" applyFont="1" applyFill="1" applyBorder="1" applyAlignment="1">
      <alignment horizontal="left" vertical="center" wrapText="1"/>
      <protection/>
    </xf>
    <xf numFmtId="0" fontId="10" fillId="33" borderId="11" xfId="44" applyFont="1" applyFill="1" applyBorder="1" applyAlignment="1">
      <alignment vertical="center" wrapText="1"/>
      <protection/>
    </xf>
    <xf numFmtId="0" fontId="9" fillId="33" borderId="11" xfId="44" applyFont="1" applyFill="1" applyBorder="1" applyAlignment="1">
      <alignment vertical="center" wrapText="1"/>
      <protection/>
    </xf>
    <xf numFmtId="0" fontId="18" fillId="38" borderId="11" xfId="44" applyFont="1" applyFill="1" applyBorder="1" applyAlignment="1">
      <alignment vertical="center" wrapText="1"/>
      <protection/>
    </xf>
    <xf numFmtId="0" fontId="56" fillId="0" borderId="23" xfId="0" applyFont="1" applyBorder="1" applyAlignment="1">
      <alignment horizontal="left"/>
    </xf>
    <xf numFmtId="0" fontId="18" fillId="38" borderId="20" xfId="44" applyFont="1" applyFill="1" applyBorder="1" applyAlignment="1">
      <alignment horizontal="left" vertical="center" wrapText="1"/>
      <protection/>
    </xf>
    <xf numFmtId="0" fontId="18" fillId="38" borderId="21" xfId="44" applyFont="1" applyFill="1" applyBorder="1" applyAlignment="1">
      <alignment horizontal="left" vertical="center" wrapText="1"/>
      <protection/>
    </xf>
    <xf numFmtId="0" fontId="18" fillId="38" borderId="22" xfId="44" applyFont="1" applyFill="1" applyBorder="1" applyAlignment="1">
      <alignment horizontal="left" vertical="center" wrapText="1"/>
      <protection/>
    </xf>
    <xf numFmtId="4" fontId="10" fillId="0" borderId="11" xfId="44" applyNumberFormat="1" applyFont="1" applyBorder="1" applyAlignment="1">
      <alignment horizontal="center" vertical="center" wrapText="1"/>
      <protection/>
    </xf>
    <xf numFmtId="0" fontId="10" fillId="36" borderId="11" xfId="44" applyFont="1" applyFill="1" applyBorder="1" applyAlignment="1">
      <alignment vertical="center" wrapText="1"/>
      <protection/>
    </xf>
    <xf numFmtId="4" fontId="10" fillId="0" borderId="16" xfId="44" applyNumberFormat="1" applyFont="1" applyBorder="1" applyAlignment="1">
      <alignment horizontal="right" vertical="center" wrapText="1"/>
      <protection/>
    </xf>
    <xf numFmtId="0" fontId="20" fillId="40" borderId="11" xfId="44" applyFont="1" applyFill="1" applyBorder="1" applyAlignment="1">
      <alignment vertical="center" wrapText="1"/>
      <protection/>
    </xf>
    <xf numFmtId="0" fontId="19" fillId="38" borderId="11" xfId="44" applyFont="1" applyFill="1" applyBorder="1" applyAlignment="1">
      <alignment vertical="center" wrapText="1"/>
      <protection/>
    </xf>
    <xf numFmtId="0" fontId="2" fillId="0" borderId="0" xfId="44" applyFont="1" applyBorder="1" applyAlignment="1">
      <alignment vertical="center" wrapText="1"/>
      <protection/>
    </xf>
    <xf numFmtId="0" fontId="9" fillId="33" borderId="20" xfId="44" applyFont="1" applyFill="1" applyBorder="1" applyAlignment="1">
      <alignment vertical="center" wrapText="1"/>
      <protection/>
    </xf>
    <xf numFmtId="0" fontId="9" fillId="33" borderId="21" xfId="44" applyFont="1" applyFill="1" applyBorder="1" applyAlignment="1">
      <alignment vertical="center" wrapText="1"/>
      <protection/>
    </xf>
    <xf numFmtId="0" fontId="9" fillId="33" borderId="22" xfId="44" applyFont="1" applyFill="1" applyBorder="1" applyAlignment="1">
      <alignment vertical="center" wrapText="1"/>
      <protection/>
    </xf>
    <xf numFmtId="0" fontId="9" fillId="0" borderId="11" xfId="44" applyFont="1" applyFill="1" applyBorder="1" applyAlignment="1">
      <alignment horizontal="left" vertical="center" wrapText="1"/>
      <protection/>
    </xf>
    <xf numFmtId="0" fontId="10" fillId="0" borderId="11" xfId="44" applyFont="1" applyFill="1" applyBorder="1" applyAlignment="1">
      <alignment horizontal="left" vertical="center" wrapText="1"/>
      <protection/>
    </xf>
    <xf numFmtId="0" fontId="9" fillId="0" borderId="20" xfId="44" applyFont="1" applyFill="1" applyBorder="1" applyAlignment="1">
      <alignment horizontal="left" vertical="center"/>
      <protection/>
    </xf>
    <xf numFmtId="0" fontId="9" fillId="0" borderId="21" xfId="44" applyFont="1" applyFill="1" applyBorder="1" applyAlignment="1">
      <alignment horizontal="left" vertical="center"/>
      <protection/>
    </xf>
    <xf numFmtId="0" fontId="9" fillId="0" borderId="22" xfId="44" applyFont="1" applyFill="1" applyBorder="1" applyAlignment="1">
      <alignment horizontal="left" vertical="center"/>
      <protection/>
    </xf>
    <xf numFmtId="0" fontId="19" fillId="38" borderId="20" xfId="44" applyFont="1" applyFill="1" applyBorder="1" applyAlignment="1">
      <alignment horizontal="left" vertical="center" wrapText="1"/>
      <protection/>
    </xf>
    <xf numFmtId="0" fontId="19" fillId="38" borderId="21" xfId="44" applyFont="1" applyFill="1" applyBorder="1" applyAlignment="1">
      <alignment horizontal="left" vertical="center" wrapText="1"/>
      <protection/>
    </xf>
    <xf numFmtId="0" fontId="19" fillId="38" borderId="22" xfId="44" applyFont="1" applyFill="1" applyBorder="1" applyAlignment="1">
      <alignment horizontal="left" vertical="center" wrapText="1"/>
      <protection/>
    </xf>
    <xf numFmtId="0" fontId="9" fillId="0" borderId="20" xfId="44" applyFont="1" applyFill="1" applyBorder="1" applyAlignment="1">
      <alignment horizontal="left" vertical="center" wrapText="1"/>
      <protection/>
    </xf>
    <xf numFmtId="0" fontId="9" fillId="0" borderId="21" xfId="44" applyFont="1" applyFill="1" applyBorder="1" applyAlignment="1">
      <alignment horizontal="left" vertical="center" wrapText="1"/>
      <protection/>
    </xf>
    <xf numFmtId="0" fontId="9" fillId="0" borderId="22" xfId="44" applyFont="1" applyFill="1" applyBorder="1" applyAlignment="1">
      <alignment horizontal="left" vertical="center" wrapText="1"/>
      <protection/>
    </xf>
    <xf numFmtId="0" fontId="9" fillId="33" borderId="11" xfId="44" applyFont="1" applyFill="1" applyBorder="1" applyAlignment="1">
      <alignment horizontal="left" vertical="center" wrapText="1"/>
      <protection/>
    </xf>
    <xf numFmtId="0" fontId="9" fillId="37" borderId="11" xfId="44" applyFont="1" applyFill="1" applyBorder="1" applyAlignment="1">
      <alignment horizontal="justify" vertical="center" wrapText="1"/>
      <protection/>
    </xf>
    <xf numFmtId="0" fontId="9" fillId="0" borderId="11" xfId="44" applyFont="1" applyFill="1" applyBorder="1" applyAlignment="1">
      <alignment vertical="center" wrapText="1"/>
      <protection/>
    </xf>
    <xf numFmtId="0" fontId="10" fillId="0" borderId="11" xfId="44" applyFont="1" applyFill="1" applyBorder="1" applyAlignment="1">
      <alignment vertical="center" wrapText="1"/>
      <protection/>
    </xf>
    <xf numFmtId="4" fontId="10" fillId="0" borderId="24" xfId="44" applyNumberFormat="1" applyFont="1" applyBorder="1" applyAlignment="1">
      <alignment horizontal="center" vertical="center" wrapText="1"/>
      <protection/>
    </xf>
    <xf numFmtId="0" fontId="9" fillId="0" borderId="0" xfId="44" applyFont="1" applyBorder="1" applyAlignment="1">
      <alignment horizontal="right" vertical="center" wrapText="1"/>
      <protection/>
    </xf>
    <xf numFmtId="0" fontId="7" fillId="0" borderId="0" xfId="44" applyFont="1" applyBorder="1" applyAlignment="1">
      <alignment vertical="center" wrapText="1"/>
      <protection/>
    </xf>
    <xf numFmtId="4" fontId="10" fillId="0" borderId="16" xfId="44" applyNumberFormat="1" applyFont="1" applyBorder="1" applyAlignment="1">
      <alignment horizontal="center" vertical="center" wrapText="1"/>
      <protection/>
    </xf>
    <xf numFmtId="0" fontId="16" fillId="0" borderId="0" xfId="44" applyFont="1" applyBorder="1" applyAlignment="1">
      <alignment vertical="center" wrapText="1"/>
      <protection/>
    </xf>
    <xf numFmtId="0" fontId="6" fillId="0" borderId="0" xfId="44" applyFont="1" applyBorder="1" applyAlignment="1">
      <alignment vertical="center" wrapText="1"/>
      <protection/>
    </xf>
    <xf numFmtId="0" fontId="10" fillId="35" borderId="20" xfId="44" applyFont="1" applyFill="1" applyBorder="1" applyAlignment="1">
      <alignment horizontal="center" vertical="center" wrapText="1"/>
      <protection/>
    </xf>
    <xf numFmtId="0" fontId="10" fillId="35" borderId="21" xfId="44" applyFont="1" applyFill="1" applyBorder="1" applyAlignment="1">
      <alignment horizontal="center" vertical="center" wrapText="1"/>
      <protection/>
    </xf>
    <xf numFmtId="0" fontId="10" fillId="35" borderId="25" xfId="44" applyFont="1" applyFill="1" applyBorder="1" applyAlignment="1">
      <alignment horizontal="center" vertical="center" wrapText="1"/>
      <protection/>
    </xf>
    <xf numFmtId="0" fontId="6" fillId="0" borderId="0" xfId="44" applyFont="1" applyBorder="1" applyAlignment="1">
      <alignment horizontal="center" vertical="center" wrapText="1"/>
      <protection/>
    </xf>
    <xf numFmtId="0" fontId="4" fillId="37" borderId="0" xfId="44" applyFont="1" applyFill="1" applyBorder="1" applyAlignment="1">
      <alignment horizontal="left" vertical="center" wrapText="1"/>
      <protection/>
    </xf>
    <xf numFmtId="0" fontId="7" fillId="0" borderId="20" xfId="44" applyFont="1" applyFill="1" applyBorder="1" applyAlignment="1">
      <alignment horizontal="center" vertical="center" wrapText="1"/>
      <protection/>
    </xf>
    <xf numFmtId="0" fontId="7" fillId="0" borderId="22" xfId="44" applyFont="1" applyFill="1" applyBorder="1" applyAlignment="1">
      <alignment horizontal="center" vertical="center" wrapText="1"/>
      <protection/>
    </xf>
    <xf numFmtId="0" fontId="3" fillId="34" borderId="20" xfId="44" applyFont="1" applyFill="1" applyBorder="1" applyAlignment="1">
      <alignment horizontal="center" vertical="center" wrapText="1"/>
      <protection/>
    </xf>
    <xf numFmtId="0" fontId="3" fillId="34" borderId="22" xfId="44" applyFont="1" applyFill="1" applyBorder="1" applyAlignment="1">
      <alignment horizontal="center" vertical="center" wrapText="1"/>
      <protection/>
    </xf>
    <xf numFmtId="0" fontId="3" fillId="0" borderId="0" xfId="44" applyFont="1" applyBorder="1" applyAlignment="1">
      <alignment horizontal="right" vertical="center" wrapText="1"/>
      <protection/>
    </xf>
    <xf numFmtId="0" fontId="4" fillId="0" borderId="0" xfId="44" applyFont="1" applyBorder="1" applyAlignment="1">
      <alignment vertical="center" wrapText="1"/>
      <protection/>
    </xf>
    <xf numFmtId="0" fontId="5" fillId="0" borderId="0" xfId="44" applyFont="1" applyBorder="1" applyAlignment="1">
      <alignment horizontal="center" vertical="center" wrapText="1"/>
      <protection/>
    </xf>
    <xf numFmtId="0" fontId="15" fillId="0" borderId="0" xfId="44" applyFont="1" applyBorder="1" applyAlignment="1">
      <alignment vertical="center" wrapText="1"/>
      <protection/>
    </xf>
    <xf numFmtId="0" fontId="7" fillId="0" borderId="0" xfId="44" applyFont="1" applyBorder="1" applyAlignment="1">
      <alignment horizontal="center" vertical="center" wrapText="1"/>
      <protection/>
    </xf>
    <xf numFmtId="0" fontId="10" fillId="35" borderId="19" xfId="44" applyFont="1" applyFill="1" applyBorder="1" applyAlignment="1">
      <alignment horizontal="center" vertical="center" wrapText="1"/>
      <protection/>
    </xf>
    <xf numFmtId="0" fontId="10" fillId="35" borderId="26" xfId="44" applyFont="1" applyFill="1" applyBorder="1" applyAlignment="1">
      <alignment horizontal="center" vertical="center" wrapText="1"/>
      <protection/>
    </xf>
    <xf numFmtId="0" fontId="10" fillId="35" borderId="27" xfId="44" applyFont="1" applyFill="1" applyBorder="1" applyAlignment="1">
      <alignment horizontal="center" vertical="center" wrapText="1"/>
      <protection/>
    </xf>
    <xf numFmtId="0" fontId="6" fillId="0" borderId="0" xfId="44" applyFont="1" applyBorder="1" applyAlignment="1">
      <alignment horizontal="right" vertical="center" wrapText="1"/>
      <protection/>
    </xf>
    <xf numFmtId="0" fontId="10" fillId="0" borderId="0" xfId="44" applyFont="1" applyBorder="1" applyAlignment="1">
      <alignment horizontal="center" vertical="center" wrapText="1"/>
      <protection/>
    </xf>
    <xf numFmtId="0" fontId="10" fillId="0" borderId="11" xfId="44" applyFont="1" applyBorder="1" applyAlignment="1">
      <alignment vertical="center" wrapText="1"/>
      <protection/>
    </xf>
    <xf numFmtId="0" fontId="9" fillId="0" borderId="11" xfId="44" applyFont="1" applyBorder="1" applyAlignment="1">
      <alignment horizontal="left" vertical="center" wrapText="1"/>
      <protection/>
    </xf>
    <xf numFmtId="0" fontId="9" fillId="0" borderId="20" xfId="44" applyFont="1" applyBorder="1" applyAlignment="1">
      <alignment horizontal="left" vertical="center" wrapText="1"/>
      <protection/>
    </xf>
    <xf numFmtId="0" fontId="9" fillId="0" borderId="21" xfId="44" applyFont="1" applyBorder="1" applyAlignment="1">
      <alignment horizontal="left" vertical="center" wrapText="1"/>
      <protection/>
    </xf>
    <xf numFmtId="0" fontId="9" fillId="0" borderId="22" xfId="44" applyFont="1" applyBorder="1" applyAlignment="1">
      <alignment horizontal="left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FBFB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107"/>
  <sheetViews>
    <sheetView showZeros="0" tabSelected="1" view="pageBreakPreview" zoomScale="90" zoomScaleNormal="90" zoomScaleSheetLayoutView="90" zoomScalePageLayoutView="0" workbookViewId="0" topLeftCell="B60">
      <selection activeCell="B74" sqref="B74:H74"/>
    </sheetView>
  </sheetViews>
  <sheetFormatPr defaultColWidth="11.57421875" defaultRowHeight="12.75" outlineLevelRow="1"/>
  <cols>
    <col min="1" max="1" width="3.421875" style="1" customWidth="1"/>
    <col min="2" max="2" width="23.140625" style="1" customWidth="1"/>
    <col min="3" max="3" width="11.140625" style="1" customWidth="1"/>
    <col min="4" max="6" width="12.00390625" style="1" customWidth="1"/>
    <col min="7" max="7" width="12.8515625" style="1" customWidth="1"/>
    <col min="8" max="8" width="16.7109375" style="1" customWidth="1"/>
    <col min="9" max="9" width="30.00390625" style="2" customWidth="1"/>
    <col min="10" max="11" width="20.7109375" style="3" customWidth="1"/>
    <col min="12" max="14" width="20.7109375" style="0" customWidth="1"/>
    <col min="15" max="15" width="20.7109375" style="3" customWidth="1"/>
    <col min="16" max="16" width="0" style="4" hidden="1" customWidth="1"/>
    <col min="17" max="25" width="0" style="1" hidden="1" customWidth="1"/>
    <col min="26" max="28" width="4.28125" style="5" customWidth="1"/>
    <col min="29" max="29" width="10.8515625" style="5" customWidth="1"/>
    <col min="30" max="30" width="9.421875" style="5" customWidth="1"/>
    <col min="31" max="34" width="9.00390625" style="5" customWidth="1"/>
    <col min="35" max="35" width="9.00390625" style="6" customWidth="1"/>
    <col min="36" max="36" width="13.7109375" style="6" customWidth="1"/>
    <col min="37" max="37" width="11.8515625" style="6" customWidth="1"/>
    <col min="38" max="38" width="25.421875" style="6" customWidth="1"/>
    <col min="39" max="39" width="8.7109375" style="6" customWidth="1"/>
    <col min="40" max="68" width="8.7109375" style="7" customWidth="1"/>
    <col min="69" max="231" width="8.7109375" style="1" customWidth="1"/>
  </cols>
  <sheetData>
    <row r="1" spans="1:23" ht="14.25" customHeight="1">
      <c r="A1" s="98"/>
      <c r="B1" s="148"/>
      <c r="C1" s="148"/>
      <c r="D1" s="78"/>
      <c r="E1" s="78"/>
      <c r="F1" s="78"/>
      <c r="G1" s="149" t="s">
        <v>0</v>
      </c>
      <c r="H1" s="149"/>
      <c r="I1" s="150"/>
      <c r="J1" s="150"/>
      <c r="K1" s="8"/>
      <c r="L1" s="3"/>
      <c r="M1" s="3"/>
      <c r="N1" s="3"/>
      <c r="O1" s="9"/>
      <c r="W1" s="10"/>
    </row>
    <row r="2" spans="1:23" ht="27.75" customHeight="1">
      <c r="A2" s="114"/>
      <c r="B2" s="151" t="s">
        <v>118</v>
      </c>
      <c r="C2" s="151"/>
      <c r="D2" s="151"/>
      <c r="E2" s="151"/>
      <c r="F2" s="151"/>
      <c r="G2" s="151"/>
      <c r="H2" s="151"/>
      <c r="I2" s="151"/>
      <c r="J2" s="151"/>
      <c r="K2" s="11"/>
      <c r="L2" s="11"/>
      <c r="M2" s="11"/>
      <c r="N2" s="11"/>
      <c r="O2" s="11"/>
      <c r="W2" s="10"/>
    </row>
    <row r="3" spans="1:23" ht="23.25" customHeight="1">
      <c r="A3" s="114"/>
      <c r="B3" s="151" t="s">
        <v>117</v>
      </c>
      <c r="C3" s="151"/>
      <c r="D3" s="151"/>
      <c r="E3" s="151"/>
      <c r="F3" s="151"/>
      <c r="G3" s="151"/>
      <c r="H3" s="151"/>
      <c r="I3" s="151"/>
      <c r="J3" s="151"/>
      <c r="K3" s="152"/>
      <c r="L3" s="152"/>
      <c r="M3" s="152"/>
      <c r="N3" s="152"/>
      <c r="O3" s="152"/>
      <c r="W3" s="10"/>
    </row>
    <row r="4" spans="1:23" ht="15.75" customHeight="1">
      <c r="A4" s="12"/>
      <c r="B4" s="156"/>
      <c r="C4" s="156"/>
      <c r="D4" s="13"/>
      <c r="E4" s="13"/>
      <c r="F4" s="13"/>
      <c r="G4" s="134"/>
      <c r="H4" s="134"/>
      <c r="I4" s="157"/>
      <c r="J4" s="157"/>
      <c r="K4" s="14"/>
      <c r="O4" s="15"/>
      <c r="W4" s="16"/>
    </row>
    <row r="5" spans="1:23" ht="15.75" customHeight="1">
      <c r="A5" s="114"/>
      <c r="B5" s="137" t="s">
        <v>27</v>
      </c>
      <c r="C5" s="137"/>
      <c r="D5" s="137"/>
      <c r="E5" s="137"/>
      <c r="F5" s="137"/>
      <c r="G5" s="137"/>
      <c r="H5" s="137"/>
      <c r="I5" s="137"/>
      <c r="J5" s="137"/>
      <c r="K5" s="137"/>
      <c r="L5" s="73"/>
      <c r="M5" s="73"/>
      <c r="N5" s="73"/>
      <c r="O5" s="74"/>
      <c r="W5" s="18"/>
    </row>
    <row r="6" spans="1:231" s="90" customFormat="1" ht="38.25" customHeight="1">
      <c r="A6" s="114"/>
      <c r="B6" s="143" t="s">
        <v>99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86"/>
      <c r="Q6" s="87"/>
      <c r="R6" s="87"/>
      <c r="S6" s="87"/>
      <c r="T6" s="87"/>
      <c r="U6" s="87"/>
      <c r="V6" s="87"/>
      <c r="W6" s="88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</row>
    <row r="7" spans="1:23" ht="15.75" customHeight="1" thickBot="1">
      <c r="A7" s="114"/>
      <c r="B7" s="138"/>
      <c r="C7" s="138"/>
      <c r="D7" s="138"/>
      <c r="E7" s="138"/>
      <c r="F7" s="138"/>
      <c r="G7" s="138"/>
      <c r="H7" s="138"/>
      <c r="I7" s="138"/>
      <c r="J7" s="138"/>
      <c r="K7" s="138"/>
      <c r="O7" s="17"/>
      <c r="W7" s="18"/>
    </row>
    <row r="8" spans="1:23" ht="16.5" customHeight="1" hidden="1" thickBot="1">
      <c r="A8" s="114"/>
      <c r="B8" s="142"/>
      <c r="C8" s="142"/>
      <c r="D8" s="142"/>
      <c r="E8" s="142"/>
      <c r="F8" s="142"/>
      <c r="G8" s="142"/>
      <c r="H8" s="142"/>
      <c r="I8" s="142"/>
      <c r="J8" s="142"/>
      <c r="K8" s="142"/>
      <c r="O8" s="17"/>
      <c r="W8" s="18"/>
    </row>
    <row r="9" spans="1:23" ht="20.25" customHeight="1" thickBot="1">
      <c r="A9" s="114"/>
      <c r="B9" s="75" t="s">
        <v>1</v>
      </c>
      <c r="C9" s="146"/>
      <c r="D9" s="147"/>
      <c r="E9" s="83"/>
      <c r="F9" s="83"/>
      <c r="G9" s="84"/>
      <c r="H9" s="20"/>
      <c r="I9" s="21"/>
      <c r="O9" s="17"/>
      <c r="P9" s="22" t="s">
        <v>2</v>
      </c>
      <c r="W9" s="18"/>
    </row>
    <row r="10" spans="1:23" ht="18" customHeight="1" thickBot="1">
      <c r="A10" s="114"/>
      <c r="B10" s="23" t="s">
        <v>45</v>
      </c>
      <c r="C10" s="144" t="s">
        <v>46</v>
      </c>
      <c r="D10" s="145"/>
      <c r="E10" s="85"/>
      <c r="F10" s="85"/>
      <c r="G10" s="85"/>
      <c r="H10" s="11"/>
      <c r="I10" s="21"/>
      <c r="O10" s="17"/>
      <c r="P10" s="22" t="s">
        <v>3</v>
      </c>
      <c r="W10" s="18"/>
    </row>
    <row r="11" spans="1:23" ht="18" customHeight="1" thickBot="1">
      <c r="A11" s="114"/>
      <c r="B11" s="23" t="s">
        <v>47</v>
      </c>
      <c r="C11" s="144" t="s">
        <v>48</v>
      </c>
      <c r="D11" s="145"/>
      <c r="E11" s="85"/>
      <c r="F11" s="85"/>
      <c r="G11" s="85"/>
      <c r="H11" s="11"/>
      <c r="I11" s="21"/>
      <c r="O11" s="17"/>
      <c r="P11" s="22" t="s">
        <v>4</v>
      </c>
      <c r="W11" s="18"/>
    </row>
    <row r="12" spans="1:23" ht="18" customHeight="1" thickBot="1">
      <c r="A12" s="114"/>
      <c r="B12" s="23" t="s">
        <v>49</v>
      </c>
      <c r="C12" s="144" t="s">
        <v>50</v>
      </c>
      <c r="D12" s="145"/>
      <c r="E12" s="85"/>
      <c r="F12" s="85"/>
      <c r="G12" s="85"/>
      <c r="H12" s="11"/>
      <c r="I12" s="21"/>
      <c r="O12" s="17"/>
      <c r="P12" s="22" t="s">
        <v>5</v>
      </c>
      <c r="W12" s="18"/>
    </row>
    <row r="13" spans="1:23" ht="18" customHeight="1" thickBot="1">
      <c r="A13" s="114"/>
      <c r="B13" s="23" t="s">
        <v>51</v>
      </c>
      <c r="C13" s="144" t="s">
        <v>52</v>
      </c>
      <c r="D13" s="145"/>
      <c r="E13" s="85"/>
      <c r="F13" s="85"/>
      <c r="G13" s="85"/>
      <c r="H13" s="11"/>
      <c r="I13" s="21"/>
      <c r="O13" s="17"/>
      <c r="P13" s="22"/>
      <c r="W13" s="18"/>
    </row>
    <row r="14" spans="1:23" ht="18" customHeight="1" thickBot="1">
      <c r="A14" s="114"/>
      <c r="B14" s="23" t="s">
        <v>6</v>
      </c>
      <c r="C14" s="144" t="s">
        <v>106</v>
      </c>
      <c r="D14" s="145"/>
      <c r="E14" s="85"/>
      <c r="F14" s="85"/>
      <c r="G14" s="85"/>
      <c r="H14" s="11"/>
      <c r="I14" s="21"/>
      <c r="O14" s="17"/>
      <c r="P14" s="22" t="s">
        <v>7</v>
      </c>
      <c r="W14" s="18"/>
    </row>
    <row r="15" spans="1:23" ht="15" customHeight="1" thickBot="1">
      <c r="A15" s="114"/>
      <c r="B15" s="24"/>
      <c r="C15" s="24"/>
      <c r="D15" s="24"/>
      <c r="E15" s="24"/>
      <c r="F15" s="24"/>
      <c r="G15" s="24"/>
      <c r="H15" s="24"/>
      <c r="I15" s="24"/>
      <c r="J15" s="25"/>
      <c r="K15" s="26"/>
      <c r="L15" s="27"/>
      <c r="M15" s="27"/>
      <c r="N15" s="27"/>
      <c r="O15" s="28"/>
      <c r="W15" s="19"/>
    </row>
    <row r="16" spans="1:23" ht="23.25" customHeight="1" thickBot="1" thickTop="1">
      <c r="A16" s="114"/>
      <c r="B16" s="134"/>
      <c r="C16" s="134"/>
      <c r="D16" s="134"/>
      <c r="E16" s="76"/>
      <c r="F16" s="76"/>
      <c r="G16" s="134"/>
      <c r="H16" s="134"/>
      <c r="I16" s="133" t="s">
        <v>31</v>
      </c>
      <c r="J16" s="29" t="s">
        <v>30</v>
      </c>
      <c r="K16" s="29" t="s">
        <v>30</v>
      </c>
      <c r="L16" s="29" t="s">
        <v>30</v>
      </c>
      <c r="M16" s="29" t="s">
        <v>30</v>
      </c>
      <c r="N16" s="29" t="s">
        <v>30</v>
      </c>
      <c r="O16" s="29" t="s">
        <v>32</v>
      </c>
      <c r="P16" s="136" t="s">
        <v>8</v>
      </c>
      <c r="W16" s="133" t="s">
        <v>9</v>
      </c>
    </row>
    <row r="17" spans="1:23" ht="20.25" customHeight="1" thickBot="1" thickTop="1">
      <c r="A17" s="114"/>
      <c r="B17" s="134"/>
      <c r="C17" s="134"/>
      <c r="D17" s="134"/>
      <c r="E17" s="76"/>
      <c r="F17" s="76"/>
      <c r="G17" s="134"/>
      <c r="H17" s="134"/>
      <c r="I17" s="133"/>
      <c r="J17" s="30" t="s">
        <v>10</v>
      </c>
      <c r="K17" s="30" t="s">
        <v>11</v>
      </c>
      <c r="L17" s="30" t="s">
        <v>12</v>
      </c>
      <c r="M17" s="30" t="s">
        <v>13</v>
      </c>
      <c r="N17" s="30" t="s">
        <v>28</v>
      </c>
      <c r="O17" s="30" t="s">
        <v>29</v>
      </c>
      <c r="P17" s="136"/>
      <c r="W17" s="133"/>
    </row>
    <row r="18" spans="1:23" ht="33" customHeight="1" thickBot="1" thickTop="1">
      <c r="A18" s="12"/>
      <c r="B18" s="134"/>
      <c r="C18" s="134"/>
      <c r="D18" s="16"/>
      <c r="E18" s="16"/>
      <c r="F18" s="16"/>
      <c r="G18" s="134"/>
      <c r="H18" s="134"/>
      <c r="I18" s="80"/>
      <c r="J18" s="153" t="s">
        <v>15</v>
      </c>
      <c r="K18" s="154"/>
      <c r="L18" s="154"/>
      <c r="M18" s="154"/>
      <c r="N18" s="154"/>
      <c r="O18" s="155"/>
      <c r="P18" s="32" t="s">
        <v>14</v>
      </c>
      <c r="W18" s="31"/>
    </row>
    <row r="19" spans="1:23" ht="15.75" customHeight="1" thickBot="1">
      <c r="A19" s="12"/>
      <c r="B19" s="134"/>
      <c r="C19" s="134"/>
      <c r="D19" s="16"/>
      <c r="E19" s="16"/>
      <c r="F19" s="16"/>
      <c r="G19" s="134"/>
      <c r="H19" s="134"/>
      <c r="I19" s="33"/>
      <c r="J19" s="34"/>
      <c r="K19" s="34"/>
      <c r="L19" s="34"/>
      <c r="M19" s="34"/>
      <c r="N19" s="34"/>
      <c r="O19" s="79"/>
      <c r="P19" s="36"/>
      <c r="W19" s="35"/>
    </row>
    <row r="20" spans="1:23" ht="39.75" customHeight="1" thickBot="1">
      <c r="A20" s="12"/>
      <c r="B20" s="135"/>
      <c r="C20" s="135"/>
      <c r="D20" s="135"/>
      <c r="E20" s="77"/>
      <c r="F20" s="77"/>
      <c r="G20" s="135"/>
      <c r="H20" s="135"/>
      <c r="I20" s="37" t="s">
        <v>16</v>
      </c>
      <c r="J20" s="139" t="s">
        <v>17</v>
      </c>
      <c r="K20" s="140"/>
      <c r="L20" s="140"/>
      <c r="M20" s="140"/>
      <c r="N20" s="140"/>
      <c r="O20" s="141"/>
      <c r="P20" s="39" t="s">
        <v>16</v>
      </c>
      <c r="R20" s="1">
        <v>1.11</v>
      </c>
      <c r="W20" s="38"/>
    </row>
    <row r="21" spans="1:26" ht="27.75" customHeight="1" thickBot="1">
      <c r="A21" s="12"/>
      <c r="B21" s="110" t="s">
        <v>34</v>
      </c>
      <c r="C21" s="110"/>
      <c r="D21" s="110"/>
      <c r="E21" s="110"/>
      <c r="F21" s="110"/>
      <c r="G21" s="110"/>
      <c r="H21" s="110"/>
      <c r="I21" s="40">
        <f>I22</f>
        <v>0</v>
      </c>
      <c r="J21" s="40">
        <f>SUM(J22:J22)</f>
        <v>0</v>
      </c>
      <c r="K21" s="40">
        <f>SUM(K22:K22)</f>
        <v>0</v>
      </c>
      <c r="L21" s="40">
        <f>SUM(L22:L22)</f>
        <v>0</v>
      </c>
      <c r="M21" s="40"/>
      <c r="N21" s="40"/>
      <c r="O21" s="40">
        <f>SUM(O22:O22)</f>
        <v>0</v>
      </c>
      <c r="P21" s="39">
        <f>SUM(P22:P22)</f>
        <v>12000</v>
      </c>
      <c r="R21" s="1">
        <v>0.75</v>
      </c>
      <c r="W21" s="41">
        <f>SUM(W22:W22)</f>
        <v>0</v>
      </c>
      <c r="Z21" s="42"/>
    </row>
    <row r="22" spans="1:26" ht="19.5" customHeight="1" outlineLevel="1" thickBot="1">
      <c r="A22" s="12"/>
      <c r="B22" s="130" t="s">
        <v>53</v>
      </c>
      <c r="C22" s="130"/>
      <c r="D22" s="130"/>
      <c r="E22" s="130"/>
      <c r="F22" s="130"/>
      <c r="G22" s="130"/>
      <c r="H22" s="130"/>
      <c r="I22" s="34"/>
      <c r="J22" s="72"/>
      <c r="K22" s="72"/>
      <c r="L22" s="72"/>
      <c r="M22" s="72"/>
      <c r="N22" s="72"/>
      <c r="O22" s="72"/>
      <c r="P22" s="43">
        <v>12000</v>
      </c>
      <c r="W22" s="44"/>
      <c r="Z22" s="42"/>
    </row>
    <row r="23" spans="1:26" ht="27.75" customHeight="1" thickBot="1">
      <c r="A23" s="12"/>
      <c r="B23" s="110" t="s">
        <v>98</v>
      </c>
      <c r="C23" s="110"/>
      <c r="D23" s="110"/>
      <c r="E23" s="110"/>
      <c r="F23" s="110"/>
      <c r="G23" s="110"/>
      <c r="H23" s="110"/>
      <c r="I23" s="40">
        <f>I24+I28+I34+I39+I49+I46</f>
        <v>0</v>
      </c>
      <c r="J23" s="40"/>
      <c r="K23" s="40"/>
      <c r="L23" s="40"/>
      <c r="M23" s="40"/>
      <c r="N23" s="40"/>
      <c r="O23" s="40"/>
      <c r="P23" s="39"/>
      <c r="T23" s="47"/>
      <c r="W23" s="41"/>
      <c r="Z23" s="42"/>
    </row>
    <row r="24" spans="1:26" ht="22.5" customHeight="1" thickBot="1">
      <c r="A24" s="12"/>
      <c r="B24" s="158" t="s">
        <v>18</v>
      </c>
      <c r="C24" s="158"/>
      <c r="D24" s="158"/>
      <c r="E24" s="158"/>
      <c r="F24" s="158"/>
      <c r="G24" s="158"/>
      <c r="H24" s="158"/>
      <c r="I24" s="48">
        <f>I25+I26+I27</f>
        <v>0</v>
      </c>
      <c r="J24" s="49"/>
      <c r="K24" s="49"/>
      <c r="L24" s="49"/>
      <c r="M24" s="49"/>
      <c r="N24" s="49"/>
      <c r="O24" s="49"/>
      <c r="P24" s="50"/>
      <c r="W24" s="51"/>
      <c r="Z24" s="42"/>
    </row>
    <row r="25" spans="1:26" ht="19.5" customHeight="1" thickBot="1">
      <c r="A25" s="12"/>
      <c r="B25" s="159" t="s">
        <v>54</v>
      </c>
      <c r="C25" s="159"/>
      <c r="D25" s="159"/>
      <c r="E25" s="159"/>
      <c r="F25" s="159"/>
      <c r="G25" s="159"/>
      <c r="H25" s="159"/>
      <c r="I25" s="34"/>
      <c r="J25" s="49"/>
      <c r="K25" s="49"/>
      <c r="L25" s="49"/>
      <c r="M25" s="49"/>
      <c r="N25" s="49"/>
      <c r="O25" s="49"/>
      <c r="P25" s="50"/>
      <c r="W25" s="51"/>
      <c r="Z25" s="42"/>
    </row>
    <row r="26" spans="1:26" ht="19.5" customHeight="1" thickBot="1">
      <c r="A26" s="12"/>
      <c r="B26" s="160" t="s">
        <v>56</v>
      </c>
      <c r="C26" s="161"/>
      <c r="D26" s="161"/>
      <c r="E26" s="161"/>
      <c r="F26" s="161"/>
      <c r="G26" s="161"/>
      <c r="H26" s="162"/>
      <c r="I26" s="34"/>
      <c r="J26" s="49"/>
      <c r="K26" s="49"/>
      <c r="L26" s="49"/>
      <c r="M26" s="49"/>
      <c r="N26" s="49"/>
      <c r="O26" s="49"/>
      <c r="P26" s="50"/>
      <c r="W26" s="51"/>
      <c r="Z26" s="42"/>
    </row>
    <row r="27" spans="1:26" ht="19.5" customHeight="1" outlineLevel="1" thickBot="1">
      <c r="A27" s="12"/>
      <c r="B27" s="159" t="s">
        <v>55</v>
      </c>
      <c r="C27" s="159"/>
      <c r="D27" s="159"/>
      <c r="E27" s="159"/>
      <c r="F27" s="159"/>
      <c r="G27" s="159"/>
      <c r="H27" s="159"/>
      <c r="I27" s="34"/>
      <c r="J27" s="49"/>
      <c r="K27" s="49"/>
      <c r="L27" s="49"/>
      <c r="M27" s="49"/>
      <c r="N27" s="49"/>
      <c r="O27" s="49"/>
      <c r="P27" s="43"/>
      <c r="W27" s="44"/>
      <c r="Z27" s="42"/>
    </row>
    <row r="28" spans="1:26" ht="22.5" customHeight="1" thickBot="1">
      <c r="A28" s="12"/>
      <c r="B28" s="102" t="s">
        <v>19</v>
      </c>
      <c r="C28" s="102"/>
      <c r="D28" s="102"/>
      <c r="E28" s="102"/>
      <c r="F28" s="102"/>
      <c r="G28" s="102"/>
      <c r="H28" s="102"/>
      <c r="I28" s="48">
        <f>I29+I30+I31+I33+I32</f>
        <v>0</v>
      </c>
      <c r="J28" s="49"/>
      <c r="K28" s="53"/>
      <c r="L28" s="53"/>
      <c r="M28" s="53"/>
      <c r="N28" s="53"/>
      <c r="O28" s="53"/>
      <c r="P28" s="50"/>
      <c r="W28" s="51"/>
      <c r="Z28" s="52"/>
    </row>
    <row r="29" spans="1:26" ht="26.25" customHeight="1" outlineLevel="1" thickBot="1">
      <c r="A29" s="12"/>
      <c r="B29" s="103" t="s">
        <v>83</v>
      </c>
      <c r="C29" s="103"/>
      <c r="D29" s="103"/>
      <c r="E29" s="103"/>
      <c r="F29" s="103"/>
      <c r="G29" s="103"/>
      <c r="H29" s="103"/>
      <c r="I29" s="34"/>
      <c r="J29" s="49"/>
      <c r="K29" s="53"/>
      <c r="L29" s="53"/>
      <c r="M29" s="53"/>
      <c r="N29" s="53"/>
      <c r="O29" s="53"/>
      <c r="P29" s="43"/>
      <c r="W29" s="46"/>
      <c r="Z29" s="54"/>
    </row>
    <row r="30" spans="1:26" ht="27" customHeight="1" outlineLevel="1" thickBot="1">
      <c r="A30" s="12"/>
      <c r="B30" s="129" t="s">
        <v>84</v>
      </c>
      <c r="C30" s="129"/>
      <c r="D30" s="129"/>
      <c r="E30" s="129"/>
      <c r="F30" s="129"/>
      <c r="G30" s="129"/>
      <c r="H30" s="129"/>
      <c r="I30" s="34"/>
      <c r="J30" s="49"/>
      <c r="K30" s="53"/>
      <c r="L30" s="53"/>
      <c r="M30" s="53"/>
      <c r="N30" s="53"/>
      <c r="O30" s="53"/>
      <c r="P30" s="43"/>
      <c r="W30" s="46"/>
      <c r="Z30" s="54"/>
    </row>
    <row r="31" spans="1:26" ht="19.5" customHeight="1" outlineLevel="1" thickBot="1">
      <c r="A31" s="12"/>
      <c r="B31" s="103" t="s">
        <v>57</v>
      </c>
      <c r="C31" s="103"/>
      <c r="D31" s="103"/>
      <c r="E31" s="103"/>
      <c r="F31" s="103"/>
      <c r="G31" s="103"/>
      <c r="H31" s="103"/>
      <c r="I31" s="34"/>
      <c r="J31" s="49"/>
      <c r="K31" s="53"/>
      <c r="L31" s="53"/>
      <c r="M31" s="53"/>
      <c r="N31" s="53"/>
      <c r="O31" s="53"/>
      <c r="P31" s="43"/>
      <c r="W31" s="46"/>
      <c r="Z31" s="54"/>
    </row>
    <row r="32" spans="1:26" ht="19.5" customHeight="1" outlineLevel="1" thickBot="1">
      <c r="A32" s="12"/>
      <c r="B32" s="99" t="s">
        <v>80</v>
      </c>
      <c r="C32" s="100"/>
      <c r="D32" s="100"/>
      <c r="E32" s="100"/>
      <c r="F32" s="100"/>
      <c r="G32" s="100"/>
      <c r="H32" s="101"/>
      <c r="I32" s="34"/>
      <c r="J32" s="49"/>
      <c r="K32" s="53"/>
      <c r="L32" s="53"/>
      <c r="M32" s="53"/>
      <c r="N32" s="53"/>
      <c r="O32" s="53"/>
      <c r="P32" s="43"/>
      <c r="W32" s="46"/>
      <c r="Z32" s="54"/>
    </row>
    <row r="33" spans="1:68" s="5" customFormat="1" ht="19.5" customHeight="1" outlineLevel="1" thickBot="1">
      <c r="A33" s="56"/>
      <c r="B33" s="103" t="s">
        <v>79</v>
      </c>
      <c r="C33" s="103"/>
      <c r="D33" s="103"/>
      <c r="E33" s="103"/>
      <c r="F33" s="103"/>
      <c r="G33" s="103"/>
      <c r="H33" s="103"/>
      <c r="I33" s="57"/>
      <c r="J33" s="49"/>
      <c r="K33" s="53"/>
      <c r="L33" s="53"/>
      <c r="M33" s="53"/>
      <c r="N33" s="53"/>
      <c r="O33" s="53"/>
      <c r="P33" s="58"/>
      <c r="W33" s="59"/>
      <c r="Z33" s="54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</row>
    <row r="34" spans="1:26" ht="22.5" customHeight="1" thickBot="1">
      <c r="A34" s="12"/>
      <c r="B34" s="102" t="s">
        <v>20</v>
      </c>
      <c r="C34" s="102"/>
      <c r="D34" s="102"/>
      <c r="E34" s="102"/>
      <c r="F34" s="102"/>
      <c r="G34" s="102"/>
      <c r="H34" s="102"/>
      <c r="I34" s="48">
        <f>I35+I36+I37+I38</f>
        <v>0</v>
      </c>
      <c r="J34" s="49"/>
      <c r="K34" s="49"/>
      <c r="L34" s="49"/>
      <c r="M34" s="49"/>
      <c r="N34" s="49"/>
      <c r="O34" s="49"/>
      <c r="P34" s="50"/>
      <c r="W34" s="51"/>
      <c r="Z34" s="54"/>
    </row>
    <row r="35" spans="1:26" ht="22.5" customHeight="1" thickBot="1">
      <c r="A35" s="12"/>
      <c r="B35" s="131" t="s">
        <v>58</v>
      </c>
      <c r="C35" s="131"/>
      <c r="D35" s="131"/>
      <c r="E35" s="131"/>
      <c r="F35" s="131"/>
      <c r="G35" s="131"/>
      <c r="H35" s="131"/>
      <c r="I35" s="34"/>
      <c r="J35" s="49"/>
      <c r="K35" s="49"/>
      <c r="L35" s="49"/>
      <c r="M35" s="49"/>
      <c r="N35" s="49"/>
      <c r="O35" s="49"/>
      <c r="P35" s="50"/>
      <c r="W35" s="51"/>
      <c r="Z35" s="54"/>
    </row>
    <row r="36" spans="1:26" ht="22.5" customHeight="1" thickBot="1">
      <c r="A36" s="12"/>
      <c r="B36" s="103" t="s">
        <v>62</v>
      </c>
      <c r="C36" s="103"/>
      <c r="D36" s="103"/>
      <c r="E36" s="103"/>
      <c r="F36" s="103"/>
      <c r="G36" s="103"/>
      <c r="H36" s="103"/>
      <c r="I36" s="34"/>
      <c r="J36" s="49"/>
      <c r="K36" s="49"/>
      <c r="L36" s="49"/>
      <c r="M36" s="49"/>
      <c r="N36" s="49"/>
      <c r="O36" s="49"/>
      <c r="P36" s="50"/>
      <c r="W36" s="51"/>
      <c r="Z36" s="54"/>
    </row>
    <row r="37" spans="1:26" ht="22.5" customHeight="1" thickBot="1">
      <c r="A37" s="12"/>
      <c r="B37" s="123" t="s">
        <v>64</v>
      </c>
      <c r="C37" s="124"/>
      <c r="D37" s="124"/>
      <c r="E37" s="124"/>
      <c r="F37" s="124"/>
      <c r="G37" s="124"/>
      <c r="H37" s="125"/>
      <c r="I37" s="34"/>
      <c r="J37" s="49"/>
      <c r="K37" s="49"/>
      <c r="L37" s="49"/>
      <c r="M37" s="49"/>
      <c r="N37" s="49"/>
      <c r="O37" s="49"/>
      <c r="P37" s="50"/>
      <c r="W37" s="51"/>
      <c r="Z37" s="54"/>
    </row>
    <row r="38" spans="1:26" ht="22.5" customHeight="1" thickBot="1">
      <c r="A38" s="12"/>
      <c r="B38" s="123" t="s">
        <v>65</v>
      </c>
      <c r="C38" s="124"/>
      <c r="D38" s="124"/>
      <c r="E38" s="124"/>
      <c r="F38" s="124"/>
      <c r="G38" s="124"/>
      <c r="H38" s="125"/>
      <c r="I38" s="34"/>
      <c r="J38" s="49"/>
      <c r="K38" s="49"/>
      <c r="L38" s="49"/>
      <c r="M38" s="49"/>
      <c r="N38" s="49"/>
      <c r="O38" s="49"/>
      <c r="P38" s="50"/>
      <c r="W38" s="51"/>
      <c r="Z38" s="54"/>
    </row>
    <row r="39" spans="1:68" s="5" customFormat="1" ht="22.5" customHeight="1" thickBot="1">
      <c r="A39" s="56"/>
      <c r="B39" s="132" t="s">
        <v>21</v>
      </c>
      <c r="C39" s="132"/>
      <c r="D39" s="132"/>
      <c r="E39" s="132"/>
      <c r="F39" s="132"/>
      <c r="G39" s="132"/>
      <c r="H39" s="132"/>
      <c r="I39" s="49">
        <f>I40+I41+I42+I44+I45+I43</f>
        <v>0</v>
      </c>
      <c r="J39" s="49"/>
      <c r="K39" s="49"/>
      <c r="L39" s="49"/>
      <c r="M39" s="49"/>
      <c r="N39" s="49"/>
      <c r="O39" s="49"/>
      <c r="P39" s="60"/>
      <c r="W39" s="61"/>
      <c r="Z39" s="54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</row>
    <row r="40" spans="1:26" ht="19.5" customHeight="1" outlineLevel="1" thickBot="1">
      <c r="A40" s="12"/>
      <c r="B40" s="129" t="s">
        <v>100</v>
      </c>
      <c r="C40" s="129"/>
      <c r="D40" s="129"/>
      <c r="E40" s="129"/>
      <c r="F40" s="129"/>
      <c r="G40" s="129"/>
      <c r="H40" s="129"/>
      <c r="I40" s="34"/>
      <c r="J40" s="49"/>
      <c r="K40" s="49"/>
      <c r="L40" s="49"/>
      <c r="M40" s="49"/>
      <c r="N40" s="49"/>
      <c r="O40" s="49"/>
      <c r="P40" s="43"/>
      <c r="W40" s="46"/>
      <c r="Z40" s="54"/>
    </row>
    <row r="41" spans="1:26" ht="19.5" customHeight="1" outlineLevel="1" thickBot="1">
      <c r="A41" s="12"/>
      <c r="B41" s="129" t="s">
        <v>60</v>
      </c>
      <c r="C41" s="129"/>
      <c r="D41" s="129"/>
      <c r="E41" s="129"/>
      <c r="F41" s="129"/>
      <c r="G41" s="129"/>
      <c r="H41" s="129"/>
      <c r="I41" s="34"/>
      <c r="J41" s="49"/>
      <c r="K41" s="49"/>
      <c r="L41" s="49"/>
      <c r="M41" s="49"/>
      <c r="N41" s="49"/>
      <c r="O41" s="49"/>
      <c r="P41" s="43"/>
      <c r="W41" s="46"/>
      <c r="Z41" s="54"/>
    </row>
    <row r="42" spans="1:26" ht="19.5" customHeight="1" outlineLevel="1" thickBot="1">
      <c r="A42" s="12"/>
      <c r="B42" s="103" t="s">
        <v>82</v>
      </c>
      <c r="C42" s="103"/>
      <c r="D42" s="103"/>
      <c r="E42" s="103"/>
      <c r="F42" s="103"/>
      <c r="G42" s="103"/>
      <c r="H42" s="103"/>
      <c r="I42" s="34"/>
      <c r="J42" s="49"/>
      <c r="K42" s="49"/>
      <c r="L42" s="49"/>
      <c r="M42" s="49"/>
      <c r="N42" s="49"/>
      <c r="O42" s="49"/>
      <c r="P42" s="43"/>
      <c r="W42" s="46"/>
      <c r="Z42" s="54"/>
    </row>
    <row r="43" spans="1:26" ht="19.5" customHeight="1" outlineLevel="1" thickBot="1">
      <c r="A43" s="12"/>
      <c r="B43" s="99" t="s">
        <v>81</v>
      </c>
      <c r="C43" s="100"/>
      <c r="D43" s="100"/>
      <c r="E43" s="100"/>
      <c r="F43" s="100"/>
      <c r="G43" s="100"/>
      <c r="H43" s="101"/>
      <c r="I43" s="34"/>
      <c r="J43" s="49"/>
      <c r="K43" s="49"/>
      <c r="L43" s="49"/>
      <c r="M43" s="49"/>
      <c r="N43" s="49"/>
      <c r="O43" s="49"/>
      <c r="P43" s="43"/>
      <c r="W43" s="46"/>
      <c r="Z43" s="54"/>
    </row>
    <row r="44" spans="1:26" ht="19.5" customHeight="1" outlineLevel="1" thickBot="1">
      <c r="A44" s="12"/>
      <c r="B44" s="99" t="s">
        <v>61</v>
      </c>
      <c r="C44" s="100"/>
      <c r="D44" s="100"/>
      <c r="E44" s="100"/>
      <c r="F44" s="100"/>
      <c r="G44" s="100"/>
      <c r="H44" s="101"/>
      <c r="I44" s="34"/>
      <c r="J44" s="49"/>
      <c r="K44" s="49"/>
      <c r="L44" s="49"/>
      <c r="M44" s="49"/>
      <c r="N44" s="49"/>
      <c r="O44" s="49"/>
      <c r="P44" s="43"/>
      <c r="W44" s="46"/>
      <c r="Z44" s="54"/>
    </row>
    <row r="45" spans="1:68" s="5" customFormat="1" ht="19.5" customHeight="1" outlineLevel="1" thickBot="1">
      <c r="A45" s="56"/>
      <c r="B45" s="118" t="s">
        <v>59</v>
      </c>
      <c r="C45" s="118"/>
      <c r="D45" s="118"/>
      <c r="E45" s="118"/>
      <c r="F45" s="118"/>
      <c r="G45" s="118"/>
      <c r="H45" s="118"/>
      <c r="I45" s="57"/>
      <c r="J45" s="49"/>
      <c r="K45" s="49"/>
      <c r="L45" s="49"/>
      <c r="M45" s="49"/>
      <c r="N45" s="49"/>
      <c r="O45" s="49"/>
      <c r="P45" s="58"/>
      <c r="W45" s="59"/>
      <c r="Z45" s="54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</row>
    <row r="46" spans="1:68" s="5" customFormat="1" ht="19.5" customHeight="1" outlineLevel="1" thickBot="1">
      <c r="A46" s="56"/>
      <c r="B46" s="119" t="s">
        <v>63</v>
      </c>
      <c r="C46" s="119"/>
      <c r="D46" s="119"/>
      <c r="E46" s="119"/>
      <c r="F46" s="119"/>
      <c r="G46" s="119"/>
      <c r="H46" s="119"/>
      <c r="I46" s="49">
        <f>I47+I48</f>
        <v>0</v>
      </c>
      <c r="J46" s="49"/>
      <c r="K46" s="49"/>
      <c r="L46" s="49"/>
      <c r="M46" s="49"/>
      <c r="N46" s="49"/>
      <c r="O46" s="49"/>
      <c r="P46" s="58"/>
      <c r="W46" s="59"/>
      <c r="Z46" s="54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</row>
    <row r="47" spans="1:68" s="5" customFormat="1" ht="19.5" customHeight="1" outlineLevel="1" thickBot="1">
      <c r="A47" s="56"/>
      <c r="B47" s="126" t="s">
        <v>67</v>
      </c>
      <c r="C47" s="127"/>
      <c r="D47" s="127"/>
      <c r="E47" s="127"/>
      <c r="F47" s="127"/>
      <c r="G47" s="127"/>
      <c r="H47" s="128"/>
      <c r="I47" s="57"/>
      <c r="J47" s="49"/>
      <c r="K47" s="49"/>
      <c r="L47" s="49"/>
      <c r="M47" s="49"/>
      <c r="N47" s="49"/>
      <c r="O47" s="49"/>
      <c r="P47" s="58"/>
      <c r="W47" s="59"/>
      <c r="Z47" s="54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</row>
    <row r="48" spans="1:68" s="5" customFormat="1" ht="19.5" customHeight="1" outlineLevel="1" thickBot="1">
      <c r="A48" s="56"/>
      <c r="B48" s="118" t="s">
        <v>68</v>
      </c>
      <c r="C48" s="118"/>
      <c r="D48" s="118"/>
      <c r="E48" s="118"/>
      <c r="F48" s="118"/>
      <c r="G48" s="118"/>
      <c r="H48" s="118"/>
      <c r="I48" s="57"/>
      <c r="J48" s="49"/>
      <c r="K48" s="49"/>
      <c r="L48" s="49"/>
      <c r="M48" s="49"/>
      <c r="N48" s="49"/>
      <c r="O48" s="49"/>
      <c r="P48" s="58"/>
      <c r="W48" s="59"/>
      <c r="Z48" s="54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</row>
    <row r="49" spans="1:68" s="5" customFormat="1" ht="22.5" customHeight="1" thickBot="1">
      <c r="A49" s="56"/>
      <c r="B49" s="132" t="s">
        <v>96</v>
      </c>
      <c r="C49" s="132"/>
      <c r="D49" s="132"/>
      <c r="E49" s="132"/>
      <c r="F49" s="132"/>
      <c r="G49" s="132"/>
      <c r="H49" s="132"/>
      <c r="I49" s="49">
        <f>I50+I51+I52+I53+I54+I55+I56+I57+I58+I59+I60+I61+I62+I63+I64+I65+I66</f>
        <v>0</v>
      </c>
      <c r="J49" s="49"/>
      <c r="K49" s="49"/>
      <c r="L49" s="49"/>
      <c r="M49" s="49"/>
      <c r="N49" s="49"/>
      <c r="O49" s="49"/>
      <c r="P49" s="60"/>
      <c r="W49" s="61"/>
      <c r="Z49" s="54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</row>
    <row r="50" spans="1:68" s="5" customFormat="1" ht="22.5" customHeight="1" thickBot="1">
      <c r="A50" s="56"/>
      <c r="B50" s="120" t="s">
        <v>105</v>
      </c>
      <c r="C50" s="121"/>
      <c r="D50" s="121"/>
      <c r="E50" s="121"/>
      <c r="F50" s="121"/>
      <c r="G50" s="121"/>
      <c r="H50" s="122"/>
      <c r="I50" s="57"/>
      <c r="J50" s="49"/>
      <c r="K50" s="49"/>
      <c r="L50" s="49"/>
      <c r="M50" s="49"/>
      <c r="N50" s="49"/>
      <c r="O50" s="49"/>
      <c r="P50" s="60"/>
      <c r="W50" s="61"/>
      <c r="Z50" s="54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</row>
    <row r="51" spans="1:26" ht="19.5" customHeight="1" outlineLevel="1" thickBot="1">
      <c r="A51" s="12"/>
      <c r="B51" s="103" t="s">
        <v>89</v>
      </c>
      <c r="C51" s="103"/>
      <c r="D51" s="103"/>
      <c r="E51" s="103"/>
      <c r="F51" s="103"/>
      <c r="G51" s="103"/>
      <c r="H51" s="103"/>
      <c r="I51" s="34"/>
      <c r="J51" s="57"/>
      <c r="K51" s="57"/>
      <c r="L51" s="57"/>
      <c r="M51" s="57"/>
      <c r="N51" s="57"/>
      <c r="O51" s="57"/>
      <c r="P51" s="45"/>
      <c r="W51" s="51"/>
      <c r="Z51" s="54"/>
    </row>
    <row r="52" spans="1:26" ht="19.5" customHeight="1" outlineLevel="1" thickBot="1">
      <c r="A52" s="12"/>
      <c r="B52" s="99" t="s">
        <v>90</v>
      </c>
      <c r="C52" s="100"/>
      <c r="D52" s="100"/>
      <c r="E52" s="100"/>
      <c r="F52" s="100"/>
      <c r="G52" s="100"/>
      <c r="H52" s="101"/>
      <c r="I52" s="34"/>
      <c r="J52" s="57"/>
      <c r="K52" s="57"/>
      <c r="L52" s="57"/>
      <c r="M52" s="57"/>
      <c r="N52" s="57"/>
      <c r="O52" s="57"/>
      <c r="P52" s="45"/>
      <c r="W52" s="51"/>
      <c r="Z52" s="54"/>
    </row>
    <row r="53" spans="1:26" ht="19.5" customHeight="1" outlineLevel="1" thickBot="1">
      <c r="A53" s="12"/>
      <c r="B53" s="99" t="s">
        <v>91</v>
      </c>
      <c r="C53" s="100"/>
      <c r="D53" s="100"/>
      <c r="E53" s="100"/>
      <c r="F53" s="100"/>
      <c r="G53" s="100"/>
      <c r="H53" s="101"/>
      <c r="I53" s="34"/>
      <c r="J53" s="57"/>
      <c r="K53" s="57"/>
      <c r="L53" s="57"/>
      <c r="M53" s="57"/>
      <c r="N53" s="57"/>
      <c r="O53" s="57"/>
      <c r="P53" s="45"/>
      <c r="W53" s="51"/>
      <c r="Z53" s="54"/>
    </row>
    <row r="54" spans="1:26" ht="19.5" customHeight="1" outlineLevel="1" thickBot="1">
      <c r="A54" s="12"/>
      <c r="B54" s="103" t="s">
        <v>92</v>
      </c>
      <c r="C54" s="103"/>
      <c r="D54" s="103"/>
      <c r="E54" s="103"/>
      <c r="F54" s="103"/>
      <c r="G54" s="103"/>
      <c r="H54" s="103"/>
      <c r="I54" s="34"/>
      <c r="J54" s="57"/>
      <c r="K54" s="57"/>
      <c r="L54" s="57"/>
      <c r="M54" s="57"/>
      <c r="N54" s="57"/>
      <c r="O54" s="57"/>
      <c r="P54" s="45"/>
      <c r="W54" s="51"/>
      <c r="Z54" s="54"/>
    </row>
    <row r="55" spans="1:26" ht="19.5" customHeight="1" outlineLevel="1" thickBot="1">
      <c r="A55" s="12"/>
      <c r="B55" s="99" t="s">
        <v>93</v>
      </c>
      <c r="C55" s="100"/>
      <c r="D55" s="100"/>
      <c r="E55" s="100"/>
      <c r="F55" s="100"/>
      <c r="G55" s="100"/>
      <c r="H55" s="101"/>
      <c r="I55" s="34"/>
      <c r="J55" s="57"/>
      <c r="K55" s="57"/>
      <c r="L55" s="57"/>
      <c r="M55" s="57"/>
      <c r="N55" s="57"/>
      <c r="O55" s="57"/>
      <c r="P55" s="45"/>
      <c r="W55" s="51"/>
      <c r="Z55" s="54"/>
    </row>
    <row r="56" spans="1:26" ht="19.5" customHeight="1" outlineLevel="1" thickBot="1">
      <c r="A56" s="12"/>
      <c r="B56" s="99" t="s">
        <v>94</v>
      </c>
      <c r="C56" s="100"/>
      <c r="D56" s="100"/>
      <c r="E56" s="100"/>
      <c r="F56" s="100"/>
      <c r="G56" s="100"/>
      <c r="H56" s="101"/>
      <c r="I56" s="34"/>
      <c r="J56" s="57"/>
      <c r="K56" s="57"/>
      <c r="L56" s="57"/>
      <c r="M56" s="57"/>
      <c r="N56" s="57"/>
      <c r="O56" s="57"/>
      <c r="P56" s="45"/>
      <c r="W56" s="51"/>
      <c r="Z56" s="54"/>
    </row>
    <row r="57" spans="1:26" ht="19.5" customHeight="1" outlineLevel="1" thickBot="1">
      <c r="A57" s="12"/>
      <c r="B57" s="99" t="s">
        <v>95</v>
      </c>
      <c r="C57" s="100"/>
      <c r="D57" s="100"/>
      <c r="E57" s="100"/>
      <c r="F57" s="100"/>
      <c r="G57" s="100"/>
      <c r="H57" s="101"/>
      <c r="I57" s="34"/>
      <c r="J57" s="57"/>
      <c r="K57" s="57"/>
      <c r="L57" s="57"/>
      <c r="M57" s="57"/>
      <c r="N57" s="57"/>
      <c r="O57" s="57"/>
      <c r="P57" s="45"/>
      <c r="W57" s="51"/>
      <c r="Z57" s="54"/>
    </row>
    <row r="58" spans="1:26" ht="19.5" customHeight="1" outlineLevel="1" thickBot="1">
      <c r="A58" s="12"/>
      <c r="B58" s="103" t="s">
        <v>73</v>
      </c>
      <c r="C58" s="103"/>
      <c r="D58" s="103"/>
      <c r="E58" s="103"/>
      <c r="F58" s="103"/>
      <c r="G58" s="103"/>
      <c r="H58" s="103"/>
      <c r="I58" s="34"/>
      <c r="J58" s="49"/>
      <c r="K58" s="49"/>
      <c r="L58" s="49"/>
      <c r="M58" s="49"/>
      <c r="N58" s="49"/>
      <c r="O58" s="49"/>
      <c r="P58" s="45"/>
      <c r="W58" s="51"/>
      <c r="Z58" s="54"/>
    </row>
    <row r="59" spans="1:26" ht="19.5" customHeight="1" outlineLevel="1" thickBot="1">
      <c r="A59" s="12"/>
      <c r="B59" s="99" t="s">
        <v>86</v>
      </c>
      <c r="C59" s="100"/>
      <c r="D59" s="100"/>
      <c r="E59" s="100"/>
      <c r="F59" s="100"/>
      <c r="G59" s="100"/>
      <c r="H59" s="101"/>
      <c r="I59" s="34"/>
      <c r="J59" s="49"/>
      <c r="K59" s="49"/>
      <c r="L59" s="49"/>
      <c r="M59" s="49"/>
      <c r="N59" s="49"/>
      <c r="O59" s="49"/>
      <c r="P59" s="45"/>
      <c r="W59" s="51"/>
      <c r="Z59" s="54"/>
    </row>
    <row r="60" spans="1:26" ht="19.5" customHeight="1" outlineLevel="1" thickBot="1">
      <c r="A60" s="12"/>
      <c r="B60" s="103" t="s">
        <v>85</v>
      </c>
      <c r="C60" s="103"/>
      <c r="D60" s="103"/>
      <c r="E60" s="103"/>
      <c r="F60" s="103"/>
      <c r="G60" s="103"/>
      <c r="H60" s="103"/>
      <c r="I60" s="34"/>
      <c r="J60" s="49"/>
      <c r="K60" s="49"/>
      <c r="L60" s="49"/>
      <c r="M60" s="49"/>
      <c r="N60" s="49"/>
      <c r="O60" s="49"/>
      <c r="P60" s="45"/>
      <c r="W60" s="51"/>
      <c r="Z60" s="54"/>
    </row>
    <row r="61" spans="1:26" ht="19.5" customHeight="1" outlineLevel="1" thickBot="1">
      <c r="A61" s="12"/>
      <c r="B61" s="103" t="s">
        <v>78</v>
      </c>
      <c r="C61" s="103"/>
      <c r="D61" s="103"/>
      <c r="E61" s="103"/>
      <c r="F61" s="103"/>
      <c r="G61" s="103"/>
      <c r="H61" s="103"/>
      <c r="I61" s="34"/>
      <c r="J61" s="49"/>
      <c r="K61" s="49"/>
      <c r="L61" s="49"/>
      <c r="M61" s="49"/>
      <c r="N61" s="49"/>
      <c r="O61" s="49"/>
      <c r="P61" s="45"/>
      <c r="W61" s="51"/>
      <c r="Z61" s="54"/>
    </row>
    <row r="62" spans="1:26" ht="19.5" customHeight="1" outlineLevel="1" thickBot="1">
      <c r="A62" s="12"/>
      <c r="B62" s="103" t="s">
        <v>77</v>
      </c>
      <c r="C62" s="103"/>
      <c r="D62" s="103"/>
      <c r="E62" s="103"/>
      <c r="F62" s="103"/>
      <c r="G62" s="103"/>
      <c r="H62" s="103"/>
      <c r="I62" s="34"/>
      <c r="J62" s="49"/>
      <c r="K62" s="49"/>
      <c r="L62" s="49"/>
      <c r="M62" s="49"/>
      <c r="N62" s="49"/>
      <c r="O62" s="49"/>
      <c r="P62" s="45"/>
      <c r="W62" s="51"/>
      <c r="Z62" s="54"/>
    </row>
    <row r="63" spans="1:26" ht="19.5" customHeight="1" outlineLevel="1" thickBot="1">
      <c r="A63" s="12"/>
      <c r="B63" s="103" t="s">
        <v>76</v>
      </c>
      <c r="C63" s="103"/>
      <c r="D63" s="103"/>
      <c r="E63" s="103"/>
      <c r="F63" s="103"/>
      <c r="G63" s="103"/>
      <c r="H63" s="103"/>
      <c r="I63" s="34"/>
      <c r="J63" s="49"/>
      <c r="K63" s="49"/>
      <c r="L63" s="49"/>
      <c r="M63" s="49"/>
      <c r="N63" s="49"/>
      <c r="O63" s="49"/>
      <c r="P63" s="45"/>
      <c r="W63" s="51"/>
      <c r="Z63" s="54"/>
    </row>
    <row r="64" spans="1:26" ht="19.5" customHeight="1" outlineLevel="1" thickBot="1">
      <c r="A64" s="12"/>
      <c r="B64" s="103" t="s">
        <v>75</v>
      </c>
      <c r="C64" s="103"/>
      <c r="D64" s="103"/>
      <c r="E64" s="103"/>
      <c r="F64" s="103"/>
      <c r="G64" s="103"/>
      <c r="H64" s="103"/>
      <c r="I64" s="34"/>
      <c r="J64" s="49"/>
      <c r="K64" s="49"/>
      <c r="L64" s="49"/>
      <c r="M64" s="49"/>
      <c r="N64" s="49"/>
      <c r="O64" s="49"/>
      <c r="P64" s="45"/>
      <c r="W64" s="51"/>
      <c r="Z64" s="54"/>
    </row>
    <row r="65" spans="1:26" ht="19.5" customHeight="1" outlineLevel="1" thickBot="1">
      <c r="A65" s="12"/>
      <c r="B65" s="103" t="s">
        <v>74</v>
      </c>
      <c r="C65" s="103"/>
      <c r="D65" s="103"/>
      <c r="E65" s="103"/>
      <c r="F65" s="103"/>
      <c r="G65" s="103"/>
      <c r="H65" s="103"/>
      <c r="I65" s="34"/>
      <c r="J65" s="57"/>
      <c r="K65" s="57"/>
      <c r="L65" s="57"/>
      <c r="M65" s="57"/>
      <c r="N65" s="57"/>
      <c r="O65" s="57"/>
      <c r="P65" s="45"/>
      <c r="W65" s="51"/>
      <c r="Z65" s="54"/>
    </row>
    <row r="66" spans="1:26" ht="19.5" customHeight="1" outlineLevel="1" thickBot="1">
      <c r="A66" s="12"/>
      <c r="B66" s="99" t="s">
        <v>36</v>
      </c>
      <c r="C66" s="100"/>
      <c r="D66" s="100"/>
      <c r="E66" s="100"/>
      <c r="F66" s="100"/>
      <c r="G66" s="100"/>
      <c r="H66" s="101"/>
      <c r="I66" s="34"/>
      <c r="J66" s="57"/>
      <c r="K66" s="57"/>
      <c r="L66" s="57"/>
      <c r="M66" s="57"/>
      <c r="N66" s="57"/>
      <c r="O66" s="57"/>
      <c r="P66" s="45"/>
      <c r="W66" s="51"/>
      <c r="Z66" s="54"/>
    </row>
    <row r="67" spans="1:26" ht="25.5" customHeight="1" thickBot="1">
      <c r="A67" s="12"/>
      <c r="B67" s="110" t="s">
        <v>37</v>
      </c>
      <c r="C67" s="110"/>
      <c r="D67" s="110"/>
      <c r="E67" s="110"/>
      <c r="F67" s="110"/>
      <c r="G67" s="110"/>
      <c r="H67" s="110"/>
      <c r="I67" s="40">
        <f>I68+I73</f>
        <v>0</v>
      </c>
      <c r="J67" s="40"/>
      <c r="K67" s="40"/>
      <c r="L67" s="40"/>
      <c r="M67" s="40"/>
      <c r="N67" s="40"/>
      <c r="O67" s="40"/>
      <c r="P67" s="62"/>
      <c r="W67" s="63"/>
      <c r="Z67" s="42"/>
    </row>
    <row r="68" spans="1:26" ht="22.5" customHeight="1" thickBot="1">
      <c r="A68" s="12"/>
      <c r="B68" s="102" t="s">
        <v>39</v>
      </c>
      <c r="C68" s="102"/>
      <c r="D68" s="102"/>
      <c r="E68" s="102"/>
      <c r="F68" s="102"/>
      <c r="G68" s="102"/>
      <c r="H68" s="102"/>
      <c r="I68" s="48">
        <f>I69+I70+I71+I72</f>
        <v>0</v>
      </c>
      <c r="J68" s="48"/>
      <c r="K68" s="49"/>
      <c r="L68" s="49"/>
      <c r="M68" s="49"/>
      <c r="N68" s="49"/>
      <c r="O68" s="49"/>
      <c r="P68" s="50"/>
      <c r="W68" s="51"/>
      <c r="Z68" s="42"/>
    </row>
    <row r="69" spans="1:26" ht="22.5" customHeight="1" thickBot="1">
      <c r="A69" s="12"/>
      <c r="B69" s="99" t="s">
        <v>87</v>
      </c>
      <c r="C69" s="100"/>
      <c r="D69" s="100"/>
      <c r="E69" s="100"/>
      <c r="F69" s="100"/>
      <c r="G69" s="100"/>
      <c r="H69" s="101"/>
      <c r="I69" s="34"/>
      <c r="J69" s="48"/>
      <c r="K69" s="49"/>
      <c r="L69" s="49"/>
      <c r="M69" s="49"/>
      <c r="N69" s="49"/>
      <c r="O69" s="49"/>
      <c r="P69" s="50"/>
      <c r="W69" s="51"/>
      <c r="Z69" s="42"/>
    </row>
    <row r="70" spans="1:26" ht="22.5" customHeight="1" thickBot="1">
      <c r="A70" s="12"/>
      <c r="B70" s="99" t="s">
        <v>88</v>
      </c>
      <c r="C70" s="100"/>
      <c r="D70" s="100"/>
      <c r="E70" s="100"/>
      <c r="F70" s="100"/>
      <c r="G70" s="100"/>
      <c r="H70" s="101"/>
      <c r="I70" s="34"/>
      <c r="J70" s="48"/>
      <c r="K70" s="49"/>
      <c r="L70" s="49"/>
      <c r="M70" s="49"/>
      <c r="N70" s="49"/>
      <c r="O70" s="49"/>
      <c r="P70" s="50"/>
      <c r="W70" s="51"/>
      <c r="Z70" s="42"/>
    </row>
    <row r="71" spans="1:26" ht="22.5" customHeight="1" thickBot="1">
      <c r="A71" s="12"/>
      <c r="B71" s="99" t="s">
        <v>103</v>
      </c>
      <c r="C71" s="100"/>
      <c r="D71" s="100"/>
      <c r="E71" s="100"/>
      <c r="F71" s="100"/>
      <c r="G71" s="100"/>
      <c r="H71" s="101"/>
      <c r="I71" s="34"/>
      <c r="J71" s="48"/>
      <c r="K71" s="49"/>
      <c r="L71" s="49"/>
      <c r="M71" s="49"/>
      <c r="N71" s="49"/>
      <c r="O71" s="49"/>
      <c r="P71" s="50"/>
      <c r="W71" s="51"/>
      <c r="Z71" s="42"/>
    </row>
    <row r="72" spans="1:26" ht="22.5" customHeight="1" thickBot="1">
      <c r="A72" s="12"/>
      <c r="B72" s="99" t="s">
        <v>104</v>
      </c>
      <c r="C72" s="100"/>
      <c r="D72" s="100"/>
      <c r="E72" s="100"/>
      <c r="F72" s="100"/>
      <c r="G72" s="100"/>
      <c r="H72" s="101"/>
      <c r="I72" s="34"/>
      <c r="J72" s="48"/>
      <c r="K72" s="49"/>
      <c r="L72" s="49"/>
      <c r="M72" s="49"/>
      <c r="N72" s="49"/>
      <c r="O72" s="49"/>
      <c r="P72" s="50"/>
      <c r="W72" s="51"/>
      <c r="Z72" s="42"/>
    </row>
    <row r="73" spans="1:26" ht="22.5" customHeight="1" thickBot="1">
      <c r="A73" s="12"/>
      <c r="B73" s="102" t="s">
        <v>40</v>
      </c>
      <c r="C73" s="102"/>
      <c r="D73" s="102"/>
      <c r="E73" s="102"/>
      <c r="F73" s="102"/>
      <c r="G73" s="102"/>
      <c r="H73" s="102"/>
      <c r="I73" s="48">
        <f>I74</f>
        <v>0</v>
      </c>
      <c r="J73" s="48"/>
      <c r="K73" s="49"/>
      <c r="L73" s="49"/>
      <c r="M73" s="49"/>
      <c r="N73" s="49"/>
      <c r="O73" s="49"/>
      <c r="P73" s="50"/>
      <c r="W73" s="51"/>
      <c r="Z73" s="42"/>
    </row>
    <row r="74" spans="1:26" ht="22.5" customHeight="1" thickBot="1">
      <c r="A74" s="12"/>
      <c r="B74" s="99" t="s">
        <v>119</v>
      </c>
      <c r="C74" s="100"/>
      <c r="D74" s="100"/>
      <c r="E74" s="100"/>
      <c r="F74" s="100"/>
      <c r="G74" s="100"/>
      <c r="H74" s="101"/>
      <c r="I74" s="34"/>
      <c r="J74" s="48"/>
      <c r="K74" s="49"/>
      <c r="L74" s="49"/>
      <c r="M74" s="49"/>
      <c r="N74" s="49"/>
      <c r="O74" s="49"/>
      <c r="P74" s="50"/>
      <c r="W74" s="51"/>
      <c r="Z74" s="42"/>
    </row>
    <row r="75" spans="1:26" ht="25.5" customHeight="1" thickBot="1">
      <c r="A75" s="12"/>
      <c r="B75" s="110" t="s">
        <v>38</v>
      </c>
      <c r="C75" s="110"/>
      <c r="D75" s="110"/>
      <c r="E75" s="110"/>
      <c r="F75" s="110"/>
      <c r="G75" s="110"/>
      <c r="H75" s="110"/>
      <c r="I75" s="40">
        <f>I76+I79+I81</f>
        <v>0</v>
      </c>
      <c r="J75" s="40"/>
      <c r="K75" s="40"/>
      <c r="L75" s="40"/>
      <c r="M75" s="40"/>
      <c r="N75" s="40"/>
      <c r="O75" s="40"/>
      <c r="P75" s="62"/>
      <c r="W75" s="63"/>
      <c r="Z75" s="42"/>
    </row>
    <row r="76" spans="1:26" ht="22.5" customHeight="1" thickBot="1">
      <c r="A76" s="12"/>
      <c r="B76" s="102" t="s">
        <v>41</v>
      </c>
      <c r="C76" s="102"/>
      <c r="D76" s="102"/>
      <c r="E76" s="102"/>
      <c r="F76" s="102"/>
      <c r="G76" s="102"/>
      <c r="H76" s="102"/>
      <c r="I76" s="64">
        <f>I77+I78</f>
        <v>0</v>
      </c>
      <c r="J76" s="64"/>
      <c r="K76" s="64"/>
      <c r="L76" s="64"/>
      <c r="M76" s="64"/>
      <c r="N76" s="64"/>
      <c r="O76" s="64"/>
      <c r="P76" s="62"/>
      <c r="W76" s="63"/>
      <c r="Z76" s="42"/>
    </row>
    <row r="77" spans="1:26" ht="19.5" customHeight="1" thickBot="1">
      <c r="A77" s="12"/>
      <c r="B77" s="115" t="s">
        <v>71</v>
      </c>
      <c r="C77" s="116"/>
      <c r="D77" s="116"/>
      <c r="E77" s="116"/>
      <c r="F77" s="116"/>
      <c r="G77" s="116"/>
      <c r="H77" s="117"/>
      <c r="I77" s="55"/>
      <c r="J77" s="55"/>
      <c r="K77" s="64"/>
      <c r="L77" s="64"/>
      <c r="M77" s="64"/>
      <c r="N77" s="64"/>
      <c r="O77" s="64"/>
      <c r="P77" s="62"/>
      <c r="W77" s="63"/>
      <c r="Z77" s="42"/>
    </row>
    <row r="78" spans="1:26" ht="19.5" customHeight="1" thickBot="1">
      <c r="A78" s="12"/>
      <c r="B78" s="99" t="s">
        <v>72</v>
      </c>
      <c r="C78" s="100"/>
      <c r="D78" s="100"/>
      <c r="E78" s="100"/>
      <c r="F78" s="100"/>
      <c r="G78" s="100"/>
      <c r="H78" s="101"/>
      <c r="I78" s="55"/>
      <c r="J78" s="55"/>
      <c r="K78" s="64"/>
      <c r="L78" s="64"/>
      <c r="M78" s="64"/>
      <c r="N78" s="64"/>
      <c r="O78" s="64"/>
      <c r="P78" s="62"/>
      <c r="W78" s="63"/>
      <c r="Z78" s="42"/>
    </row>
    <row r="79" spans="1:26" ht="22.5" customHeight="1" thickBot="1">
      <c r="A79" s="12"/>
      <c r="B79" s="102" t="s">
        <v>42</v>
      </c>
      <c r="C79" s="102"/>
      <c r="D79" s="102"/>
      <c r="E79" s="102"/>
      <c r="F79" s="102"/>
      <c r="G79" s="102"/>
      <c r="H79" s="102"/>
      <c r="I79" s="64">
        <f>I80</f>
        <v>0</v>
      </c>
      <c r="J79" s="64"/>
      <c r="K79" s="64"/>
      <c r="L79" s="64"/>
      <c r="M79" s="64"/>
      <c r="N79" s="64"/>
      <c r="O79" s="49"/>
      <c r="P79" s="65"/>
      <c r="W79" s="66"/>
      <c r="Z79" s="42"/>
    </row>
    <row r="80" spans="1:26" ht="19.5" customHeight="1" outlineLevel="1" thickBot="1">
      <c r="A80" s="12"/>
      <c r="B80" s="103" t="s">
        <v>101</v>
      </c>
      <c r="C80" s="103"/>
      <c r="D80" s="103"/>
      <c r="E80" s="103"/>
      <c r="F80" s="103"/>
      <c r="G80" s="103"/>
      <c r="H80" s="103"/>
      <c r="I80" s="34"/>
      <c r="J80" s="55"/>
      <c r="K80" s="64"/>
      <c r="L80" s="55"/>
      <c r="M80" s="55"/>
      <c r="N80" s="55"/>
      <c r="O80" s="55"/>
      <c r="P80" s="45"/>
      <c r="W80" s="46"/>
      <c r="Z80" s="42"/>
    </row>
    <row r="81" spans="1:26" ht="22.5" customHeight="1" thickBot="1">
      <c r="A81" s="12"/>
      <c r="B81" s="102" t="s">
        <v>43</v>
      </c>
      <c r="C81" s="102"/>
      <c r="D81" s="102"/>
      <c r="E81" s="102"/>
      <c r="F81" s="102"/>
      <c r="G81" s="102"/>
      <c r="H81" s="102"/>
      <c r="I81" s="64">
        <f>I82+I83+I84+I85</f>
        <v>0</v>
      </c>
      <c r="J81" s="64"/>
      <c r="K81" s="64"/>
      <c r="L81" s="64"/>
      <c r="M81" s="64"/>
      <c r="N81" s="64"/>
      <c r="O81" s="49"/>
      <c r="P81" s="65"/>
      <c r="W81" s="46"/>
      <c r="Z81" s="42"/>
    </row>
    <row r="82" spans="1:26" ht="19.5" customHeight="1" outlineLevel="1" thickBot="1">
      <c r="A82" s="12"/>
      <c r="B82" s="115" t="s">
        <v>66</v>
      </c>
      <c r="C82" s="116"/>
      <c r="D82" s="116"/>
      <c r="E82" s="116"/>
      <c r="F82" s="116"/>
      <c r="G82" s="116"/>
      <c r="H82" s="117"/>
      <c r="I82" s="34"/>
      <c r="J82" s="55"/>
      <c r="K82" s="64"/>
      <c r="L82" s="55"/>
      <c r="M82" s="55"/>
      <c r="N82" s="55"/>
      <c r="O82" s="55"/>
      <c r="P82" s="45"/>
      <c r="W82" s="46"/>
      <c r="Z82" s="42"/>
    </row>
    <row r="83" spans="1:26" ht="19.5" customHeight="1" outlineLevel="1" thickBot="1">
      <c r="A83" s="12"/>
      <c r="B83" s="99" t="s">
        <v>69</v>
      </c>
      <c r="C83" s="100"/>
      <c r="D83" s="100"/>
      <c r="E83" s="100"/>
      <c r="F83" s="100"/>
      <c r="G83" s="100"/>
      <c r="H83" s="101"/>
      <c r="I83" s="34"/>
      <c r="J83" s="55"/>
      <c r="K83" s="64"/>
      <c r="L83" s="55"/>
      <c r="M83" s="55"/>
      <c r="N83" s="55"/>
      <c r="O83" s="55"/>
      <c r="P83" s="45"/>
      <c r="W83" s="46"/>
      <c r="Z83" s="42"/>
    </row>
    <row r="84" spans="1:26" ht="19.5" customHeight="1" outlineLevel="1" thickBot="1">
      <c r="A84" s="12"/>
      <c r="B84" s="99" t="s">
        <v>70</v>
      </c>
      <c r="C84" s="100"/>
      <c r="D84" s="100"/>
      <c r="E84" s="100"/>
      <c r="F84" s="100"/>
      <c r="G84" s="100"/>
      <c r="H84" s="101"/>
      <c r="I84" s="34"/>
      <c r="J84" s="55"/>
      <c r="K84" s="64"/>
      <c r="L84" s="55"/>
      <c r="M84" s="55"/>
      <c r="N84" s="55"/>
      <c r="O84" s="55"/>
      <c r="P84" s="45"/>
      <c r="W84" s="46"/>
      <c r="Z84" s="42"/>
    </row>
    <row r="85" spans="1:26" ht="19.5" customHeight="1" hidden="1" outlineLevel="1" thickBot="1">
      <c r="A85" s="12"/>
      <c r="B85" s="99"/>
      <c r="C85" s="100"/>
      <c r="D85" s="100"/>
      <c r="E85" s="100"/>
      <c r="F85" s="100"/>
      <c r="G85" s="100"/>
      <c r="H85" s="101"/>
      <c r="I85" s="34"/>
      <c r="J85" s="55"/>
      <c r="K85" s="64"/>
      <c r="L85" s="55"/>
      <c r="M85" s="55"/>
      <c r="N85" s="55"/>
      <c r="O85" s="55"/>
      <c r="P85" s="45"/>
      <c r="W85" s="46"/>
      <c r="Z85" s="42"/>
    </row>
    <row r="86" spans="1:26" ht="25.5" customHeight="1" thickBot="1">
      <c r="A86" s="12"/>
      <c r="B86" s="110" t="s">
        <v>44</v>
      </c>
      <c r="C86" s="110"/>
      <c r="D86" s="110"/>
      <c r="E86" s="110"/>
      <c r="F86" s="110"/>
      <c r="G86" s="110"/>
      <c r="H86" s="110"/>
      <c r="I86" s="40">
        <f>I87</f>
        <v>0</v>
      </c>
      <c r="J86" s="40"/>
      <c r="K86" s="40"/>
      <c r="L86" s="40"/>
      <c r="M86" s="40"/>
      <c r="N86" s="40"/>
      <c r="O86" s="40"/>
      <c r="P86" s="62"/>
      <c r="W86" s="63"/>
      <c r="Z86" s="42"/>
    </row>
    <row r="87" spans="1:26" ht="22.5" customHeight="1" outlineLevel="1" thickBot="1">
      <c r="A87" s="12"/>
      <c r="B87" s="103" t="s">
        <v>35</v>
      </c>
      <c r="C87" s="103"/>
      <c r="D87" s="103"/>
      <c r="E87" s="103"/>
      <c r="F87" s="103"/>
      <c r="G87" s="103"/>
      <c r="H87" s="103"/>
      <c r="I87" s="34"/>
      <c r="J87" s="55"/>
      <c r="K87" s="57"/>
      <c r="L87" s="57"/>
      <c r="M87" s="57"/>
      <c r="N87" s="81"/>
      <c r="O87" s="55"/>
      <c r="P87" s="45"/>
      <c r="W87" s="46"/>
      <c r="Z87" s="42"/>
    </row>
    <row r="88" spans="1:26" ht="22.5" customHeight="1" outlineLevel="1" thickBot="1">
      <c r="A88" s="12"/>
      <c r="B88" s="104" t="s">
        <v>107</v>
      </c>
      <c r="C88" s="104"/>
      <c r="D88" s="104"/>
      <c r="E88" s="104"/>
      <c r="F88" s="104"/>
      <c r="G88" s="104"/>
      <c r="H88" s="104"/>
      <c r="I88" s="34">
        <f>I86</f>
        <v>0</v>
      </c>
      <c r="J88" s="55"/>
      <c r="K88" s="57"/>
      <c r="L88" s="57"/>
      <c r="M88" s="57"/>
      <c r="N88" s="81"/>
      <c r="O88" s="55"/>
      <c r="P88" s="45"/>
      <c r="W88" s="46"/>
      <c r="Z88" s="42"/>
    </row>
    <row r="89" spans="1:26" ht="22.5" customHeight="1" outlineLevel="1" thickBot="1">
      <c r="A89" s="12"/>
      <c r="B89" s="113" t="s">
        <v>109</v>
      </c>
      <c r="C89" s="113"/>
      <c r="D89" s="113"/>
      <c r="E89" s="113"/>
      <c r="F89" s="113"/>
      <c r="G89" s="113"/>
      <c r="H89" s="113"/>
      <c r="I89" s="34">
        <f>I88*0.08</f>
        <v>0</v>
      </c>
      <c r="J89" s="55"/>
      <c r="K89" s="57"/>
      <c r="L89" s="57"/>
      <c r="M89" s="57"/>
      <c r="N89" s="81"/>
      <c r="O89" s="55"/>
      <c r="P89" s="45"/>
      <c r="W89" s="46"/>
      <c r="Z89" s="42"/>
    </row>
    <row r="90" spans="1:27" ht="19.5" customHeight="1" thickBot="1">
      <c r="A90" s="12"/>
      <c r="B90" s="104" t="s">
        <v>108</v>
      </c>
      <c r="C90" s="104"/>
      <c r="D90" s="104"/>
      <c r="E90" s="104"/>
      <c r="F90" s="104"/>
      <c r="G90" s="104"/>
      <c r="H90" s="104"/>
      <c r="I90" s="49">
        <f>I23+I86+I21+I67+I75</f>
        <v>0</v>
      </c>
      <c r="J90" s="49"/>
      <c r="K90" s="49"/>
      <c r="L90" s="49"/>
      <c r="M90" s="49"/>
      <c r="N90" s="49"/>
      <c r="O90" s="49"/>
      <c r="P90" s="65"/>
      <c r="W90" s="66"/>
      <c r="AA90" s="42"/>
    </row>
    <row r="91" spans="1:23" ht="19.5" customHeight="1" thickBot="1">
      <c r="A91" s="12"/>
      <c r="B91" s="113" t="s">
        <v>97</v>
      </c>
      <c r="C91" s="113"/>
      <c r="D91" s="113"/>
      <c r="E91" s="113"/>
      <c r="F91" s="113"/>
      <c r="G91" s="113"/>
      <c r="H91" s="113"/>
      <c r="I91" s="57">
        <f>I90*0.23</f>
        <v>0</v>
      </c>
      <c r="J91" s="57"/>
      <c r="K91" s="57"/>
      <c r="L91" s="55"/>
      <c r="M91" s="55"/>
      <c r="N91" s="55"/>
      <c r="O91" s="55"/>
      <c r="P91" s="45"/>
      <c r="W91" s="46"/>
    </row>
    <row r="92" spans="1:23" ht="19.5" customHeight="1" hidden="1" thickBot="1">
      <c r="A92" s="12"/>
      <c r="B92" s="104"/>
      <c r="C92" s="104"/>
      <c r="D92" s="104"/>
      <c r="E92" s="104"/>
      <c r="F92" s="104"/>
      <c r="G92" s="104"/>
      <c r="H92" s="104"/>
      <c r="I92" s="49"/>
      <c r="J92" s="49"/>
      <c r="K92" s="49"/>
      <c r="L92" s="49"/>
      <c r="M92" s="49"/>
      <c r="N92" s="49"/>
      <c r="O92" s="49"/>
      <c r="P92" s="65"/>
      <c r="W92" s="66"/>
    </row>
    <row r="93" spans="1:23" ht="19.5" customHeight="1" hidden="1" thickBot="1">
      <c r="A93" s="12"/>
      <c r="B93" s="113"/>
      <c r="C93" s="113"/>
      <c r="D93" s="113"/>
      <c r="E93" s="113"/>
      <c r="F93" s="113"/>
      <c r="G93" s="113"/>
      <c r="H93" s="113"/>
      <c r="I93" s="55">
        <f>I92*0.23</f>
        <v>0</v>
      </c>
      <c r="J93" s="55"/>
      <c r="K93" s="57"/>
      <c r="L93" s="55"/>
      <c r="M93" s="55"/>
      <c r="N93" s="55"/>
      <c r="O93" s="55"/>
      <c r="P93" s="45"/>
      <c r="W93" s="46"/>
    </row>
    <row r="94" spans="1:23" ht="19.5" customHeight="1" thickBot="1">
      <c r="A94" s="12"/>
      <c r="B94" s="104" t="s">
        <v>110</v>
      </c>
      <c r="C94" s="104"/>
      <c r="D94" s="104"/>
      <c r="E94" s="104"/>
      <c r="F94" s="104"/>
      <c r="G94" s="104"/>
      <c r="H94" s="104"/>
      <c r="I94" s="64">
        <f>I90+I91+I89+I88</f>
        <v>0</v>
      </c>
      <c r="J94" s="64"/>
      <c r="K94" s="64"/>
      <c r="L94" s="64"/>
      <c r="M94" s="64"/>
      <c r="N94" s="64"/>
      <c r="O94" s="64"/>
      <c r="P94" s="65"/>
      <c r="W94" s="66"/>
    </row>
    <row r="95" spans="1:231" s="90" customFormat="1" ht="19.5" customHeight="1" thickBot="1">
      <c r="A95" s="91"/>
      <c r="B95" s="104" t="s">
        <v>111</v>
      </c>
      <c r="C95" s="104"/>
      <c r="D95" s="104"/>
      <c r="E95" s="104"/>
      <c r="F95" s="104"/>
      <c r="G95" s="104"/>
      <c r="H95" s="104"/>
      <c r="I95" s="82"/>
      <c r="J95" s="92"/>
      <c r="K95" s="92"/>
      <c r="L95" s="92"/>
      <c r="M95" s="92"/>
      <c r="N95" s="92"/>
      <c r="O95" s="92"/>
      <c r="P95" s="93">
        <v>32000</v>
      </c>
      <c r="Q95" s="87"/>
      <c r="R95" s="87"/>
      <c r="S95" s="87"/>
      <c r="T95" s="87"/>
      <c r="U95" s="87"/>
      <c r="V95" s="87"/>
      <c r="W95" s="94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7"/>
      <c r="BR95" s="87"/>
      <c r="BS95" s="87"/>
      <c r="BT95" s="87"/>
      <c r="BU95" s="87"/>
      <c r="BV95" s="87"/>
      <c r="BW95" s="87"/>
      <c r="BX95" s="87"/>
      <c r="BY95" s="87"/>
      <c r="BZ95" s="87"/>
      <c r="CA95" s="87"/>
      <c r="CB95" s="87"/>
      <c r="CC95" s="87"/>
      <c r="CD95" s="87"/>
      <c r="CE95" s="87"/>
      <c r="CF95" s="87"/>
      <c r="CG95" s="87"/>
      <c r="CH95" s="87"/>
      <c r="CI95" s="87"/>
      <c r="CJ95" s="87"/>
      <c r="CK95" s="87"/>
      <c r="CL95" s="87"/>
      <c r="CM95" s="87"/>
      <c r="CN95" s="87"/>
      <c r="CO95" s="87"/>
      <c r="CP95" s="87"/>
      <c r="CQ95" s="87"/>
      <c r="CR95" s="87"/>
      <c r="CS95" s="87"/>
      <c r="CT95" s="87"/>
      <c r="CU95" s="87"/>
      <c r="CV95" s="87"/>
      <c r="CW95" s="87"/>
      <c r="CX95" s="87"/>
      <c r="CY95" s="87"/>
      <c r="CZ95" s="87"/>
      <c r="DA95" s="87"/>
      <c r="DB95" s="87"/>
      <c r="DC95" s="87"/>
      <c r="DD95" s="87"/>
      <c r="DE95" s="87"/>
      <c r="DF95" s="87"/>
      <c r="DG95" s="87"/>
      <c r="DH95" s="87"/>
      <c r="DI95" s="87"/>
      <c r="DJ95" s="87"/>
      <c r="DK95" s="87"/>
      <c r="DL95" s="87"/>
      <c r="DM95" s="87"/>
      <c r="DN95" s="87"/>
      <c r="DO95" s="87"/>
      <c r="DP95" s="87"/>
      <c r="DQ95" s="87"/>
      <c r="DR95" s="87"/>
      <c r="DS95" s="87"/>
      <c r="DT95" s="87"/>
      <c r="DU95" s="87"/>
      <c r="DV95" s="87"/>
      <c r="DW95" s="87"/>
      <c r="DX95" s="87"/>
      <c r="DY95" s="87"/>
      <c r="DZ95" s="87"/>
      <c r="EA95" s="87"/>
      <c r="EB95" s="87"/>
      <c r="EC95" s="87"/>
      <c r="ED95" s="87"/>
      <c r="EE95" s="87"/>
      <c r="EF95" s="87"/>
      <c r="EG95" s="87"/>
      <c r="EH95" s="87"/>
      <c r="EI95" s="87"/>
      <c r="EJ95" s="87"/>
      <c r="EK95" s="87"/>
      <c r="EL95" s="87"/>
      <c r="EM95" s="87"/>
      <c r="EN95" s="87"/>
      <c r="EO95" s="87"/>
      <c r="EP95" s="87"/>
      <c r="EQ95" s="87"/>
      <c r="ER95" s="87"/>
      <c r="ES95" s="87"/>
      <c r="ET95" s="87"/>
      <c r="EU95" s="87"/>
      <c r="EV95" s="87"/>
      <c r="EW95" s="87"/>
      <c r="EX95" s="87"/>
      <c r="EY95" s="87"/>
      <c r="EZ95" s="87"/>
      <c r="FA95" s="87"/>
      <c r="FB95" s="87"/>
      <c r="FC95" s="87"/>
      <c r="FD95" s="87"/>
      <c r="FE95" s="87"/>
      <c r="FF95" s="87"/>
      <c r="FG95" s="87"/>
      <c r="FH95" s="87"/>
      <c r="FI95" s="87"/>
      <c r="FJ95" s="87"/>
      <c r="FK95" s="87"/>
      <c r="FL95" s="87"/>
      <c r="FM95" s="87"/>
      <c r="FN95" s="87"/>
      <c r="FO95" s="87"/>
      <c r="FP95" s="87"/>
      <c r="FQ95" s="87"/>
      <c r="FR95" s="87"/>
      <c r="FS95" s="87"/>
      <c r="FT95" s="87"/>
      <c r="FU95" s="87"/>
      <c r="FV95" s="87"/>
      <c r="FW95" s="87"/>
      <c r="FX95" s="87"/>
      <c r="FY95" s="87"/>
      <c r="FZ95" s="87"/>
      <c r="GA95" s="87"/>
      <c r="GB95" s="87"/>
      <c r="GC95" s="87"/>
      <c r="GD95" s="87"/>
      <c r="GE95" s="87"/>
      <c r="GF95" s="87"/>
      <c r="GG95" s="87"/>
      <c r="GH95" s="87"/>
      <c r="GI95" s="87"/>
      <c r="GJ95" s="87"/>
      <c r="GK95" s="87"/>
      <c r="GL95" s="87"/>
      <c r="GM95" s="87"/>
      <c r="GN95" s="87"/>
      <c r="GO95" s="87"/>
      <c r="GP95" s="87"/>
      <c r="GQ95" s="87"/>
      <c r="GR95" s="87"/>
      <c r="GS95" s="87"/>
      <c r="GT95" s="87"/>
      <c r="GU95" s="87"/>
      <c r="GV95" s="87"/>
      <c r="GW95" s="87"/>
      <c r="GX95" s="87"/>
      <c r="GY95" s="87"/>
      <c r="GZ95" s="87"/>
      <c r="HA95" s="87"/>
      <c r="HB95" s="87"/>
      <c r="HC95" s="87"/>
      <c r="HD95" s="87"/>
      <c r="HE95" s="87"/>
      <c r="HF95" s="87"/>
      <c r="HG95" s="87"/>
      <c r="HH95" s="87"/>
      <c r="HI95" s="87"/>
      <c r="HJ95" s="87"/>
      <c r="HK95" s="87"/>
      <c r="HL95" s="87"/>
      <c r="HM95" s="87"/>
      <c r="HN95" s="87"/>
      <c r="HO95" s="87"/>
      <c r="HP95" s="87"/>
      <c r="HQ95" s="87"/>
      <c r="HR95" s="87"/>
      <c r="HS95" s="87"/>
      <c r="HT95" s="87"/>
      <c r="HU95" s="87"/>
      <c r="HV95" s="87"/>
      <c r="HW95" s="87"/>
    </row>
    <row r="96" spans="1:231" s="90" customFormat="1" ht="19.5" customHeight="1" thickBot="1">
      <c r="A96" s="91"/>
      <c r="B96" s="113" t="s">
        <v>33</v>
      </c>
      <c r="C96" s="113"/>
      <c r="D96" s="113"/>
      <c r="E96" s="113"/>
      <c r="F96" s="113"/>
      <c r="G96" s="113"/>
      <c r="H96" s="113"/>
      <c r="I96" s="82">
        <f>I95*0.08</f>
        <v>0</v>
      </c>
      <c r="J96" s="92"/>
      <c r="K96" s="92"/>
      <c r="L96" s="92"/>
      <c r="M96" s="92"/>
      <c r="N96" s="92"/>
      <c r="O96" s="92"/>
      <c r="P96" s="95">
        <f>ROUND(P95*0.08,2)</f>
        <v>2560</v>
      </c>
      <c r="Q96" s="87"/>
      <c r="R96" s="87"/>
      <c r="S96" s="87"/>
      <c r="T96" s="87"/>
      <c r="U96" s="87"/>
      <c r="V96" s="87"/>
      <c r="W96" s="94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  <c r="BO96" s="89"/>
      <c r="BP96" s="89"/>
      <c r="BQ96" s="87"/>
      <c r="BR96" s="87"/>
      <c r="BS96" s="87"/>
      <c r="BT96" s="87"/>
      <c r="BU96" s="87"/>
      <c r="BV96" s="87"/>
      <c r="BW96" s="87"/>
      <c r="BX96" s="87"/>
      <c r="BY96" s="87"/>
      <c r="BZ96" s="87"/>
      <c r="CA96" s="87"/>
      <c r="CB96" s="87"/>
      <c r="CC96" s="87"/>
      <c r="CD96" s="87"/>
      <c r="CE96" s="87"/>
      <c r="CF96" s="87"/>
      <c r="CG96" s="87"/>
      <c r="CH96" s="87"/>
      <c r="CI96" s="87"/>
      <c r="CJ96" s="87"/>
      <c r="CK96" s="87"/>
      <c r="CL96" s="87"/>
      <c r="CM96" s="87"/>
      <c r="CN96" s="87"/>
      <c r="CO96" s="87"/>
      <c r="CP96" s="87"/>
      <c r="CQ96" s="87"/>
      <c r="CR96" s="87"/>
      <c r="CS96" s="87"/>
      <c r="CT96" s="87"/>
      <c r="CU96" s="87"/>
      <c r="CV96" s="87"/>
      <c r="CW96" s="87"/>
      <c r="CX96" s="87"/>
      <c r="CY96" s="87"/>
      <c r="CZ96" s="87"/>
      <c r="DA96" s="87"/>
      <c r="DB96" s="87"/>
      <c r="DC96" s="87"/>
      <c r="DD96" s="87"/>
      <c r="DE96" s="87"/>
      <c r="DF96" s="87"/>
      <c r="DG96" s="87"/>
      <c r="DH96" s="87"/>
      <c r="DI96" s="87"/>
      <c r="DJ96" s="87"/>
      <c r="DK96" s="87"/>
      <c r="DL96" s="87"/>
      <c r="DM96" s="87"/>
      <c r="DN96" s="87"/>
      <c r="DO96" s="87"/>
      <c r="DP96" s="87"/>
      <c r="DQ96" s="87"/>
      <c r="DR96" s="87"/>
      <c r="DS96" s="87"/>
      <c r="DT96" s="87"/>
      <c r="DU96" s="87"/>
      <c r="DV96" s="87"/>
      <c r="DW96" s="87"/>
      <c r="DX96" s="87"/>
      <c r="DY96" s="87"/>
      <c r="DZ96" s="87"/>
      <c r="EA96" s="87"/>
      <c r="EB96" s="87"/>
      <c r="EC96" s="87"/>
      <c r="ED96" s="87"/>
      <c r="EE96" s="87"/>
      <c r="EF96" s="87"/>
      <c r="EG96" s="87"/>
      <c r="EH96" s="87"/>
      <c r="EI96" s="87"/>
      <c r="EJ96" s="87"/>
      <c r="EK96" s="87"/>
      <c r="EL96" s="87"/>
      <c r="EM96" s="87"/>
      <c r="EN96" s="87"/>
      <c r="EO96" s="87"/>
      <c r="EP96" s="87"/>
      <c r="EQ96" s="87"/>
      <c r="ER96" s="87"/>
      <c r="ES96" s="87"/>
      <c r="ET96" s="87"/>
      <c r="EU96" s="87"/>
      <c r="EV96" s="87"/>
      <c r="EW96" s="87"/>
      <c r="EX96" s="87"/>
      <c r="EY96" s="87"/>
      <c r="EZ96" s="87"/>
      <c r="FA96" s="87"/>
      <c r="FB96" s="87"/>
      <c r="FC96" s="87"/>
      <c r="FD96" s="87"/>
      <c r="FE96" s="87"/>
      <c r="FF96" s="87"/>
      <c r="FG96" s="87"/>
      <c r="FH96" s="87"/>
      <c r="FI96" s="87"/>
      <c r="FJ96" s="87"/>
      <c r="FK96" s="87"/>
      <c r="FL96" s="87"/>
      <c r="FM96" s="87"/>
      <c r="FN96" s="87"/>
      <c r="FO96" s="87"/>
      <c r="FP96" s="87"/>
      <c r="FQ96" s="87"/>
      <c r="FR96" s="87"/>
      <c r="FS96" s="87"/>
      <c r="FT96" s="87"/>
      <c r="FU96" s="87"/>
      <c r="FV96" s="87"/>
      <c r="FW96" s="87"/>
      <c r="FX96" s="87"/>
      <c r="FY96" s="87"/>
      <c r="FZ96" s="87"/>
      <c r="GA96" s="87"/>
      <c r="GB96" s="87"/>
      <c r="GC96" s="87"/>
      <c r="GD96" s="87"/>
      <c r="GE96" s="87"/>
      <c r="GF96" s="87"/>
      <c r="GG96" s="87"/>
      <c r="GH96" s="87"/>
      <c r="GI96" s="87"/>
      <c r="GJ96" s="87"/>
      <c r="GK96" s="87"/>
      <c r="GL96" s="87"/>
      <c r="GM96" s="87"/>
      <c r="GN96" s="87"/>
      <c r="GO96" s="87"/>
      <c r="GP96" s="87"/>
      <c r="GQ96" s="87"/>
      <c r="GR96" s="87"/>
      <c r="GS96" s="87"/>
      <c r="GT96" s="87"/>
      <c r="GU96" s="87"/>
      <c r="GV96" s="87"/>
      <c r="GW96" s="87"/>
      <c r="GX96" s="87"/>
      <c r="GY96" s="87"/>
      <c r="GZ96" s="87"/>
      <c r="HA96" s="87"/>
      <c r="HB96" s="87"/>
      <c r="HC96" s="87"/>
      <c r="HD96" s="87"/>
      <c r="HE96" s="87"/>
      <c r="HF96" s="87"/>
      <c r="HG96" s="87"/>
      <c r="HH96" s="87"/>
      <c r="HI96" s="87"/>
      <c r="HJ96" s="87"/>
      <c r="HK96" s="87"/>
      <c r="HL96" s="87"/>
      <c r="HM96" s="87"/>
      <c r="HN96" s="87"/>
      <c r="HO96" s="87"/>
      <c r="HP96" s="87"/>
      <c r="HQ96" s="87"/>
      <c r="HR96" s="87"/>
      <c r="HS96" s="87"/>
      <c r="HT96" s="87"/>
      <c r="HU96" s="87"/>
      <c r="HV96" s="87"/>
      <c r="HW96" s="87"/>
    </row>
    <row r="97" spans="1:231" s="90" customFormat="1" ht="19.5" customHeight="1" thickBot="1">
      <c r="A97" s="91"/>
      <c r="B97" s="104" t="s">
        <v>112</v>
      </c>
      <c r="C97" s="104"/>
      <c r="D97" s="104"/>
      <c r="E97" s="104"/>
      <c r="F97" s="104"/>
      <c r="G97" s="104"/>
      <c r="H97" s="104"/>
      <c r="I97" s="96">
        <f>I96+I95</f>
        <v>0</v>
      </c>
      <c r="J97" s="92"/>
      <c r="K97" s="92"/>
      <c r="L97" s="92"/>
      <c r="M97" s="92"/>
      <c r="N97" s="92"/>
      <c r="O97" s="92"/>
      <c r="P97" s="93">
        <f>P95+P96</f>
        <v>34560</v>
      </c>
      <c r="Q97" s="87"/>
      <c r="R97" s="87"/>
      <c r="S97" s="87"/>
      <c r="T97" s="87"/>
      <c r="U97" s="87"/>
      <c r="V97" s="87"/>
      <c r="W97" s="9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89"/>
      <c r="BN97" s="89"/>
      <c r="BO97" s="89"/>
      <c r="BP97" s="89"/>
      <c r="BQ97" s="87"/>
      <c r="BR97" s="87"/>
      <c r="BS97" s="87"/>
      <c r="BT97" s="87"/>
      <c r="BU97" s="87"/>
      <c r="BV97" s="87"/>
      <c r="BW97" s="87"/>
      <c r="BX97" s="87"/>
      <c r="BY97" s="87"/>
      <c r="BZ97" s="87"/>
      <c r="CA97" s="87"/>
      <c r="CB97" s="87"/>
      <c r="CC97" s="87"/>
      <c r="CD97" s="87"/>
      <c r="CE97" s="87"/>
      <c r="CF97" s="87"/>
      <c r="CG97" s="87"/>
      <c r="CH97" s="87"/>
      <c r="CI97" s="87"/>
      <c r="CJ97" s="87"/>
      <c r="CK97" s="87"/>
      <c r="CL97" s="87"/>
      <c r="CM97" s="87"/>
      <c r="CN97" s="87"/>
      <c r="CO97" s="87"/>
      <c r="CP97" s="87"/>
      <c r="CQ97" s="87"/>
      <c r="CR97" s="87"/>
      <c r="CS97" s="87"/>
      <c r="CT97" s="87"/>
      <c r="CU97" s="87"/>
      <c r="CV97" s="87"/>
      <c r="CW97" s="87"/>
      <c r="CX97" s="87"/>
      <c r="CY97" s="87"/>
      <c r="CZ97" s="87"/>
      <c r="DA97" s="87"/>
      <c r="DB97" s="87"/>
      <c r="DC97" s="87"/>
      <c r="DD97" s="87"/>
      <c r="DE97" s="87"/>
      <c r="DF97" s="87"/>
      <c r="DG97" s="87"/>
      <c r="DH97" s="87"/>
      <c r="DI97" s="87"/>
      <c r="DJ97" s="87"/>
      <c r="DK97" s="87"/>
      <c r="DL97" s="87"/>
      <c r="DM97" s="87"/>
      <c r="DN97" s="87"/>
      <c r="DO97" s="87"/>
      <c r="DP97" s="87"/>
      <c r="DQ97" s="87"/>
      <c r="DR97" s="87"/>
      <c r="DS97" s="87"/>
      <c r="DT97" s="87"/>
      <c r="DU97" s="87"/>
      <c r="DV97" s="87"/>
      <c r="DW97" s="87"/>
      <c r="DX97" s="87"/>
      <c r="DY97" s="87"/>
      <c r="DZ97" s="87"/>
      <c r="EA97" s="87"/>
      <c r="EB97" s="87"/>
      <c r="EC97" s="87"/>
      <c r="ED97" s="87"/>
      <c r="EE97" s="87"/>
      <c r="EF97" s="87"/>
      <c r="EG97" s="87"/>
      <c r="EH97" s="87"/>
      <c r="EI97" s="87"/>
      <c r="EJ97" s="87"/>
      <c r="EK97" s="87"/>
      <c r="EL97" s="87"/>
      <c r="EM97" s="87"/>
      <c r="EN97" s="87"/>
      <c r="EO97" s="87"/>
      <c r="EP97" s="87"/>
      <c r="EQ97" s="87"/>
      <c r="ER97" s="87"/>
      <c r="ES97" s="87"/>
      <c r="ET97" s="87"/>
      <c r="EU97" s="87"/>
      <c r="EV97" s="87"/>
      <c r="EW97" s="87"/>
      <c r="EX97" s="87"/>
      <c r="EY97" s="87"/>
      <c r="EZ97" s="87"/>
      <c r="FA97" s="87"/>
      <c r="FB97" s="87"/>
      <c r="FC97" s="87"/>
      <c r="FD97" s="87"/>
      <c r="FE97" s="87"/>
      <c r="FF97" s="87"/>
      <c r="FG97" s="87"/>
      <c r="FH97" s="87"/>
      <c r="FI97" s="87"/>
      <c r="FJ97" s="87"/>
      <c r="FK97" s="87"/>
      <c r="FL97" s="87"/>
      <c r="FM97" s="87"/>
      <c r="FN97" s="87"/>
      <c r="FO97" s="87"/>
      <c r="FP97" s="87"/>
      <c r="FQ97" s="87"/>
      <c r="FR97" s="87"/>
      <c r="FS97" s="87"/>
      <c r="FT97" s="87"/>
      <c r="FU97" s="87"/>
      <c r="FV97" s="87"/>
      <c r="FW97" s="87"/>
      <c r="FX97" s="87"/>
      <c r="FY97" s="87"/>
      <c r="FZ97" s="87"/>
      <c r="GA97" s="87"/>
      <c r="GB97" s="87"/>
      <c r="GC97" s="87"/>
      <c r="GD97" s="87"/>
      <c r="GE97" s="87"/>
      <c r="GF97" s="87"/>
      <c r="GG97" s="87"/>
      <c r="GH97" s="87"/>
      <c r="GI97" s="87"/>
      <c r="GJ97" s="87"/>
      <c r="GK97" s="87"/>
      <c r="GL97" s="87"/>
      <c r="GM97" s="87"/>
      <c r="GN97" s="87"/>
      <c r="GO97" s="87"/>
      <c r="GP97" s="87"/>
      <c r="GQ97" s="87"/>
      <c r="GR97" s="87"/>
      <c r="GS97" s="87"/>
      <c r="GT97" s="87"/>
      <c r="GU97" s="87"/>
      <c r="GV97" s="87"/>
      <c r="GW97" s="87"/>
      <c r="GX97" s="87"/>
      <c r="GY97" s="87"/>
      <c r="GZ97" s="87"/>
      <c r="HA97" s="87"/>
      <c r="HB97" s="87"/>
      <c r="HC97" s="87"/>
      <c r="HD97" s="87"/>
      <c r="HE97" s="87"/>
      <c r="HF97" s="87"/>
      <c r="HG97" s="87"/>
      <c r="HH97" s="87"/>
      <c r="HI97" s="87"/>
      <c r="HJ97" s="87"/>
      <c r="HK97" s="87"/>
      <c r="HL97" s="87"/>
      <c r="HM97" s="87"/>
      <c r="HN97" s="87"/>
      <c r="HO97" s="87"/>
      <c r="HP97" s="87"/>
      <c r="HQ97" s="87"/>
      <c r="HR97" s="87"/>
      <c r="HS97" s="87"/>
      <c r="HT97" s="87"/>
      <c r="HU97" s="87"/>
      <c r="HV97" s="87"/>
      <c r="HW97" s="87"/>
    </row>
    <row r="98" spans="1:231" s="90" customFormat="1" ht="19.5" customHeight="1" thickBot="1">
      <c r="A98" s="91"/>
      <c r="B98" s="106" t="s">
        <v>113</v>
      </c>
      <c r="C98" s="107"/>
      <c r="D98" s="107"/>
      <c r="E98" s="107"/>
      <c r="F98" s="107"/>
      <c r="G98" s="107"/>
      <c r="H98" s="108"/>
      <c r="I98" s="96"/>
      <c r="J98" s="92"/>
      <c r="K98" s="92"/>
      <c r="L98" s="92"/>
      <c r="M98" s="92"/>
      <c r="N98" s="92"/>
      <c r="O98" s="92"/>
      <c r="P98" s="93"/>
      <c r="Q98" s="87"/>
      <c r="R98" s="87"/>
      <c r="S98" s="87"/>
      <c r="T98" s="87"/>
      <c r="U98" s="87"/>
      <c r="V98" s="87"/>
      <c r="W98" s="9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89"/>
      <c r="BL98" s="89"/>
      <c r="BM98" s="89"/>
      <c r="BN98" s="89"/>
      <c r="BO98" s="89"/>
      <c r="BP98" s="89"/>
      <c r="BQ98" s="87"/>
      <c r="BR98" s="87"/>
      <c r="BS98" s="87"/>
      <c r="BT98" s="87"/>
      <c r="BU98" s="87"/>
      <c r="BV98" s="87"/>
      <c r="BW98" s="87"/>
      <c r="BX98" s="87"/>
      <c r="BY98" s="87"/>
      <c r="BZ98" s="87"/>
      <c r="CA98" s="87"/>
      <c r="CB98" s="87"/>
      <c r="CC98" s="87"/>
      <c r="CD98" s="87"/>
      <c r="CE98" s="87"/>
      <c r="CF98" s="87"/>
      <c r="CG98" s="87"/>
      <c r="CH98" s="87"/>
      <c r="CI98" s="87"/>
      <c r="CJ98" s="87"/>
      <c r="CK98" s="87"/>
      <c r="CL98" s="87"/>
      <c r="CM98" s="87"/>
      <c r="CN98" s="87"/>
      <c r="CO98" s="87"/>
      <c r="CP98" s="87"/>
      <c r="CQ98" s="87"/>
      <c r="CR98" s="87"/>
      <c r="CS98" s="87"/>
      <c r="CT98" s="87"/>
      <c r="CU98" s="87"/>
      <c r="CV98" s="87"/>
      <c r="CW98" s="87"/>
      <c r="CX98" s="87"/>
      <c r="CY98" s="87"/>
      <c r="CZ98" s="87"/>
      <c r="DA98" s="87"/>
      <c r="DB98" s="87"/>
      <c r="DC98" s="87"/>
      <c r="DD98" s="87"/>
      <c r="DE98" s="87"/>
      <c r="DF98" s="87"/>
      <c r="DG98" s="87"/>
      <c r="DH98" s="87"/>
      <c r="DI98" s="87"/>
      <c r="DJ98" s="87"/>
      <c r="DK98" s="87"/>
      <c r="DL98" s="87"/>
      <c r="DM98" s="87"/>
      <c r="DN98" s="87"/>
      <c r="DO98" s="87"/>
      <c r="DP98" s="87"/>
      <c r="DQ98" s="87"/>
      <c r="DR98" s="87"/>
      <c r="DS98" s="87"/>
      <c r="DT98" s="87"/>
      <c r="DU98" s="87"/>
      <c r="DV98" s="87"/>
      <c r="DW98" s="87"/>
      <c r="DX98" s="87"/>
      <c r="DY98" s="87"/>
      <c r="DZ98" s="87"/>
      <c r="EA98" s="87"/>
      <c r="EB98" s="87"/>
      <c r="EC98" s="87"/>
      <c r="ED98" s="87"/>
      <c r="EE98" s="87"/>
      <c r="EF98" s="87"/>
      <c r="EG98" s="87"/>
      <c r="EH98" s="87"/>
      <c r="EI98" s="87"/>
      <c r="EJ98" s="87"/>
      <c r="EK98" s="87"/>
      <c r="EL98" s="87"/>
      <c r="EM98" s="87"/>
      <c r="EN98" s="87"/>
      <c r="EO98" s="87"/>
      <c r="EP98" s="87"/>
      <c r="EQ98" s="87"/>
      <c r="ER98" s="87"/>
      <c r="ES98" s="87"/>
      <c r="ET98" s="87"/>
      <c r="EU98" s="87"/>
      <c r="EV98" s="87"/>
      <c r="EW98" s="87"/>
      <c r="EX98" s="87"/>
      <c r="EY98" s="87"/>
      <c r="EZ98" s="87"/>
      <c r="FA98" s="87"/>
      <c r="FB98" s="87"/>
      <c r="FC98" s="87"/>
      <c r="FD98" s="87"/>
      <c r="FE98" s="87"/>
      <c r="FF98" s="87"/>
      <c r="FG98" s="87"/>
      <c r="FH98" s="87"/>
      <c r="FI98" s="87"/>
      <c r="FJ98" s="87"/>
      <c r="FK98" s="87"/>
      <c r="FL98" s="87"/>
      <c r="FM98" s="87"/>
      <c r="FN98" s="87"/>
      <c r="FO98" s="87"/>
      <c r="FP98" s="87"/>
      <c r="FQ98" s="87"/>
      <c r="FR98" s="87"/>
      <c r="FS98" s="87"/>
      <c r="FT98" s="87"/>
      <c r="FU98" s="87"/>
      <c r="FV98" s="87"/>
      <c r="FW98" s="87"/>
      <c r="FX98" s="87"/>
      <c r="FY98" s="87"/>
      <c r="FZ98" s="87"/>
      <c r="GA98" s="87"/>
      <c r="GB98" s="87"/>
      <c r="GC98" s="87"/>
      <c r="GD98" s="87"/>
      <c r="GE98" s="87"/>
      <c r="GF98" s="87"/>
      <c r="GG98" s="87"/>
      <c r="GH98" s="87"/>
      <c r="GI98" s="87"/>
      <c r="GJ98" s="87"/>
      <c r="GK98" s="87"/>
      <c r="GL98" s="87"/>
      <c r="GM98" s="87"/>
      <c r="GN98" s="87"/>
      <c r="GO98" s="87"/>
      <c r="GP98" s="87"/>
      <c r="GQ98" s="87"/>
      <c r="GR98" s="87"/>
      <c r="GS98" s="87"/>
      <c r="GT98" s="87"/>
      <c r="GU98" s="87"/>
      <c r="GV98" s="87"/>
      <c r="GW98" s="87"/>
      <c r="GX98" s="87"/>
      <c r="GY98" s="87"/>
      <c r="GZ98" s="87"/>
      <c r="HA98" s="87"/>
      <c r="HB98" s="87"/>
      <c r="HC98" s="87"/>
      <c r="HD98" s="87"/>
      <c r="HE98" s="87"/>
      <c r="HF98" s="87"/>
      <c r="HG98" s="87"/>
      <c r="HH98" s="87"/>
      <c r="HI98" s="87"/>
      <c r="HJ98" s="87"/>
      <c r="HK98" s="87"/>
      <c r="HL98" s="87"/>
      <c r="HM98" s="87"/>
      <c r="HN98" s="87"/>
      <c r="HO98" s="87"/>
      <c r="HP98" s="87"/>
      <c r="HQ98" s="87"/>
      <c r="HR98" s="87"/>
      <c r="HS98" s="87"/>
      <c r="HT98" s="87"/>
      <c r="HU98" s="87"/>
      <c r="HV98" s="87"/>
      <c r="HW98" s="87"/>
    </row>
    <row r="99" spans="1:231" s="90" customFormat="1" ht="19.5" customHeight="1" thickBot="1">
      <c r="A99" s="91"/>
      <c r="B99" s="113" t="s">
        <v>102</v>
      </c>
      <c r="C99" s="113"/>
      <c r="D99" s="113"/>
      <c r="E99" s="113"/>
      <c r="F99" s="113"/>
      <c r="G99" s="113"/>
      <c r="H99" s="113"/>
      <c r="I99" s="96">
        <f>I98*0.23</f>
        <v>0</v>
      </c>
      <c r="J99" s="92"/>
      <c r="K99" s="92"/>
      <c r="L99" s="92"/>
      <c r="M99" s="92"/>
      <c r="N99" s="92"/>
      <c r="O99" s="92"/>
      <c r="P99" s="93"/>
      <c r="Q99" s="87"/>
      <c r="R99" s="87"/>
      <c r="S99" s="87"/>
      <c r="T99" s="87"/>
      <c r="U99" s="87"/>
      <c r="V99" s="87"/>
      <c r="W99" s="9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  <c r="BO99" s="89"/>
      <c r="BP99" s="89"/>
      <c r="BQ99" s="87"/>
      <c r="BR99" s="87"/>
      <c r="BS99" s="87"/>
      <c r="BT99" s="87"/>
      <c r="BU99" s="87"/>
      <c r="BV99" s="87"/>
      <c r="BW99" s="87"/>
      <c r="BX99" s="87"/>
      <c r="BY99" s="87"/>
      <c r="BZ99" s="87"/>
      <c r="CA99" s="87"/>
      <c r="CB99" s="87"/>
      <c r="CC99" s="87"/>
      <c r="CD99" s="87"/>
      <c r="CE99" s="87"/>
      <c r="CF99" s="87"/>
      <c r="CG99" s="87"/>
      <c r="CH99" s="87"/>
      <c r="CI99" s="87"/>
      <c r="CJ99" s="87"/>
      <c r="CK99" s="87"/>
      <c r="CL99" s="87"/>
      <c r="CM99" s="87"/>
      <c r="CN99" s="87"/>
      <c r="CO99" s="87"/>
      <c r="CP99" s="87"/>
      <c r="CQ99" s="87"/>
      <c r="CR99" s="87"/>
      <c r="CS99" s="87"/>
      <c r="CT99" s="87"/>
      <c r="CU99" s="87"/>
      <c r="CV99" s="87"/>
      <c r="CW99" s="87"/>
      <c r="CX99" s="87"/>
      <c r="CY99" s="87"/>
      <c r="CZ99" s="87"/>
      <c r="DA99" s="87"/>
      <c r="DB99" s="87"/>
      <c r="DC99" s="87"/>
      <c r="DD99" s="87"/>
      <c r="DE99" s="87"/>
      <c r="DF99" s="87"/>
      <c r="DG99" s="87"/>
      <c r="DH99" s="87"/>
      <c r="DI99" s="87"/>
      <c r="DJ99" s="87"/>
      <c r="DK99" s="87"/>
      <c r="DL99" s="87"/>
      <c r="DM99" s="87"/>
      <c r="DN99" s="87"/>
      <c r="DO99" s="87"/>
      <c r="DP99" s="87"/>
      <c r="DQ99" s="87"/>
      <c r="DR99" s="87"/>
      <c r="DS99" s="87"/>
      <c r="DT99" s="87"/>
      <c r="DU99" s="87"/>
      <c r="DV99" s="87"/>
      <c r="DW99" s="87"/>
      <c r="DX99" s="87"/>
      <c r="DY99" s="87"/>
      <c r="DZ99" s="87"/>
      <c r="EA99" s="87"/>
      <c r="EB99" s="87"/>
      <c r="EC99" s="87"/>
      <c r="ED99" s="87"/>
      <c r="EE99" s="87"/>
      <c r="EF99" s="87"/>
      <c r="EG99" s="87"/>
      <c r="EH99" s="87"/>
      <c r="EI99" s="87"/>
      <c r="EJ99" s="87"/>
      <c r="EK99" s="87"/>
      <c r="EL99" s="87"/>
      <c r="EM99" s="87"/>
      <c r="EN99" s="87"/>
      <c r="EO99" s="87"/>
      <c r="EP99" s="87"/>
      <c r="EQ99" s="87"/>
      <c r="ER99" s="87"/>
      <c r="ES99" s="87"/>
      <c r="ET99" s="87"/>
      <c r="EU99" s="87"/>
      <c r="EV99" s="87"/>
      <c r="EW99" s="87"/>
      <c r="EX99" s="87"/>
      <c r="EY99" s="87"/>
      <c r="EZ99" s="87"/>
      <c r="FA99" s="87"/>
      <c r="FB99" s="87"/>
      <c r="FC99" s="87"/>
      <c r="FD99" s="87"/>
      <c r="FE99" s="87"/>
      <c r="FF99" s="87"/>
      <c r="FG99" s="87"/>
      <c r="FH99" s="87"/>
      <c r="FI99" s="87"/>
      <c r="FJ99" s="87"/>
      <c r="FK99" s="87"/>
      <c r="FL99" s="87"/>
      <c r="FM99" s="87"/>
      <c r="FN99" s="87"/>
      <c r="FO99" s="87"/>
      <c r="FP99" s="87"/>
      <c r="FQ99" s="87"/>
      <c r="FR99" s="87"/>
      <c r="FS99" s="87"/>
      <c r="FT99" s="87"/>
      <c r="FU99" s="87"/>
      <c r="FV99" s="87"/>
      <c r="FW99" s="87"/>
      <c r="FX99" s="87"/>
      <c r="FY99" s="87"/>
      <c r="FZ99" s="87"/>
      <c r="GA99" s="87"/>
      <c r="GB99" s="87"/>
      <c r="GC99" s="87"/>
      <c r="GD99" s="87"/>
      <c r="GE99" s="87"/>
      <c r="GF99" s="87"/>
      <c r="GG99" s="87"/>
      <c r="GH99" s="87"/>
      <c r="GI99" s="87"/>
      <c r="GJ99" s="87"/>
      <c r="GK99" s="87"/>
      <c r="GL99" s="87"/>
      <c r="GM99" s="87"/>
      <c r="GN99" s="87"/>
      <c r="GO99" s="87"/>
      <c r="GP99" s="87"/>
      <c r="GQ99" s="87"/>
      <c r="GR99" s="87"/>
      <c r="GS99" s="87"/>
      <c r="GT99" s="87"/>
      <c r="GU99" s="87"/>
      <c r="GV99" s="87"/>
      <c r="GW99" s="87"/>
      <c r="GX99" s="87"/>
      <c r="GY99" s="87"/>
      <c r="GZ99" s="87"/>
      <c r="HA99" s="87"/>
      <c r="HB99" s="87"/>
      <c r="HC99" s="87"/>
      <c r="HD99" s="87"/>
      <c r="HE99" s="87"/>
      <c r="HF99" s="87"/>
      <c r="HG99" s="87"/>
      <c r="HH99" s="87"/>
      <c r="HI99" s="87"/>
      <c r="HJ99" s="87"/>
      <c r="HK99" s="87"/>
      <c r="HL99" s="87"/>
      <c r="HM99" s="87"/>
      <c r="HN99" s="87"/>
      <c r="HO99" s="87"/>
      <c r="HP99" s="87"/>
      <c r="HQ99" s="87"/>
      <c r="HR99" s="87"/>
      <c r="HS99" s="87"/>
      <c r="HT99" s="87"/>
      <c r="HU99" s="87"/>
      <c r="HV99" s="87"/>
      <c r="HW99" s="87"/>
    </row>
    <row r="100" spans="1:231" s="90" customFormat="1" ht="19.5" customHeight="1" thickBot="1">
      <c r="A100" s="91"/>
      <c r="B100" s="106" t="s">
        <v>114</v>
      </c>
      <c r="C100" s="107"/>
      <c r="D100" s="107"/>
      <c r="E100" s="107"/>
      <c r="F100" s="107"/>
      <c r="G100" s="107"/>
      <c r="H100" s="108"/>
      <c r="I100" s="96">
        <f>I98+I99</f>
        <v>0</v>
      </c>
      <c r="J100" s="92"/>
      <c r="K100" s="92"/>
      <c r="L100" s="92"/>
      <c r="M100" s="92"/>
      <c r="N100" s="92"/>
      <c r="O100" s="92"/>
      <c r="P100" s="93"/>
      <c r="Q100" s="87"/>
      <c r="R100" s="87"/>
      <c r="S100" s="87"/>
      <c r="T100" s="87"/>
      <c r="U100" s="87"/>
      <c r="V100" s="87"/>
      <c r="W100" s="9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  <c r="BO100" s="89"/>
      <c r="BP100" s="89"/>
      <c r="BQ100" s="87"/>
      <c r="BR100" s="87"/>
      <c r="BS100" s="87"/>
      <c r="BT100" s="87"/>
      <c r="BU100" s="87"/>
      <c r="BV100" s="87"/>
      <c r="BW100" s="87"/>
      <c r="BX100" s="87"/>
      <c r="BY100" s="87"/>
      <c r="BZ100" s="87"/>
      <c r="CA100" s="87"/>
      <c r="CB100" s="87"/>
      <c r="CC100" s="87"/>
      <c r="CD100" s="87"/>
      <c r="CE100" s="87"/>
      <c r="CF100" s="87"/>
      <c r="CG100" s="87"/>
      <c r="CH100" s="87"/>
      <c r="CI100" s="87"/>
      <c r="CJ100" s="87"/>
      <c r="CK100" s="87"/>
      <c r="CL100" s="87"/>
      <c r="CM100" s="87"/>
      <c r="CN100" s="87"/>
      <c r="CO100" s="87"/>
      <c r="CP100" s="87"/>
      <c r="CQ100" s="87"/>
      <c r="CR100" s="87"/>
      <c r="CS100" s="87"/>
      <c r="CT100" s="87"/>
      <c r="CU100" s="87"/>
      <c r="CV100" s="87"/>
      <c r="CW100" s="87"/>
      <c r="CX100" s="87"/>
      <c r="CY100" s="87"/>
      <c r="CZ100" s="87"/>
      <c r="DA100" s="87"/>
      <c r="DB100" s="87"/>
      <c r="DC100" s="87"/>
      <c r="DD100" s="87"/>
      <c r="DE100" s="87"/>
      <c r="DF100" s="87"/>
      <c r="DG100" s="87"/>
      <c r="DH100" s="87"/>
      <c r="DI100" s="87"/>
      <c r="DJ100" s="87"/>
      <c r="DK100" s="87"/>
      <c r="DL100" s="87"/>
      <c r="DM100" s="87"/>
      <c r="DN100" s="87"/>
      <c r="DO100" s="87"/>
      <c r="DP100" s="87"/>
      <c r="DQ100" s="87"/>
      <c r="DR100" s="87"/>
      <c r="DS100" s="87"/>
      <c r="DT100" s="87"/>
      <c r="DU100" s="87"/>
      <c r="DV100" s="87"/>
      <c r="DW100" s="87"/>
      <c r="DX100" s="87"/>
      <c r="DY100" s="87"/>
      <c r="DZ100" s="87"/>
      <c r="EA100" s="87"/>
      <c r="EB100" s="87"/>
      <c r="EC100" s="87"/>
      <c r="ED100" s="87"/>
      <c r="EE100" s="87"/>
      <c r="EF100" s="87"/>
      <c r="EG100" s="87"/>
      <c r="EH100" s="87"/>
      <c r="EI100" s="87"/>
      <c r="EJ100" s="87"/>
      <c r="EK100" s="87"/>
      <c r="EL100" s="87"/>
      <c r="EM100" s="87"/>
      <c r="EN100" s="87"/>
      <c r="EO100" s="87"/>
      <c r="EP100" s="87"/>
      <c r="EQ100" s="87"/>
      <c r="ER100" s="87"/>
      <c r="ES100" s="87"/>
      <c r="ET100" s="87"/>
      <c r="EU100" s="87"/>
      <c r="EV100" s="87"/>
      <c r="EW100" s="87"/>
      <c r="EX100" s="87"/>
      <c r="EY100" s="87"/>
      <c r="EZ100" s="87"/>
      <c r="FA100" s="87"/>
      <c r="FB100" s="87"/>
      <c r="FC100" s="87"/>
      <c r="FD100" s="87"/>
      <c r="FE100" s="87"/>
      <c r="FF100" s="87"/>
      <c r="FG100" s="87"/>
      <c r="FH100" s="87"/>
      <c r="FI100" s="87"/>
      <c r="FJ100" s="87"/>
      <c r="FK100" s="87"/>
      <c r="FL100" s="87"/>
      <c r="FM100" s="87"/>
      <c r="FN100" s="87"/>
      <c r="FO100" s="87"/>
      <c r="FP100" s="87"/>
      <c r="FQ100" s="87"/>
      <c r="FR100" s="87"/>
      <c r="FS100" s="87"/>
      <c r="FT100" s="87"/>
      <c r="FU100" s="87"/>
      <c r="FV100" s="87"/>
      <c r="FW100" s="87"/>
      <c r="FX100" s="87"/>
      <c r="FY100" s="87"/>
      <c r="FZ100" s="87"/>
      <c r="GA100" s="87"/>
      <c r="GB100" s="87"/>
      <c r="GC100" s="87"/>
      <c r="GD100" s="87"/>
      <c r="GE100" s="87"/>
      <c r="GF100" s="87"/>
      <c r="GG100" s="87"/>
      <c r="GH100" s="87"/>
      <c r="GI100" s="87"/>
      <c r="GJ100" s="87"/>
      <c r="GK100" s="87"/>
      <c r="GL100" s="87"/>
      <c r="GM100" s="87"/>
      <c r="GN100" s="87"/>
      <c r="GO100" s="87"/>
      <c r="GP100" s="87"/>
      <c r="GQ100" s="87"/>
      <c r="GR100" s="87"/>
      <c r="GS100" s="87"/>
      <c r="GT100" s="87"/>
      <c r="GU100" s="87"/>
      <c r="GV100" s="87"/>
      <c r="GW100" s="87"/>
      <c r="GX100" s="87"/>
      <c r="GY100" s="87"/>
      <c r="GZ100" s="87"/>
      <c r="HA100" s="87"/>
      <c r="HB100" s="87"/>
      <c r="HC100" s="87"/>
      <c r="HD100" s="87"/>
      <c r="HE100" s="87"/>
      <c r="HF100" s="87"/>
      <c r="HG100" s="87"/>
      <c r="HH100" s="87"/>
      <c r="HI100" s="87"/>
      <c r="HJ100" s="87"/>
      <c r="HK100" s="87"/>
      <c r="HL100" s="87"/>
      <c r="HM100" s="87"/>
      <c r="HN100" s="87"/>
      <c r="HO100" s="87"/>
      <c r="HP100" s="87"/>
      <c r="HQ100" s="87"/>
      <c r="HR100" s="87"/>
      <c r="HS100" s="87"/>
      <c r="HT100" s="87"/>
      <c r="HU100" s="87"/>
      <c r="HV100" s="87"/>
      <c r="HW100" s="87"/>
    </row>
    <row r="101" spans="1:23" ht="19.5" customHeight="1" thickBot="1">
      <c r="A101" s="114"/>
      <c r="B101" s="112" t="s">
        <v>22</v>
      </c>
      <c r="C101" s="112"/>
      <c r="D101" s="112"/>
      <c r="E101" s="112"/>
      <c r="F101" s="112"/>
      <c r="G101" s="112"/>
      <c r="H101" s="112"/>
      <c r="I101" s="109">
        <f>I90+I92+I95+I98+I88</f>
        <v>0</v>
      </c>
      <c r="J101" s="67"/>
      <c r="K101" s="67"/>
      <c r="L101" s="67"/>
      <c r="M101" s="67"/>
      <c r="N101" s="67"/>
      <c r="O101" s="67"/>
      <c r="P101" s="111">
        <f>P90+P92+P95</f>
        <v>32000</v>
      </c>
      <c r="W101" s="68"/>
    </row>
    <row r="102" spans="1:23" ht="19.5" customHeight="1" thickBot="1">
      <c r="A102" s="114"/>
      <c r="B102" s="112" t="s">
        <v>115</v>
      </c>
      <c r="C102" s="112"/>
      <c r="D102" s="112"/>
      <c r="E102" s="112"/>
      <c r="F102" s="112"/>
      <c r="G102" s="112"/>
      <c r="H102" s="112"/>
      <c r="I102" s="109"/>
      <c r="J102" s="67"/>
      <c r="K102" s="67"/>
      <c r="L102" s="67"/>
      <c r="M102" s="67"/>
      <c r="N102" s="67"/>
      <c r="O102" s="67"/>
      <c r="P102" s="111"/>
      <c r="W102" s="68"/>
    </row>
    <row r="103" spans="1:23" ht="19.5" customHeight="1" thickBot="1">
      <c r="A103" s="114"/>
      <c r="B103" s="112" t="s">
        <v>23</v>
      </c>
      <c r="C103" s="112"/>
      <c r="D103" s="112"/>
      <c r="E103" s="112"/>
      <c r="F103" s="112"/>
      <c r="G103" s="112"/>
      <c r="H103" s="112"/>
      <c r="I103" s="109">
        <f>I94+I97+I100</f>
        <v>0</v>
      </c>
      <c r="J103" s="67"/>
      <c r="K103" s="67"/>
      <c r="L103" s="67"/>
      <c r="M103" s="67"/>
      <c r="N103" s="67"/>
      <c r="O103" s="67"/>
      <c r="P103" s="111">
        <f>P94+P97</f>
        <v>34560</v>
      </c>
      <c r="W103" s="68"/>
    </row>
    <row r="104" spans="1:23" ht="19.5" customHeight="1" thickBot="1">
      <c r="A104" s="114"/>
      <c r="B104" s="112" t="s">
        <v>116</v>
      </c>
      <c r="C104" s="112"/>
      <c r="D104" s="112"/>
      <c r="E104" s="112"/>
      <c r="F104" s="112"/>
      <c r="G104" s="112"/>
      <c r="H104" s="112"/>
      <c r="I104" s="109"/>
      <c r="J104" s="67"/>
      <c r="K104" s="67"/>
      <c r="L104" s="67"/>
      <c r="M104" s="67"/>
      <c r="N104" s="67"/>
      <c r="O104" s="67"/>
      <c r="P104" s="111"/>
      <c r="W104" s="68"/>
    </row>
    <row r="105" spans="2:13" ht="23.25" customHeight="1"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</row>
    <row r="106" spans="7:15" ht="21.75" customHeight="1">
      <c r="G106" s="69" t="s">
        <v>24</v>
      </c>
      <c r="J106" s="70"/>
      <c r="K106" s="70" t="s">
        <v>25</v>
      </c>
      <c r="L106" s="71"/>
      <c r="M106" s="71"/>
      <c r="N106" s="71"/>
      <c r="O106" s="70"/>
    </row>
    <row r="107" ht="15">
      <c r="L107" t="s">
        <v>26</v>
      </c>
    </row>
  </sheetData>
  <sheetProtection selectLockedCells="1" selectUnlockedCells="1"/>
  <mergeCells count="127">
    <mergeCell ref="B88:H88"/>
    <mergeCell ref="B89:H89"/>
    <mergeCell ref="A2:A3"/>
    <mergeCell ref="B40:H40"/>
    <mergeCell ref="B3:J3"/>
    <mergeCell ref="B32:H32"/>
    <mergeCell ref="B43:H43"/>
    <mergeCell ref="B66:H66"/>
    <mergeCell ref="B53:H53"/>
    <mergeCell ref="B56:H56"/>
    <mergeCell ref="B57:H57"/>
    <mergeCell ref="B36:H36"/>
    <mergeCell ref="B39:H39"/>
    <mergeCell ref="B4:C4"/>
    <mergeCell ref="G4:H4"/>
    <mergeCell ref="I4:J4"/>
    <mergeCell ref="B24:H24"/>
    <mergeCell ref="B25:H25"/>
    <mergeCell ref="B27:H27"/>
    <mergeCell ref="B26:H26"/>
    <mergeCell ref="B1:C1"/>
    <mergeCell ref="G1:H1"/>
    <mergeCell ref="I1:J1"/>
    <mergeCell ref="B38:H38"/>
    <mergeCell ref="B2:J2"/>
    <mergeCell ref="K3:O3"/>
    <mergeCell ref="J18:O18"/>
    <mergeCell ref="B21:H21"/>
    <mergeCell ref="B28:H28"/>
    <mergeCell ref="B29:H29"/>
    <mergeCell ref="C13:D13"/>
    <mergeCell ref="C9:D9"/>
    <mergeCell ref="C12:D12"/>
    <mergeCell ref="C14:D14"/>
    <mergeCell ref="C10:D10"/>
    <mergeCell ref="C11:D11"/>
    <mergeCell ref="A5:A15"/>
    <mergeCell ref="B5:K5"/>
    <mergeCell ref="B7:K7"/>
    <mergeCell ref="J20:O20"/>
    <mergeCell ref="B8:K8"/>
    <mergeCell ref="B6:O6"/>
    <mergeCell ref="A16:A17"/>
    <mergeCell ref="B16:C17"/>
    <mergeCell ref="D16:D17"/>
    <mergeCell ref="G16:H17"/>
    <mergeCell ref="W16:W17"/>
    <mergeCell ref="B18:C18"/>
    <mergeCell ref="G18:H18"/>
    <mergeCell ref="B19:C19"/>
    <mergeCell ref="G19:H19"/>
    <mergeCell ref="B20:D20"/>
    <mergeCell ref="G20:H20"/>
    <mergeCell ref="P16:P17"/>
    <mergeCell ref="I16:I17"/>
    <mergeCell ref="B22:H22"/>
    <mergeCell ref="B23:H23"/>
    <mergeCell ref="B30:H30"/>
    <mergeCell ref="B31:H31"/>
    <mergeCell ref="B35:H35"/>
    <mergeCell ref="B49:H49"/>
    <mergeCell ref="B54:H54"/>
    <mergeCell ref="B33:H33"/>
    <mergeCell ref="B34:H34"/>
    <mergeCell ref="B37:H37"/>
    <mergeCell ref="B47:H47"/>
    <mergeCell ref="B41:H41"/>
    <mergeCell ref="B58:H58"/>
    <mergeCell ref="B65:H65"/>
    <mergeCell ref="B44:H44"/>
    <mergeCell ref="B45:H45"/>
    <mergeCell ref="B46:H46"/>
    <mergeCell ref="B48:H48"/>
    <mergeCell ref="B50:H50"/>
    <mergeCell ref="B52:H52"/>
    <mergeCell ref="B55:H55"/>
    <mergeCell ref="B51:H51"/>
    <mergeCell ref="B70:H70"/>
    <mergeCell ref="B71:H71"/>
    <mergeCell ref="B87:H87"/>
    <mergeCell ref="B85:H85"/>
    <mergeCell ref="B77:H77"/>
    <mergeCell ref="B42:H42"/>
    <mergeCell ref="B67:H67"/>
    <mergeCell ref="B68:H68"/>
    <mergeCell ref="B82:H82"/>
    <mergeCell ref="B84:H84"/>
    <mergeCell ref="B80:H80"/>
    <mergeCell ref="B81:H81"/>
    <mergeCell ref="B93:H93"/>
    <mergeCell ref="B73:H73"/>
    <mergeCell ref="B75:H75"/>
    <mergeCell ref="A103:A104"/>
    <mergeCell ref="B103:H103"/>
    <mergeCell ref="B100:H100"/>
    <mergeCell ref="B90:H90"/>
    <mergeCell ref="B91:H91"/>
    <mergeCell ref="I103:I104"/>
    <mergeCell ref="P103:P104"/>
    <mergeCell ref="B104:H104"/>
    <mergeCell ref="B96:H96"/>
    <mergeCell ref="B97:H97"/>
    <mergeCell ref="A101:A102"/>
    <mergeCell ref="B101:H101"/>
    <mergeCell ref="B99:H99"/>
    <mergeCell ref="P101:P102"/>
    <mergeCell ref="B102:H102"/>
    <mergeCell ref="B92:H92"/>
    <mergeCell ref="B94:H94"/>
    <mergeCell ref="B95:H95"/>
    <mergeCell ref="B60:H60"/>
    <mergeCell ref="B105:M105"/>
    <mergeCell ref="B83:H83"/>
    <mergeCell ref="B98:H98"/>
    <mergeCell ref="I101:I102"/>
    <mergeCell ref="B86:H86"/>
    <mergeCell ref="B79:H79"/>
    <mergeCell ref="B74:H74"/>
    <mergeCell ref="B76:H76"/>
    <mergeCell ref="B78:H78"/>
    <mergeCell ref="B59:H59"/>
    <mergeCell ref="B69:H69"/>
    <mergeCell ref="B72:H72"/>
    <mergeCell ref="B64:H64"/>
    <mergeCell ref="B63:H63"/>
    <mergeCell ref="B62:H62"/>
    <mergeCell ref="B61:H61"/>
  </mergeCells>
  <printOptions horizontalCentered="1"/>
  <pageMargins left="0" right="0" top="0" bottom="0" header="0.5118110236220472" footer="0.5118110236220472"/>
  <pageSetup fitToHeight="0" fitToWidth="1" horizontalDpi="300" verticalDpi="300" orientation="portrait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Podstawek</dc:creator>
  <cp:keywords/>
  <dc:description/>
  <cp:lastModifiedBy>office20218 tbs2</cp:lastModifiedBy>
  <cp:lastPrinted>2021-07-17T15:55:25Z</cp:lastPrinted>
  <dcterms:created xsi:type="dcterms:W3CDTF">2020-02-24T06:37:29Z</dcterms:created>
  <dcterms:modified xsi:type="dcterms:W3CDTF">2024-06-18T07:34:48Z</dcterms:modified>
  <cp:category/>
  <cp:version/>
  <cp:contentType/>
  <cp:contentStatus/>
</cp:coreProperties>
</file>