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VII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127" i="1"/>
  <c r="F126" i="1"/>
  <c r="L124" i="1"/>
  <c r="K124" i="1"/>
  <c r="I124" i="1"/>
  <c r="L123" i="1"/>
  <c r="K123" i="1"/>
  <c r="I123" i="1"/>
  <c r="L122" i="1"/>
  <c r="K122" i="1"/>
  <c r="I122" i="1"/>
  <c r="L121" i="1"/>
  <c r="K121" i="1"/>
  <c r="I121" i="1"/>
  <c r="L120" i="1"/>
  <c r="K120" i="1"/>
  <c r="I120" i="1"/>
  <c r="L119" i="1"/>
  <c r="K119" i="1"/>
  <c r="I119" i="1"/>
  <c r="L118" i="1"/>
  <c r="K118" i="1"/>
  <c r="I118" i="1"/>
  <c r="L117" i="1"/>
  <c r="K117" i="1"/>
  <c r="I117" i="1"/>
  <c r="L116" i="1"/>
  <c r="K116" i="1"/>
  <c r="I116" i="1"/>
  <c r="L115" i="1"/>
  <c r="K115" i="1"/>
  <c r="I115" i="1"/>
  <c r="L114" i="1"/>
  <c r="K114" i="1"/>
  <c r="I114" i="1"/>
  <c r="L113" i="1"/>
  <c r="K113" i="1"/>
  <c r="I113" i="1"/>
  <c r="L112" i="1"/>
  <c r="K112" i="1"/>
  <c r="I112" i="1"/>
  <c r="L111" i="1"/>
  <c r="K111" i="1"/>
  <c r="I111" i="1"/>
  <c r="L110" i="1"/>
  <c r="K110" i="1"/>
  <c r="I110" i="1"/>
  <c r="L109" i="1"/>
  <c r="K109" i="1"/>
  <c r="I109" i="1"/>
  <c r="L108" i="1"/>
  <c r="K108" i="1"/>
  <c r="I108" i="1"/>
  <c r="L107" i="1"/>
  <c r="K107" i="1"/>
  <c r="I107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<sst xmlns="http://schemas.openxmlformats.org/spreadsheetml/2006/main" count="414" uniqueCount="297">
  <si>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</si>
  <si>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</si>
  <si>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</si>
  <si>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</si>
  <si>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</si>
  <si>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</si>
  <si>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</si>
  <si>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</si>
  <si>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</si>
  <si>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</si>
  <si>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</si>
  <si>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</si>
  <si>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</si>
  <si>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</si>
  <si>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</si>
  <si>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</si>
  <si>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</si>
  <si>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</si>
  <si>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</si>
  <si>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</si>
  <si>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</si>
  <si>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</si>
  <si>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</si>
  <si>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</si>
  <si>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</si>
  <si>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</si>
  <si>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</si>
  <si>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</si>
  <si>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</si>
  <si>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</si>
  <si>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</si>
  <si>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</si>
  <si>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</si>
  <si>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169</t>
  </si>
  <si>
    <t>CZYSZ-BUD</t>
  </si>
  <si>
    <t>Czyszczenie budek lęgowych i schronów dla nietoperzy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</si>
  <si>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</si>
  <si>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</si>
  <si>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</si>
  <si>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</si>
  <si>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</si>
  <si>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</si>
  <si>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</si>
  <si>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178</t>
  </si>
  <si>
    <t>GRAB-WYR</t>
  </si>
  <si>
    <t>Grabienie i wyrównanie powierzchni przed obsiewem</t>
  </si>
  <si>
    <t>AR</t>
  </si>
  <si>
    <t>185</t>
  </si>
  <si>
    <t>WYOR-AK</t>
  </si>
  <si>
    <t>Wyorywanie sadzonek ciągnikowym wyorywaczem aktywnym</t>
  </si>
  <si>
    <t>189</t>
  </si>
  <si>
    <t>OPR-SCA</t>
  </si>
  <si>
    <t>Opryskiwanie pól siewnych szkółek opryskiwaczem ciągnikowym</t>
  </si>
  <si>
    <t>190</t>
  </si>
  <si>
    <t>OPR-PPALA</t>
  </si>
  <si>
    <t>Opryskiwanie pól siewnych szkółek opryskiwaczem plecakowym z napędem spalinowym</t>
  </si>
  <si>
    <t>192</t>
  </si>
  <si>
    <t>ZAŁ-DONT</t>
  </si>
  <si>
    <t>Załadunek pojemników z doniczkami, kasetami itp. na pojazd lub rozładunek i układanie w tunelu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</si>
  <si>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</si>
  <si>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</si>
  <si>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</si>
  <si>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</si>
  <si>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</si>
  <si>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</si>
  <si>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</si>
  <si>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</si>
  <si>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</si>
  <si>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</si>
  <si>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</si>
  <si>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</si>
  <si>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197</t>
  </si>
  <si>
    <t>DOŁ-4I</t>
  </si>
  <si>
    <t>Dołowanie sadzonek z doniesieniem do dołu - 4-5-latek iglastych</t>
  </si>
  <si>
    <t>198</t>
  </si>
  <si>
    <t>DOŁ-4L</t>
  </si>
  <si>
    <t>Dołowanie sadzonek z doniesieniem do dołu - 4-5-latek liściastych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</si>
  <si>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</si>
  <si>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</si>
  <si>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</si>
  <si>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</si>
  <si>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</si>
  <si>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</si>
  <si>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216</t>
  </si>
  <si>
    <t>POZ-P</t>
  </si>
  <si>
    <t>Pozyskanie pędów, cięcie zrzezów, liczenie, wiązanie i dołowanie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</si>
  <si>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</si>
  <si>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</si>
  <si>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</si>
  <si>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</si>
  <si>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</si>
  <si>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</si>
  <si>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</si>
  <si>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</si>
  <si>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</si>
  <si>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222</t>
  </si>
  <si>
    <t>ZAŁ-WIEL</t>
  </si>
  <si>
    <t>Załadunek wielolatek drzew i krzewów do zadrzewień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</si>
  <si>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</si>
  <si>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</si>
  <si>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</si>
  <si>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</si>
  <si>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</si>
  <si>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</si>
  <si>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M3P</t>
  </si>
  <si>
    <t>227</t>
  </si>
  <si>
    <t>NAW-MIND</t>
  </si>
  <si>
    <t>Nawożenie mineralne  dolistne</t>
  </si>
  <si>
    <t>231</t>
  </si>
  <si>
    <t>SIEW-DON</t>
  </si>
  <si>
    <t>Siew do doniczek</t>
  </si>
  <si>
    <t>M2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</si>
  <si>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</si>
  <si>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</si>
  <si>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</si>
  <si>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</si>
  <si>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</si>
  <si>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</si>
  <si>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</si>
  <si>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</si>
  <si>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</si>
  <si>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247</t>
  </si>
  <si>
    <t>PIEL-P</t>
  </si>
  <si>
    <t>Pielenie - siewy pełne</t>
  </si>
  <si>
    <t>248</t>
  </si>
  <si>
    <t>PIEL-P1</t>
  </si>
  <si>
    <t>Pielenie - siewy pełne w okresie wschodów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</si>
  <si>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</si>
  <si>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</si>
  <si>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</si>
  <si>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</si>
  <si>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</si>
  <si>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</si>
  <si>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</si>
  <si>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</si>
  <si>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</si>
  <si>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</si>
  <si>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</si>
  <si>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</si>
  <si>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</si>
  <si>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</si>
  <si>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</si>
  <si>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</si>
  <si>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</si>
  <si>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</si>
  <si>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</si>
  <si>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</si>
  <si>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</si>
  <si>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</si>
  <si>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</si>
  <si>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</si>
  <si>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</si>
  <si>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</si>
  <si>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</si>
  <si>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</si>
  <si>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</si>
  <si>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</si>
  <si>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263</t>
  </si>
  <si>
    <t>SZK-NAPUK</t>
  </si>
  <si>
    <t>Ukorzenianie do doniczek, kaset itp. z napełnieniem substratem</t>
  </si>
  <si>
    <t>264</t>
  </si>
  <si>
    <t>PODK-WYN</t>
  </si>
  <si>
    <t>Podkrzesywanie i formowanie drzewek do zadrzewień, wraz z wyniesieniem gałęzi</t>
  </si>
  <si>
    <t>267</t>
  </si>
  <si>
    <t>SIEW-PRC</t>
  </si>
  <si>
    <t>Siew nasion rzutem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</si>
  <si>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</si>
  <si>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</si>
  <si>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</si>
  <si>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</si>
  <si>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</si>
  <si>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</si>
  <si>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287</t>
  </si>
  <si>
    <t>WAŁ-FOL</t>
  </si>
  <si>
    <t>Wałowanie</t>
  </si>
  <si>
    <t>290</t>
  </si>
  <si>
    <t>SIEW-DC</t>
  </si>
  <si>
    <t>Siew nasion drobnych</t>
  </si>
  <si>
    <t>291</t>
  </si>
  <si>
    <t>SIEW-GC</t>
  </si>
  <si>
    <t>Siew nasion grubych</t>
  </si>
  <si>
    <t>295</t>
  </si>
  <si>
    <t>NAW-MINER</t>
  </si>
  <si>
    <t>Nawożenie mineralne w sadzonkach -wykonywane ręcznie</t>
  </si>
  <si>
    <t>296</t>
  </si>
  <si>
    <t>NAW MINES</t>
  </si>
  <si>
    <t>Startowy wysiew nawozów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</si>
  <si>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</si>
  <si>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</si>
  <si>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</si>
  <si>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</si>
  <si>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</si>
  <si>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</si>
  <si>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302</t>
  </si>
  <si>
    <t>WYJ-2IN</t>
  </si>
  <si>
    <t>Wyjęcie, sortowanie, liczenie i zabezpieczenie do transportu - 2-3 latek iglastych</t>
  </si>
  <si>
    <t>303</t>
  </si>
  <si>
    <t>WYJ-2LN</t>
  </si>
  <si>
    <t>Wyjęcie, sortowanie, liczenie i zabezpieczenie do transportu - 2-3 latek liściastych</t>
  </si>
  <si>
    <t>304</t>
  </si>
  <si>
    <t>WYJ-4IS</t>
  </si>
  <si>
    <t>Wyjęcie, sortowanie, liczenie i zabezpieczenie do transportu - 4-5 latek iglastych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</si>
  <si>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</si>
  <si>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</si>
  <si>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</si>
  <si>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</si>
  <si>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</si>
  <si>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</si>
  <si>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</si>
  <si>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</si>
  <si>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</si>
  <si>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</si>
  <si>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</si>
  <si>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</si>
  <si>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317</t>
  </si>
  <si>
    <t>DOW-PIAS</t>
  </si>
  <si>
    <t>Dowóz piasku na powierzchnie i rozścielenie (jako warstwę filtrującą)</t>
  </si>
  <si>
    <t>327</t>
  </si>
  <si>
    <t>WYW-GRZ</t>
  </si>
  <si>
    <t>Formowanie grzędy siewnej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</si>
  <si>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</si>
  <si>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</si>
  <si>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</si>
  <si>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</si>
  <si>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</si>
  <si>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</si>
  <si>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</si>
  <si>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</si>
  <si>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</si>
  <si>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333</t>
  </si>
  <si>
    <t>SZK-ZR</t>
  </si>
  <si>
    <t>Szkółkowanie zrzezów lub wycinków korzeniowych</t>
  </si>
  <si>
    <t>334</t>
  </si>
  <si>
    <t>GLEBOSZ</t>
  </si>
  <si>
    <t>Głęboszowanie na szkółce</t>
  </si>
  <si>
    <t>362</t>
  </si>
  <si>
    <t>ZB-NASBRZ</t>
  </si>
  <si>
    <t>Zbiór nasion brzozy</t>
  </si>
  <si>
    <t>KG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</si>
  <si>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</si>
  <si>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</si>
  <si>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</si>
  <si>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</si>
  <si>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</si>
  <si>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</si>
  <si>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</si>
  <si>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</si>
  <si>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</si>
  <si>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</si>
  <si>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</si>
  <si>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</si>
  <si>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</si>
  <si>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</si>
  <si>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</si>
  <si>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</si>
  <si>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</si>
  <si>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</si>
  <si>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</si>
  <si>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</si>
  <si>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</si>
  <si>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</si>
  <si>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</si>
  <si>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</si>
  <si>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</si>
  <si>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</si>
  <si>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</si>
  <si>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</si>
  <si>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</si>
  <si>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</si>
  <si>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</si>
  <si>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</si>
  <si>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</si>
  <si>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</si>
  <si>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</si>
  <si>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</si>
  <si>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</si>
  <si>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</si>
  <si>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</si>
  <si>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</si>
  <si>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</si>
  <si>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8 tego zamówienia: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</si>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</sst>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65"/>
  <sheetViews>
    <sheetView tabSelected="1" topLeftCell="A4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273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37" t="s">
        <v>274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27" t="s">
        <v>275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8" t="s">
        <v>276</v>
      </c>
      <c r="F14" s="18"/>
      <c r="G14" s="18"/>
    </row>
    <row r="15" spans="2:15" s="1" customFormat="1" ht="57.6" customHeight="1" x14ac:dyDescent="0.2"/>
    <row r="16" spans="2:15" s="1" customFormat="1" ht="20.85" customHeight="1" x14ac:dyDescent="0.2">
      <c r="B16" s="11" t="s">
        <v>277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85" customHeight="1" x14ac:dyDescent="0.2">
      <c r="B18" s="11" t="s">
        <v>278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85" customHeight="1" x14ac:dyDescent="0.2">
      <c r="B20" s="11" t="s">
        <v>279</v>
      </c>
      <c r="C20" s="11"/>
      <c r="D20" s="11"/>
      <c r="E20" s="11"/>
      <c r="F20" s="11"/>
      <c r="G20" s="11"/>
      <c r="H20" s="11"/>
      <c r="I20" s="11"/>
    </row>
    <row r="21" spans="2:13" s="1" customFormat="1" ht="34.65" customHeight="1" x14ac:dyDescent="0.2"/>
    <row r="22" spans="2:13" s="1" customFormat="1" ht="50.1" customHeight="1" x14ac:dyDescent="0.2">
      <c r="B22" s="31" t="s">
        <v>280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</row>
    <row r="23" spans="2:13" s="1" customFormat="1" ht="2.7" customHeight="1" x14ac:dyDescent="0.2"/>
    <row r="24" spans="2:13" s="1" customFormat="1" ht="50.1" customHeight="1" x14ac:dyDescent="0.2">
      <c r="B24" s="32" t="str">
        <f xml:space="preserve"> "1.  Za wykonanie przedmiotu zamówienia w tym Pakiecie oferujemy następujące wynagrodzenie brutto: " &amp; TEXT(F127,"#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1" t="s">
        <v>281</v>
      </c>
      <c r="C27" s="11"/>
      <c r="D27" s="11"/>
      <c r="E27" s="11"/>
      <c r="F27" s="11"/>
      <c r="G27" s="11"/>
      <c r="H27" s="11"/>
      <c r="I27" s="11"/>
      <c r="J27" s="11"/>
      <c r="K27" s="11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74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3">
        <f>ROUND(I30+ K30,2)</f>
        <v>0</v>
      </c>
      <c r="M30" s="14"/>
    </row>
    <row r="31" spans="2:13" s="1" customFormat="1" ht="3.15" customHeight="1" x14ac:dyDescent="0.2"/>
    <row r="32" spans="2:13" s="1" customFormat="1" ht="18.149999999999999" customHeight="1" x14ac:dyDescent="0.2">
      <c r="B32" s="11" t="s">
        <v>282</v>
      </c>
      <c r="C32" s="11"/>
      <c r="D32" s="11"/>
      <c r="E32" s="11"/>
      <c r="F32" s="11"/>
      <c r="G32" s="11"/>
      <c r="H32" s="11"/>
      <c r="I32" s="11"/>
      <c r="J32" s="11"/>
      <c r="K32" s="11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6" t="s">
        <v>10</v>
      </c>
      <c r="M34" s="16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5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3">
        <f>ROUND(I35+ K35,2)</f>
        <v>0</v>
      </c>
      <c r="M35" s="14"/>
    </row>
    <row r="36" spans="2:13" s="1" customFormat="1" ht="3.15" customHeight="1" x14ac:dyDescent="0.2"/>
    <row r="37" spans="2:13" s="1" customFormat="1" ht="18.149999999999999" customHeight="1" x14ac:dyDescent="0.2">
      <c r="B37" s="11" t="s">
        <v>283</v>
      </c>
      <c r="C37" s="11"/>
      <c r="D37" s="11"/>
      <c r="E37" s="11"/>
      <c r="F37" s="11"/>
      <c r="G37" s="11"/>
      <c r="H37" s="11"/>
      <c r="I37" s="11"/>
      <c r="J37" s="11"/>
      <c r="K37" s="11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6" t="s">
        <v>10</v>
      </c>
      <c r="M39" s="16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30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3">
        <f>ROUND(I40+ K40,2)</f>
        <v>0</v>
      </c>
      <c r="M40" s="14"/>
    </row>
    <row r="41" spans="2:13" s="1" customFormat="1" ht="9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28.65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18</v>
      </c>
      <c r="G43" s="8">
        <v>1</v>
      </c>
      <c r="H43" s="10">
        <v>0</v>
      </c>
      <c r="I43" s="9">
        <f t="shared" ref="I43:I74" si="0">ROUND(G43* H43,2)</f>
        <v>0</v>
      </c>
      <c r="J43" s="5">
        <v>8</v>
      </c>
      <c r="K43" s="9">
        <f t="shared" ref="K43:K74" si="1">ROUND(I43* J43/100,2)</f>
        <v>0</v>
      </c>
      <c r="L43" s="13">
        <f t="shared" ref="L43:L74" si="2">ROUND(I43+ K43,2)</f>
        <v>0</v>
      </c>
      <c r="M43" s="14"/>
    </row>
    <row r="44" spans="2:13" s="1" customFormat="1" ht="28.65" customHeight="1" x14ac:dyDescent="0.2">
      <c r="B44" s="5">
        <v>5</v>
      </c>
      <c r="C44" s="6" t="s">
        <v>19</v>
      </c>
      <c r="D44" s="6" t="s">
        <v>20</v>
      </c>
      <c r="E44" s="7" t="s">
        <v>21</v>
      </c>
      <c r="F44" s="6" t="s">
        <v>18</v>
      </c>
      <c r="G44" s="8">
        <v>1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3">
        <f t="shared" si="2"/>
        <v>0</v>
      </c>
      <c r="M44" s="14"/>
    </row>
    <row r="45" spans="2:13" s="1" customFormat="1" ht="28.65" customHeight="1" x14ac:dyDescent="0.2">
      <c r="B45" s="5">
        <v>6</v>
      </c>
      <c r="C45" s="6" t="s">
        <v>22</v>
      </c>
      <c r="D45" s="6" t="s">
        <v>23</v>
      </c>
      <c r="E45" s="7" t="s">
        <v>24</v>
      </c>
      <c r="F45" s="6" t="s">
        <v>18</v>
      </c>
      <c r="G45" s="8">
        <v>1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3">
        <f t="shared" si="2"/>
        <v>0</v>
      </c>
      <c r="M45" s="14"/>
    </row>
    <row r="46" spans="2:13" s="1" customFormat="1" ht="19.649999999999999" customHeight="1" x14ac:dyDescent="0.2">
      <c r="B46" s="5">
        <v>7</v>
      </c>
      <c r="C46" s="6" t="s">
        <v>25</v>
      </c>
      <c r="D46" s="6" t="s">
        <v>26</v>
      </c>
      <c r="E46" s="7" t="s">
        <v>27</v>
      </c>
      <c r="F46" s="6" t="s">
        <v>28</v>
      </c>
      <c r="G46" s="8">
        <v>20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13">
        <f t="shared" si="2"/>
        <v>0</v>
      </c>
      <c r="M46" s="14"/>
    </row>
    <row r="47" spans="2:13" s="1" customFormat="1" ht="19.649999999999999" customHeight="1" x14ac:dyDescent="0.2">
      <c r="B47" s="5">
        <v>8</v>
      </c>
      <c r="C47" s="6" t="s">
        <v>29</v>
      </c>
      <c r="D47" s="6" t="s">
        <v>30</v>
      </c>
      <c r="E47" s="7" t="s">
        <v>31</v>
      </c>
      <c r="F47" s="6" t="s">
        <v>32</v>
      </c>
      <c r="G47" s="8">
        <v>80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3">
        <f t="shared" si="2"/>
        <v>0</v>
      </c>
      <c r="M47" s="14"/>
    </row>
    <row r="48" spans="2:13" s="1" customFormat="1" ht="19.649999999999999" customHeight="1" x14ac:dyDescent="0.2">
      <c r="B48" s="5">
        <v>9</v>
      </c>
      <c r="C48" s="6" t="s">
        <v>33</v>
      </c>
      <c r="D48" s="6" t="s">
        <v>34</v>
      </c>
      <c r="E48" s="7" t="s">
        <v>35</v>
      </c>
      <c r="F48" s="6" t="s">
        <v>32</v>
      </c>
      <c r="G48" s="8">
        <v>30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3">
        <f t="shared" si="2"/>
        <v>0</v>
      </c>
      <c r="M48" s="14"/>
    </row>
    <row r="49" spans="2:13" s="1" customFormat="1" ht="28.65" customHeight="1" x14ac:dyDescent="0.2">
      <c r="B49" s="5">
        <v>10</v>
      </c>
      <c r="C49" s="6" t="s">
        <v>36</v>
      </c>
      <c r="D49" s="6" t="s">
        <v>37</v>
      </c>
      <c r="E49" s="7" t="s">
        <v>38</v>
      </c>
      <c r="F49" s="6" t="s">
        <v>39</v>
      </c>
      <c r="G49" s="8">
        <v>65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3">
        <f t="shared" si="2"/>
        <v>0</v>
      </c>
      <c r="M49" s="14"/>
    </row>
    <row r="50" spans="2:13" s="1" customFormat="1" ht="28.65" customHeight="1" x14ac:dyDescent="0.2">
      <c r="B50" s="5">
        <v>11</v>
      </c>
      <c r="C50" s="6" t="s">
        <v>40</v>
      </c>
      <c r="D50" s="6" t="s">
        <v>41</v>
      </c>
      <c r="E50" s="7" t="s">
        <v>42</v>
      </c>
      <c r="F50" s="6" t="s">
        <v>39</v>
      </c>
      <c r="G50" s="8">
        <v>2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3">
        <f t="shared" si="2"/>
        <v>0</v>
      </c>
      <c r="M50" s="14"/>
    </row>
    <row r="51" spans="2:13" s="1" customFormat="1" ht="19.649999999999999" customHeight="1" x14ac:dyDescent="0.2">
      <c r="B51" s="5">
        <v>12</v>
      </c>
      <c r="C51" s="6" t="s">
        <v>43</v>
      </c>
      <c r="D51" s="6" t="s">
        <v>44</v>
      </c>
      <c r="E51" s="7" t="s">
        <v>45</v>
      </c>
      <c r="F51" s="6" t="s">
        <v>46</v>
      </c>
      <c r="G51" s="8">
        <v>122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3">
        <f t="shared" si="2"/>
        <v>0</v>
      </c>
      <c r="M51" s="14"/>
    </row>
    <row r="52" spans="2:13" s="1" customFormat="1" ht="28.65" customHeight="1" x14ac:dyDescent="0.2">
      <c r="B52" s="5">
        <v>13</v>
      </c>
      <c r="C52" s="6" t="s">
        <v>47</v>
      </c>
      <c r="D52" s="6" t="s">
        <v>48</v>
      </c>
      <c r="E52" s="7" t="s">
        <v>49</v>
      </c>
      <c r="F52" s="6" t="s">
        <v>46</v>
      </c>
      <c r="G52" s="8">
        <v>140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3">
        <f t="shared" si="2"/>
        <v>0</v>
      </c>
      <c r="M52" s="14"/>
    </row>
    <row r="53" spans="2:13" s="1" customFormat="1" ht="28.65" customHeight="1" x14ac:dyDescent="0.2">
      <c r="B53" s="5">
        <v>14</v>
      </c>
      <c r="C53" s="6" t="s">
        <v>50</v>
      </c>
      <c r="D53" s="6" t="s">
        <v>51</v>
      </c>
      <c r="E53" s="7" t="s">
        <v>52</v>
      </c>
      <c r="F53" s="6" t="s">
        <v>46</v>
      </c>
      <c r="G53" s="8">
        <v>877.5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3">
        <f t="shared" si="2"/>
        <v>0</v>
      </c>
      <c r="M53" s="14"/>
    </row>
    <row r="54" spans="2:13" s="1" customFormat="1" ht="28.65" customHeight="1" x14ac:dyDescent="0.2">
      <c r="B54" s="5">
        <v>15</v>
      </c>
      <c r="C54" s="6" t="s">
        <v>53</v>
      </c>
      <c r="D54" s="6" t="s">
        <v>54</v>
      </c>
      <c r="E54" s="7" t="s">
        <v>55</v>
      </c>
      <c r="F54" s="6" t="s">
        <v>46</v>
      </c>
      <c r="G54" s="8">
        <v>153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28.65" customHeight="1" x14ac:dyDescent="0.2">
      <c r="B55" s="5">
        <v>16</v>
      </c>
      <c r="C55" s="6" t="s">
        <v>56</v>
      </c>
      <c r="D55" s="6" t="s">
        <v>57</v>
      </c>
      <c r="E55" s="7" t="s">
        <v>58</v>
      </c>
      <c r="F55" s="6" t="s">
        <v>39</v>
      </c>
      <c r="G55" s="8">
        <v>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28.65" customHeight="1" x14ac:dyDescent="0.2">
      <c r="B56" s="5">
        <v>17</v>
      </c>
      <c r="C56" s="6" t="s">
        <v>59</v>
      </c>
      <c r="D56" s="6" t="s">
        <v>60</v>
      </c>
      <c r="E56" s="7" t="s">
        <v>61</v>
      </c>
      <c r="F56" s="6" t="s">
        <v>39</v>
      </c>
      <c r="G56" s="8">
        <v>100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28.65" customHeight="1" x14ac:dyDescent="0.2">
      <c r="B57" s="5">
        <v>18</v>
      </c>
      <c r="C57" s="6" t="s">
        <v>62</v>
      </c>
      <c r="D57" s="6" t="s">
        <v>63</v>
      </c>
      <c r="E57" s="7" t="s">
        <v>64</v>
      </c>
      <c r="F57" s="6" t="s">
        <v>39</v>
      </c>
      <c r="G57" s="8">
        <v>52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19</v>
      </c>
      <c r="C58" s="6" t="s">
        <v>65</v>
      </c>
      <c r="D58" s="6" t="s">
        <v>66</v>
      </c>
      <c r="E58" s="7" t="s">
        <v>67</v>
      </c>
      <c r="F58" s="6" t="s">
        <v>39</v>
      </c>
      <c r="G58" s="8">
        <v>110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28.65" customHeight="1" x14ac:dyDescent="0.2">
      <c r="B59" s="5">
        <v>20</v>
      </c>
      <c r="C59" s="6" t="s">
        <v>68</v>
      </c>
      <c r="D59" s="6" t="s">
        <v>69</v>
      </c>
      <c r="E59" s="7" t="s">
        <v>70</v>
      </c>
      <c r="F59" s="6" t="s">
        <v>39</v>
      </c>
      <c r="G59" s="8">
        <v>650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21</v>
      </c>
      <c r="C60" s="6" t="s">
        <v>71</v>
      </c>
      <c r="D60" s="6" t="s">
        <v>72</v>
      </c>
      <c r="E60" s="7" t="s">
        <v>73</v>
      </c>
      <c r="F60" s="6" t="s">
        <v>39</v>
      </c>
      <c r="G60" s="8">
        <v>36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28.65" customHeight="1" x14ac:dyDescent="0.2">
      <c r="B61" s="5">
        <v>22</v>
      </c>
      <c r="C61" s="6" t="s">
        <v>74</v>
      </c>
      <c r="D61" s="6" t="s">
        <v>75</v>
      </c>
      <c r="E61" s="7" t="s">
        <v>76</v>
      </c>
      <c r="F61" s="6" t="s">
        <v>39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23</v>
      </c>
      <c r="C62" s="6" t="s">
        <v>77</v>
      </c>
      <c r="D62" s="6" t="s">
        <v>78</v>
      </c>
      <c r="E62" s="7" t="s">
        <v>79</v>
      </c>
      <c r="F62" s="6" t="s">
        <v>46</v>
      </c>
      <c r="G62" s="8">
        <v>307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24</v>
      </c>
      <c r="C63" s="6" t="s">
        <v>80</v>
      </c>
      <c r="D63" s="6" t="s">
        <v>81</v>
      </c>
      <c r="E63" s="7" t="s">
        <v>82</v>
      </c>
      <c r="F63" s="6" t="s">
        <v>46</v>
      </c>
      <c r="G63" s="8">
        <v>311.60000000000002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">
      <c r="B64" s="5">
        <v>25</v>
      </c>
      <c r="C64" s="6" t="s">
        <v>83</v>
      </c>
      <c r="D64" s="6" t="s">
        <v>84</v>
      </c>
      <c r="E64" s="7" t="s">
        <v>85</v>
      </c>
      <c r="F64" s="6" t="s">
        <v>39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">
      <c r="B65" s="5">
        <v>26</v>
      </c>
      <c r="C65" s="6" t="s">
        <v>86</v>
      </c>
      <c r="D65" s="6" t="s">
        <v>87</v>
      </c>
      <c r="E65" s="7" t="s">
        <v>88</v>
      </c>
      <c r="F65" s="6" t="s">
        <v>39</v>
      </c>
      <c r="G65" s="8">
        <v>362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">
      <c r="B66" s="5">
        <v>27</v>
      </c>
      <c r="C66" s="6" t="s">
        <v>89</v>
      </c>
      <c r="D66" s="6" t="s">
        <v>90</v>
      </c>
      <c r="E66" s="7" t="s">
        <v>91</v>
      </c>
      <c r="F66" s="6" t="s">
        <v>39</v>
      </c>
      <c r="G66" s="8">
        <v>710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">
      <c r="B67" s="5">
        <v>28</v>
      </c>
      <c r="C67" s="6" t="s">
        <v>92</v>
      </c>
      <c r="D67" s="6" t="s">
        <v>93</v>
      </c>
      <c r="E67" s="7" t="s">
        <v>94</v>
      </c>
      <c r="F67" s="6" t="s">
        <v>39</v>
      </c>
      <c r="G67" s="8">
        <v>37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29</v>
      </c>
      <c r="C68" s="6" t="s">
        <v>95</v>
      </c>
      <c r="D68" s="6" t="s">
        <v>96</v>
      </c>
      <c r="E68" s="7" t="s">
        <v>97</v>
      </c>
      <c r="F68" s="6" t="s">
        <v>39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28.65" customHeight="1" x14ac:dyDescent="0.2">
      <c r="B69" s="5">
        <v>30</v>
      </c>
      <c r="C69" s="6" t="s">
        <v>98</v>
      </c>
      <c r="D69" s="6" t="s">
        <v>99</v>
      </c>
      <c r="E69" s="7" t="s">
        <v>100</v>
      </c>
      <c r="F69" s="6" t="s">
        <v>46</v>
      </c>
      <c r="G69" s="8">
        <v>100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">
      <c r="B70" s="5">
        <v>31</v>
      </c>
      <c r="C70" s="6" t="s">
        <v>101</v>
      </c>
      <c r="D70" s="6" t="s">
        <v>102</v>
      </c>
      <c r="E70" s="7" t="s">
        <v>103</v>
      </c>
      <c r="F70" s="6" t="s">
        <v>104</v>
      </c>
      <c r="G70" s="8">
        <v>400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">
      <c r="B71" s="5">
        <v>32</v>
      </c>
      <c r="C71" s="6" t="s">
        <v>105</v>
      </c>
      <c r="D71" s="6" t="s">
        <v>106</v>
      </c>
      <c r="E71" s="7" t="s">
        <v>107</v>
      </c>
      <c r="F71" s="6" t="s">
        <v>46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649999999999999" customHeight="1" x14ac:dyDescent="0.2">
      <c r="B72" s="5">
        <v>33</v>
      </c>
      <c r="C72" s="6" t="s">
        <v>108</v>
      </c>
      <c r="D72" s="6" t="s">
        <v>109</v>
      </c>
      <c r="E72" s="7" t="s">
        <v>110</v>
      </c>
      <c r="F72" s="6" t="s">
        <v>111</v>
      </c>
      <c r="G72" s="8">
        <v>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34</v>
      </c>
      <c r="C73" s="6" t="s">
        <v>112</v>
      </c>
      <c r="D73" s="6" t="s">
        <v>113</v>
      </c>
      <c r="E73" s="7" t="s">
        <v>114</v>
      </c>
      <c r="F73" s="6" t="s">
        <v>104</v>
      </c>
      <c r="G73" s="8">
        <v>400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28.65" customHeight="1" x14ac:dyDescent="0.2">
      <c r="B74" s="5">
        <v>35</v>
      </c>
      <c r="C74" s="6" t="s">
        <v>115</v>
      </c>
      <c r="D74" s="6" t="s">
        <v>116</v>
      </c>
      <c r="E74" s="7" t="s">
        <v>117</v>
      </c>
      <c r="F74" s="6" t="s">
        <v>46</v>
      </c>
      <c r="G74" s="8">
        <v>779.2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36</v>
      </c>
      <c r="C75" s="6" t="s">
        <v>118</v>
      </c>
      <c r="D75" s="6" t="s">
        <v>119</v>
      </c>
      <c r="E75" s="7" t="s">
        <v>120</v>
      </c>
      <c r="F75" s="6" t="s">
        <v>46</v>
      </c>
      <c r="G75" s="8">
        <v>74</v>
      </c>
      <c r="H75" s="10">
        <v>0</v>
      </c>
      <c r="I75" s="9">
        <f t="shared" ref="I75:I106" si="3">ROUND(G75* H75,2)</f>
        <v>0</v>
      </c>
      <c r="J75" s="5">
        <v>8</v>
      </c>
      <c r="K75" s="9">
        <f t="shared" ref="K75:K106" si="4">ROUND(I75* J75/100,2)</f>
        <v>0</v>
      </c>
      <c r="L75" s="13">
        <f t="shared" ref="L75:L106" si="5">ROUND(I75+ K75,2)</f>
        <v>0</v>
      </c>
      <c r="M75" s="14"/>
    </row>
    <row r="76" spans="2:13" s="1" customFormat="1" ht="19.649999999999999" customHeight="1" x14ac:dyDescent="0.2">
      <c r="B76" s="5">
        <v>37</v>
      </c>
      <c r="C76" s="6" t="s">
        <v>121</v>
      </c>
      <c r="D76" s="6" t="s">
        <v>122</v>
      </c>
      <c r="E76" s="7" t="s">
        <v>123</v>
      </c>
      <c r="F76" s="6" t="s">
        <v>46</v>
      </c>
      <c r="G76" s="8">
        <v>119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13">
        <f t="shared" si="5"/>
        <v>0</v>
      </c>
      <c r="M76" s="14"/>
    </row>
    <row r="77" spans="2:13" s="1" customFormat="1" ht="19.649999999999999" customHeight="1" x14ac:dyDescent="0.2">
      <c r="B77" s="5">
        <v>38</v>
      </c>
      <c r="C77" s="6" t="s">
        <v>124</v>
      </c>
      <c r="D77" s="6" t="s">
        <v>125</v>
      </c>
      <c r="E77" s="7" t="s">
        <v>126</v>
      </c>
      <c r="F77" s="6" t="s">
        <v>46</v>
      </c>
      <c r="G77" s="8">
        <v>19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13">
        <f t="shared" si="5"/>
        <v>0</v>
      </c>
      <c r="M77" s="14"/>
    </row>
    <row r="78" spans="2:13" s="1" customFormat="1" ht="19.649999999999999" customHeight="1" x14ac:dyDescent="0.2">
      <c r="B78" s="5">
        <v>39</v>
      </c>
      <c r="C78" s="6" t="s">
        <v>127</v>
      </c>
      <c r="D78" s="6" t="s">
        <v>128</v>
      </c>
      <c r="E78" s="7" t="s">
        <v>129</v>
      </c>
      <c r="F78" s="6" t="s">
        <v>46</v>
      </c>
      <c r="G78" s="8">
        <v>150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13">
        <f t="shared" si="5"/>
        <v>0</v>
      </c>
      <c r="M78" s="14"/>
    </row>
    <row r="79" spans="2:13" s="1" customFormat="1" ht="28.65" customHeight="1" x14ac:dyDescent="0.2">
      <c r="B79" s="5">
        <v>40</v>
      </c>
      <c r="C79" s="6" t="s">
        <v>130</v>
      </c>
      <c r="D79" s="6" t="s">
        <v>131</v>
      </c>
      <c r="E79" s="7" t="s">
        <v>132</v>
      </c>
      <c r="F79" s="6" t="s">
        <v>46</v>
      </c>
      <c r="G79" s="8">
        <v>823.4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13">
        <f t="shared" si="5"/>
        <v>0</v>
      </c>
      <c r="M79" s="14"/>
    </row>
    <row r="80" spans="2:13" s="1" customFormat="1" ht="19.649999999999999" customHeight="1" x14ac:dyDescent="0.2">
      <c r="B80" s="5">
        <v>41</v>
      </c>
      <c r="C80" s="6" t="s">
        <v>133</v>
      </c>
      <c r="D80" s="6" t="s">
        <v>134</v>
      </c>
      <c r="E80" s="7" t="s">
        <v>135</v>
      </c>
      <c r="F80" s="6" t="s">
        <v>46</v>
      </c>
      <c r="G80" s="8">
        <v>1066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13">
        <f t="shared" si="5"/>
        <v>0</v>
      </c>
      <c r="M80" s="14"/>
    </row>
    <row r="81" spans="2:13" s="1" customFormat="1" ht="19.649999999999999" customHeight="1" x14ac:dyDescent="0.2">
      <c r="B81" s="5">
        <v>42</v>
      </c>
      <c r="C81" s="6" t="s">
        <v>136</v>
      </c>
      <c r="D81" s="6" t="s">
        <v>137</v>
      </c>
      <c r="E81" s="7" t="s">
        <v>138</v>
      </c>
      <c r="F81" s="6" t="s">
        <v>46</v>
      </c>
      <c r="G81" s="8">
        <v>320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13">
        <f t="shared" si="5"/>
        <v>0</v>
      </c>
      <c r="M81" s="14"/>
    </row>
    <row r="82" spans="2:13" s="1" customFormat="1" ht="19.649999999999999" customHeight="1" x14ac:dyDescent="0.2">
      <c r="B82" s="5">
        <v>43</v>
      </c>
      <c r="C82" s="6" t="s">
        <v>139</v>
      </c>
      <c r="D82" s="6" t="s">
        <v>140</v>
      </c>
      <c r="E82" s="7" t="s">
        <v>141</v>
      </c>
      <c r="F82" s="6" t="s">
        <v>46</v>
      </c>
      <c r="G82" s="8">
        <v>340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13">
        <f t="shared" si="5"/>
        <v>0</v>
      </c>
      <c r="M82" s="14"/>
    </row>
    <row r="83" spans="2:13" s="1" customFormat="1" ht="28.65" customHeight="1" x14ac:dyDescent="0.2">
      <c r="B83" s="5">
        <v>44</v>
      </c>
      <c r="C83" s="6" t="s">
        <v>142</v>
      </c>
      <c r="D83" s="6" t="s">
        <v>143</v>
      </c>
      <c r="E83" s="7" t="s">
        <v>144</v>
      </c>
      <c r="F83" s="6" t="s">
        <v>46</v>
      </c>
      <c r="G83" s="8">
        <v>47.6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13">
        <f t="shared" si="5"/>
        <v>0</v>
      </c>
      <c r="M83" s="14"/>
    </row>
    <row r="84" spans="2:13" s="1" customFormat="1" ht="19.649999999999999" customHeight="1" x14ac:dyDescent="0.2">
      <c r="B84" s="5">
        <v>45</v>
      </c>
      <c r="C84" s="6" t="s">
        <v>145</v>
      </c>
      <c r="D84" s="6" t="s">
        <v>146</v>
      </c>
      <c r="E84" s="7" t="s">
        <v>147</v>
      </c>
      <c r="F84" s="6" t="s">
        <v>46</v>
      </c>
      <c r="G84" s="8">
        <v>170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13">
        <f t="shared" si="5"/>
        <v>0</v>
      </c>
      <c r="M84" s="14"/>
    </row>
    <row r="85" spans="2:13" s="1" customFormat="1" ht="19.649999999999999" customHeight="1" x14ac:dyDescent="0.2">
      <c r="B85" s="5">
        <v>46</v>
      </c>
      <c r="C85" s="6" t="s">
        <v>148</v>
      </c>
      <c r="D85" s="6" t="s">
        <v>149</v>
      </c>
      <c r="E85" s="7" t="s">
        <v>150</v>
      </c>
      <c r="F85" s="6" t="s">
        <v>46</v>
      </c>
      <c r="G85" s="8">
        <v>108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13">
        <f t="shared" si="5"/>
        <v>0</v>
      </c>
      <c r="M85" s="14"/>
    </row>
    <row r="86" spans="2:13" s="1" customFormat="1" ht="19.649999999999999" customHeight="1" x14ac:dyDescent="0.2">
      <c r="B86" s="5">
        <v>47</v>
      </c>
      <c r="C86" s="6" t="s">
        <v>151</v>
      </c>
      <c r="D86" s="6" t="s">
        <v>152</v>
      </c>
      <c r="E86" s="7" t="s">
        <v>153</v>
      </c>
      <c r="F86" s="6" t="s">
        <v>46</v>
      </c>
      <c r="G86" s="8">
        <v>108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3">
        <f t="shared" si="5"/>
        <v>0</v>
      </c>
      <c r="M86" s="14"/>
    </row>
    <row r="87" spans="2:13" s="1" customFormat="1" ht="28.65" customHeight="1" x14ac:dyDescent="0.2">
      <c r="B87" s="5">
        <v>48</v>
      </c>
      <c r="C87" s="6" t="s">
        <v>154</v>
      </c>
      <c r="D87" s="6" t="s">
        <v>155</v>
      </c>
      <c r="E87" s="7" t="s">
        <v>156</v>
      </c>
      <c r="F87" s="6" t="s">
        <v>39</v>
      </c>
      <c r="G87" s="8">
        <v>8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3">
        <f t="shared" si="5"/>
        <v>0</v>
      </c>
      <c r="M87" s="14"/>
    </row>
    <row r="88" spans="2:13" s="1" customFormat="1" ht="28.65" customHeight="1" x14ac:dyDescent="0.2">
      <c r="B88" s="5">
        <v>49</v>
      </c>
      <c r="C88" s="6" t="s">
        <v>157</v>
      </c>
      <c r="D88" s="6" t="s">
        <v>158</v>
      </c>
      <c r="E88" s="7" t="s">
        <v>159</v>
      </c>
      <c r="F88" s="6" t="s">
        <v>39</v>
      </c>
      <c r="G88" s="8">
        <v>5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3">
        <f t="shared" si="5"/>
        <v>0</v>
      </c>
      <c r="M88" s="14"/>
    </row>
    <row r="89" spans="2:13" s="1" customFormat="1" ht="28.65" customHeight="1" x14ac:dyDescent="0.2">
      <c r="B89" s="5">
        <v>50</v>
      </c>
      <c r="C89" s="6" t="s">
        <v>160</v>
      </c>
      <c r="D89" s="6" t="s">
        <v>161</v>
      </c>
      <c r="E89" s="7" t="s">
        <v>162</v>
      </c>
      <c r="F89" s="6" t="s">
        <v>39</v>
      </c>
      <c r="G89" s="8">
        <v>1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3">
        <f t="shared" si="5"/>
        <v>0</v>
      </c>
      <c r="M89" s="14"/>
    </row>
    <row r="90" spans="2:13" s="1" customFormat="1" ht="19.649999999999999" customHeight="1" x14ac:dyDescent="0.2">
      <c r="B90" s="5">
        <v>51</v>
      </c>
      <c r="C90" s="6" t="s">
        <v>163</v>
      </c>
      <c r="D90" s="6" t="s">
        <v>164</v>
      </c>
      <c r="E90" s="7" t="s">
        <v>165</v>
      </c>
      <c r="F90" s="6" t="s">
        <v>46</v>
      </c>
      <c r="G90" s="8">
        <v>14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3">
        <f t="shared" si="5"/>
        <v>0</v>
      </c>
      <c r="M90" s="14"/>
    </row>
    <row r="91" spans="2:13" s="1" customFormat="1" ht="28.65" customHeight="1" x14ac:dyDescent="0.2">
      <c r="B91" s="5">
        <v>52</v>
      </c>
      <c r="C91" s="6" t="s">
        <v>166</v>
      </c>
      <c r="D91" s="6" t="s">
        <v>167</v>
      </c>
      <c r="E91" s="7" t="s">
        <v>168</v>
      </c>
      <c r="F91" s="6" t="s">
        <v>46</v>
      </c>
      <c r="G91" s="8">
        <v>779.2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3">
        <f t="shared" si="5"/>
        <v>0</v>
      </c>
      <c r="M91" s="14"/>
    </row>
    <row r="92" spans="2:13" s="1" customFormat="1" ht="28.65" customHeight="1" x14ac:dyDescent="0.2">
      <c r="B92" s="5">
        <v>53</v>
      </c>
      <c r="C92" s="6" t="s">
        <v>169</v>
      </c>
      <c r="D92" s="6" t="s">
        <v>170</v>
      </c>
      <c r="E92" s="7" t="s">
        <v>171</v>
      </c>
      <c r="F92" s="6" t="s">
        <v>46</v>
      </c>
      <c r="G92" s="8">
        <v>74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3">
        <f t="shared" si="5"/>
        <v>0</v>
      </c>
      <c r="M92" s="14"/>
    </row>
    <row r="93" spans="2:13" s="1" customFormat="1" ht="19.649999999999999" customHeight="1" x14ac:dyDescent="0.2">
      <c r="B93" s="5">
        <v>54</v>
      </c>
      <c r="C93" s="6" t="s">
        <v>172</v>
      </c>
      <c r="D93" s="6" t="s">
        <v>173</v>
      </c>
      <c r="E93" s="7" t="s">
        <v>174</v>
      </c>
      <c r="F93" s="6" t="s">
        <v>46</v>
      </c>
      <c r="G93" s="8">
        <v>14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3">
        <f t="shared" si="5"/>
        <v>0</v>
      </c>
      <c r="M93" s="14"/>
    </row>
    <row r="94" spans="2:13" s="1" customFormat="1" ht="19.649999999999999" customHeight="1" x14ac:dyDescent="0.2">
      <c r="B94" s="5">
        <v>55</v>
      </c>
      <c r="C94" s="6" t="s">
        <v>175</v>
      </c>
      <c r="D94" s="6" t="s">
        <v>176</v>
      </c>
      <c r="E94" s="7" t="s">
        <v>177</v>
      </c>
      <c r="F94" s="6" t="s">
        <v>46</v>
      </c>
      <c r="G94" s="8">
        <v>17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3">
        <f t="shared" si="5"/>
        <v>0</v>
      </c>
      <c r="M94" s="14"/>
    </row>
    <row r="95" spans="2:13" s="1" customFormat="1" ht="19.649999999999999" customHeight="1" x14ac:dyDescent="0.2">
      <c r="B95" s="5">
        <v>56</v>
      </c>
      <c r="C95" s="6" t="s">
        <v>178</v>
      </c>
      <c r="D95" s="6" t="s">
        <v>179</v>
      </c>
      <c r="E95" s="7" t="s">
        <v>180</v>
      </c>
      <c r="F95" s="6" t="s">
        <v>46</v>
      </c>
      <c r="G95" s="8">
        <v>32.5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3">
        <f t="shared" si="5"/>
        <v>0</v>
      </c>
      <c r="M95" s="14"/>
    </row>
    <row r="96" spans="2:13" s="1" customFormat="1" ht="28.65" customHeight="1" x14ac:dyDescent="0.2">
      <c r="B96" s="5">
        <v>57</v>
      </c>
      <c r="C96" s="6" t="s">
        <v>181</v>
      </c>
      <c r="D96" s="6" t="s">
        <v>182</v>
      </c>
      <c r="E96" s="7" t="s">
        <v>183</v>
      </c>
      <c r="F96" s="6" t="s">
        <v>46</v>
      </c>
      <c r="G96" s="8">
        <v>400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3">
        <f t="shared" si="5"/>
        <v>0</v>
      </c>
      <c r="M96" s="14"/>
    </row>
    <row r="97" spans="2:13" s="1" customFormat="1" ht="19.649999999999999" customHeight="1" x14ac:dyDescent="0.2">
      <c r="B97" s="5">
        <v>58</v>
      </c>
      <c r="C97" s="6" t="s">
        <v>184</v>
      </c>
      <c r="D97" s="6" t="s">
        <v>185</v>
      </c>
      <c r="E97" s="7" t="s">
        <v>186</v>
      </c>
      <c r="F97" s="6" t="s">
        <v>46</v>
      </c>
      <c r="G97" s="8">
        <v>108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3">
        <f t="shared" si="5"/>
        <v>0</v>
      </c>
      <c r="M97" s="14"/>
    </row>
    <row r="98" spans="2:13" s="1" customFormat="1" ht="28.65" customHeight="1" x14ac:dyDescent="0.2">
      <c r="B98" s="5">
        <v>59</v>
      </c>
      <c r="C98" s="6" t="s">
        <v>187</v>
      </c>
      <c r="D98" s="6" t="s">
        <v>188</v>
      </c>
      <c r="E98" s="7" t="s">
        <v>189</v>
      </c>
      <c r="F98" s="6" t="s">
        <v>39</v>
      </c>
      <c r="G98" s="8">
        <v>300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3">
        <f t="shared" si="5"/>
        <v>0</v>
      </c>
      <c r="M98" s="14"/>
    </row>
    <row r="99" spans="2:13" s="1" customFormat="1" ht="28.65" customHeight="1" x14ac:dyDescent="0.2">
      <c r="B99" s="5">
        <v>60</v>
      </c>
      <c r="C99" s="6" t="s">
        <v>190</v>
      </c>
      <c r="D99" s="6" t="s">
        <v>191</v>
      </c>
      <c r="E99" s="7" t="s">
        <v>192</v>
      </c>
      <c r="F99" s="6" t="s">
        <v>39</v>
      </c>
      <c r="G99" s="8">
        <v>50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3">
        <f t="shared" si="5"/>
        <v>0</v>
      </c>
      <c r="M99" s="14"/>
    </row>
    <row r="100" spans="2:13" s="1" customFormat="1" ht="28.65" customHeight="1" x14ac:dyDescent="0.2">
      <c r="B100" s="5">
        <v>61</v>
      </c>
      <c r="C100" s="6" t="s">
        <v>193</v>
      </c>
      <c r="D100" s="6" t="s">
        <v>194</v>
      </c>
      <c r="E100" s="7" t="s">
        <v>195</v>
      </c>
      <c r="F100" s="6" t="s">
        <v>39</v>
      </c>
      <c r="G100" s="8">
        <v>10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3">
        <f t="shared" si="5"/>
        <v>0</v>
      </c>
      <c r="M100" s="14"/>
    </row>
    <row r="101" spans="2:13" s="1" customFormat="1" ht="28.65" customHeight="1" x14ac:dyDescent="0.2">
      <c r="B101" s="5">
        <v>62</v>
      </c>
      <c r="C101" s="6" t="s">
        <v>196</v>
      </c>
      <c r="D101" s="6" t="s">
        <v>197</v>
      </c>
      <c r="E101" s="7" t="s">
        <v>198</v>
      </c>
      <c r="F101" s="6" t="s">
        <v>39</v>
      </c>
      <c r="G101" s="8">
        <v>20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3">
        <f t="shared" si="5"/>
        <v>0</v>
      </c>
      <c r="M101" s="14"/>
    </row>
    <row r="102" spans="2:13" s="1" customFormat="1" ht="28.65" customHeight="1" x14ac:dyDescent="0.2">
      <c r="B102" s="5">
        <v>63</v>
      </c>
      <c r="C102" s="6" t="s">
        <v>199</v>
      </c>
      <c r="D102" s="6" t="s">
        <v>200</v>
      </c>
      <c r="E102" s="7" t="s">
        <v>201</v>
      </c>
      <c r="F102" s="6" t="s">
        <v>39</v>
      </c>
      <c r="G102" s="8">
        <v>36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3">
        <f t="shared" si="5"/>
        <v>0</v>
      </c>
      <c r="M102" s="14"/>
    </row>
    <row r="103" spans="2:13" s="1" customFormat="1" ht="19.649999999999999" customHeight="1" x14ac:dyDescent="0.2">
      <c r="B103" s="5">
        <v>64</v>
      </c>
      <c r="C103" s="6" t="s">
        <v>202</v>
      </c>
      <c r="D103" s="6" t="s">
        <v>203</v>
      </c>
      <c r="E103" s="7" t="s">
        <v>204</v>
      </c>
      <c r="F103" s="6" t="s">
        <v>39</v>
      </c>
      <c r="G103" s="8">
        <v>12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3">
        <f t="shared" si="5"/>
        <v>0</v>
      </c>
      <c r="M103" s="14"/>
    </row>
    <row r="104" spans="2:13" s="1" customFormat="1" ht="19.649999999999999" customHeight="1" x14ac:dyDescent="0.2">
      <c r="B104" s="5">
        <v>65</v>
      </c>
      <c r="C104" s="6" t="s">
        <v>205</v>
      </c>
      <c r="D104" s="6" t="s">
        <v>206</v>
      </c>
      <c r="E104" s="7" t="s">
        <v>207</v>
      </c>
      <c r="F104" s="6" t="s">
        <v>39</v>
      </c>
      <c r="G104" s="8">
        <v>730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3">
        <f t="shared" si="5"/>
        <v>0</v>
      </c>
      <c r="M104" s="14"/>
    </row>
    <row r="105" spans="2:13" s="1" customFormat="1" ht="19.649999999999999" customHeight="1" x14ac:dyDescent="0.2">
      <c r="B105" s="5">
        <v>66</v>
      </c>
      <c r="C105" s="6" t="s">
        <v>208</v>
      </c>
      <c r="D105" s="6" t="s">
        <v>209</v>
      </c>
      <c r="E105" s="7" t="s">
        <v>210</v>
      </c>
      <c r="F105" s="6" t="s">
        <v>39</v>
      </c>
      <c r="G105" s="8">
        <v>36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3">
        <f t="shared" si="5"/>
        <v>0</v>
      </c>
      <c r="M105" s="14"/>
    </row>
    <row r="106" spans="2:13" s="1" customFormat="1" ht="19.649999999999999" customHeight="1" x14ac:dyDescent="0.2">
      <c r="B106" s="5">
        <v>67</v>
      </c>
      <c r="C106" s="6" t="s">
        <v>211</v>
      </c>
      <c r="D106" s="6" t="s">
        <v>212</v>
      </c>
      <c r="E106" s="7" t="s">
        <v>213</v>
      </c>
      <c r="F106" s="6" t="s">
        <v>46</v>
      </c>
      <c r="G106" s="8">
        <v>25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3">
        <f t="shared" si="5"/>
        <v>0</v>
      </c>
      <c r="M106" s="14"/>
    </row>
    <row r="107" spans="2:13" s="1" customFormat="1" ht="28.65" customHeight="1" x14ac:dyDescent="0.2">
      <c r="B107" s="5">
        <v>68</v>
      </c>
      <c r="C107" s="6" t="s">
        <v>214</v>
      </c>
      <c r="D107" s="6" t="s">
        <v>215</v>
      </c>
      <c r="E107" s="7" t="s">
        <v>216</v>
      </c>
      <c r="F107" s="6" t="s">
        <v>104</v>
      </c>
      <c r="G107" s="8">
        <v>21</v>
      </c>
      <c r="H107" s="10">
        <v>0</v>
      </c>
      <c r="I107" s="9">
        <f t="shared" ref="I107:I138" si="6">ROUND(G107* H107,2)</f>
        <v>0</v>
      </c>
      <c r="J107" s="5">
        <v>8</v>
      </c>
      <c r="K107" s="9">
        <f t="shared" ref="K107:K138" si="7">ROUND(I107* J107/100,2)</f>
        <v>0</v>
      </c>
      <c r="L107" s="13">
        <f t="shared" ref="L107:L138" si="8">ROUND(I107+ K107,2)</f>
        <v>0</v>
      </c>
      <c r="M107" s="14"/>
    </row>
    <row r="108" spans="2:13" s="1" customFormat="1" ht="19.649999999999999" customHeight="1" x14ac:dyDescent="0.2">
      <c r="B108" s="5">
        <v>69</v>
      </c>
      <c r="C108" s="6" t="s">
        <v>217</v>
      </c>
      <c r="D108" s="6" t="s">
        <v>218</v>
      </c>
      <c r="E108" s="7" t="s">
        <v>219</v>
      </c>
      <c r="F108" s="6" t="s">
        <v>46</v>
      </c>
      <c r="G108" s="8">
        <v>108</v>
      </c>
      <c r="H108" s="10">
        <v>0</v>
      </c>
      <c r="I108" s="9">
        <f t="shared" si="6"/>
        <v>0</v>
      </c>
      <c r="J108" s="5">
        <v>8</v>
      </c>
      <c r="K108" s="9">
        <f t="shared" si="7"/>
        <v>0</v>
      </c>
      <c r="L108" s="13">
        <f t="shared" si="8"/>
        <v>0</v>
      </c>
      <c r="M108" s="14"/>
    </row>
    <row r="109" spans="2:13" s="1" customFormat="1" ht="19.649999999999999" customHeight="1" x14ac:dyDescent="0.2">
      <c r="B109" s="5">
        <v>70</v>
      </c>
      <c r="C109" s="6" t="s">
        <v>220</v>
      </c>
      <c r="D109" s="6" t="s">
        <v>221</v>
      </c>
      <c r="E109" s="7" t="s">
        <v>222</v>
      </c>
      <c r="F109" s="6" t="s">
        <v>39</v>
      </c>
      <c r="G109" s="8">
        <v>362</v>
      </c>
      <c r="H109" s="10">
        <v>0</v>
      </c>
      <c r="I109" s="9">
        <f t="shared" si="6"/>
        <v>0</v>
      </c>
      <c r="J109" s="5">
        <v>8</v>
      </c>
      <c r="K109" s="9">
        <f t="shared" si="7"/>
        <v>0</v>
      </c>
      <c r="L109" s="13">
        <f t="shared" si="8"/>
        <v>0</v>
      </c>
      <c r="M109" s="14"/>
    </row>
    <row r="110" spans="2:13" s="1" customFormat="1" ht="19.649999999999999" customHeight="1" x14ac:dyDescent="0.2">
      <c r="B110" s="5">
        <v>71</v>
      </c>
      <c r="C110" s="6" t="s">
        <v>223</v>
      </c>
      <c r="D110" s="6" t="s">
        <v>224</v>
      </c>
      <c r="E110" s="7" t="s">
        <v>225</v>
      </c>
      <c r="F110" s="6" t="s">
        <v>39</v>
      </c>
      <c r="G110" s="8">
        <v>500</v>
      </c>
      <c r="H110" s="10">
        <v>0</v>
      </c>
      <c r="I110" s="9">
        <f t="shared" si="6"/>
        <v>0</v>
      </c>
      <c r="J110" s="5">
        <v>8</v>
      </c>
      <c r="K110" s="9">
        <f t="shared" si="7"/>
        <v>0</v>
      </c>
      <c r="L110" s="13">
        <f t="shared" si="8"/>
        <v>0</v>
      </c>
      <c r="M110" s="14"/>
    </row>
    <row r="111" spans="2:13" s="1" customFormat="1" ht="19.649999999999999" customHeight="1" x14ac:dyDescent="0.2">
      <c r="B111" s="5">
        <v>72</v>
      </c>
      <c r="C111" s="6" t="s">
        <v>226</v>
      </c>
      <c r="D111" s="6" t="s">
        <v>227</v>
      </c>
      <c r="E111" s="7" t="s">
        <v>228</v>
      </c>
      <c r="F111" s="6" t="s">
        <v>39</v>
      </c>
      <c r="G111" s="8">
        <v>100</v>
      </c>
      <c r="H111" s="10">
        <v>0</v>
      </c>
      <c r="I111" s="9">
        <f t="shared" si="6"/>
        <v>0</v>
      </c>
      <c r="J111" s="5">
        <v>8</v>
      </c>
      <c r="K111" s="9">
        <f t="shared" si="7"/>
        <v>0</v>
      </c>
      <c r="L111" s="13">
        <f t="shared" si="8"/>
        <v>0</v>
      </c>
      <c r="M111" s="14"/>
    </row>
    <row r="112" spans="2:13" s="1" customFormat="1" ht="19.649999999999999" customHeight="1" x14ac:dyDescent="0.2">
      <c r="B112" s="5">
        <v>73</v>
      </c>
      <c r="C112" s="6" t="s">
        <v>229</v>
      </c>
      <c r="D112" s="6" t="s">
        <v>230</v>
      </c>
      <c r="E112" s="7" t="s">
        <v>231</v>
      </c>
      <c r="F112" s="6" t="s">
        <v>39</v>
      </c>
      <c r="G112" s="8">
        <v>2</v>
      </c>
      <c r="H112" s="10">
        <v>0</v>
      </c>
      <c r="I112" s="9">
        <f t="shared" si="6"/>
        <v>0</v>
      </c>
      <c r="J112" s="5">
        <v>8</v>
      </c>
      <c r="K112" s="9">
        <f t="shared" si="7"/>
        <v>0</v>
      </c>
      <c r="L112" s="13">
        <f t="shared" si="8"/>
        <v>0</v>
      </c>
      <c r="M112" s="14"/>
    </row>
    <row r="113" spans="2:13" s="1" customFormat="1" ht="19.649999999999999" customHeight="1" x14ac:dyDescent="0.2">
      <c r="B113" s="5">
        <v>74</v>
      </c>
      <c r="C113" s="6" t="s">
        <v>232</v>
      </c>
      <c r="D113" s="6" t="s">
        <v>233</v>
      </c>
      <c r="E113" s="7" t="s">
        <v>234</v>
      </c>
      <c r="F113" s="6" t="s">
        <v>46</v>
      </c>
      <c r="G113" s="8">
        <v>170</v>
      </c>
      <c r="H113" s="10">
        <v>0</v>
      </c>
      <c r="I113" s="9">
        <f t="shared" si="6"/>
        <v>0</v>
      </c>
      <c r="J113" s="5">
        <v>8</v>
      </c>
      <c r="K113" s="9">
        <f t="shared" si="7"/>
        <v>0</v>
      </c>
      <c r="L113" s="13">
        <f t="shared" si="8"/>
        <v>0</v>
      </c>
      <c r="M113" s="14"/>
    </row>
    <row r="114" spans="2:13" s="1" customFormat="1" ht="19.649999999999999" customHeight="1" x14ac:dyDescent="0.2">
      <c r="B114" s="5">
        <v>75</v>
      </c>
      <c r="C114" s="6" t="s">
        <v>235</v>
      </c>
      <c r="D114" s="6" t="s">
        <v>236</v>
      </c>
      <c r="E114" s="7" t="s">
        <v>237</v>
      </c>
      <c r="F114" s="6" t="s">
        <v>238</v>
      </c>
      <c r="G114" s="8">
        <v>9</v>
      </c>
      <c r="H114" s="10">
        <v>0</v>
      </c>
      <c r="I114" s="9">
        <f t="shared" si="6"/>
        <v>0</v>
      </c>
      <c r="J114" s="5">
        <v>8</v>
      </c>
      <c r="K114" s="9">
        <f t="shared" si="7"/>
        <v>0</v>
      </c>
      <c r="L114" s="13">
        <f t="shared" si="8"/>
        <v>0</v>
      </c>
      <c r="M114" s="14"/>
    </row>
    <row r="115" spans="2:13" s="1" customFormat="1" ht="19.649999999999999" customHeight="1" x14ac:dyDescent="0.2">
      <c r="B115" s="5">
        <v>76</v>
      </c>
      <c r="C115" s="6" t="s">
        <v>239</v>
      </c>
      <c r="D115" s="6" t="s">
        <v>240</v>
      </c>
      <c r="E115" s="7" t="s">
        <v>241</v>
      </c>
      <c r="F115" s="6" t="s">
        <v>238</v>
      </c>
      <c r="G115" s="8">
        <v>10</v>
      </c>
      <c r="H115" s="10">
        <v>0</v>
      </c>
      <c r="I115" s="9">
        <f t="shared" si="6"/>
        <v>0</v>
      </c>
      <c r="J115" s="5">
        <v>8</v>
      </c>
      <c r="K115" s="9">
        <f t="shared" si="7"/>
        <v>0</v>
      </c>
      <c r="L115" s="13">
        <f t="shared" si="8"/>
        <v>0</v>
      </c>
      <c r="M115" s="14"/>
    </row>
    <row r="116" spans="2:13" s="1" customFormat="1" ht="19.649999999999999" customHeight="1" x14ac:dyDescent="0.2">
      <c r="B116" s="5">
        <v>77</v>
      </c>
      <c r="C116" s="6" t="s">
        <v>242</v>
      </c>
      <c r="D116" s="6" t="s">
        <v>243</v>
      </c>
      <c r="E116" s="7" t="s">
        <v>244</v>
      </c>
      <c r="F116" s="6" t="s">
        <v>238</v>
      </c>
      <c r="G116" s="8">
        <v>1.1499999999999999</v>
      </c>
      <c r="H116" s="10">
        <v>0</v>
      </c>
      <c r="I116" s="9">
        <f t="shared" si="6"/>
        <v>0</v>
      </c>
      <c r="J116" s="5">
        <v>8</v>
      </c>
      <c r="K116" s="9">
        <f t="shared" si="7"/>
        <v>0</v>
      </c>
      <c r="L116" s="13">
        <f t="shared" si="8"/>
        <v>0</v>
      </c>
      <c r="M116" s="14"/>
    </row>
    <row r="117" spans="2:13" s="1" customFormat="1" ht="19.649999999999999" customHeight="1" x14ac:dyDescent="0.2">
      <c r="B117" s="5">
        <v>78</v>
      </c>
      <c r="C117" s="6" t="s">
        <v>245</v>
      </c>
      <c r="D117" s="6" t="s">
        <v>246</v>
      </c>
      <c r="E117" s="7" t="s">
        <v>247</v>
      </c>
      <c r="F117" s="6" t="s">
        <v>238</v>
      </c>
      <c r="G117" s="8">
        <v>6.5</v>
      </c>
      <c r="H117" s="10">
        <v>0</v>
      </c>
      <c r="I117" s="9">
        <f t="shared" si="6"/>
        <v>0</v>
      </c>
      <c r="J117" s="5">
        <v>8</v>
      </c>
      <c r="K117" s="9">
        <f t="shared" si="7"/>
        <v>0</v>
      </c>
      <c r="L117" s="13">
        <f t="shared" si="8"/>
        <v>0</v>
      </c>
      <c r="M117" s="14"/>
    </row>
    <row r="118" spans="2:13" s="1" customFormat="1" ht="19.649999999999999" customHeight="1" x14ac:dyDescent="0.2">
      <c r="B118" s="5">
        <v>79</v>
      </c>
      <c r="C118" s="6" t="s">
        <v>248</v>
      </c>
      <c r="D118" s="6" t="s">
        <v>249</v>
      </c>
      <c r="E118" s="7" t="s">
        <v>250</v>
      </c>
      <c r="F118" s="6" t="s">
        <v>28</v>
      </c>
      <c r="G118" s="8">
        <v>1225</v>
      </c>
      <c r="H118" s="10">
        <v>0</v>
      </c>
      <c r="I118" s="9">
        <f t="shared" si="6"/>
        <v>0</v>
      </c>
      <c r="J118" s="5">
        <v>8</v>
      </c>
      <c r="K118" s="9">
        <f t="shared" si="7"/>
        <v>0</v>
      </c>
      <c r="L118" s="13">
        <f t="shared" si="8"/>
        <v>0</v>
      </c>
      <c r="M118" s="14"/>
    </row>
    <row r="119" spans="2:13" s="1" customFormat="1" ht="19.649999999999999" customHeight="1" x14ac:dyDescent="0.2">
      <c r="B119" s="5">
        <v>80</v>
      </c>
      <c r="C119" s="6" t="s">
        <v>251</v>
      </c>
      <c r="D119" s="6" t="s">
        <v>252</v>
      </c>
      <c r="E119" s="7" t="s">
        <v>250</v>
      </c>
      <c r="F119" s="6" t="s">
        <v>28</v>
      </c>
      <c r="G119" s="8">
        <v>48</v>
      </c>
      <c r="H119" s="10">
        <v>0</v>
      </c>
      <c r="I119" s="9">
        <f t="shared" si="6"/>
        <v>0</v>
      </c>
      <c r="J119" s="5">
        <v>23</v>
      </c>
      <c r="K119" s="9">
        <f t="shared" si="7"/>
        <v>0</v>
      </c>
      <c r="L119" s="13">
        <f t="shared" si="8"/>
        <v>0</v>
      </c>
      <c r="M119" s="14"/>
    </row>
    <row r="120" spans="2:13" s="1" customFormat="1" ht="19.649999999999999" customHeight="1" x14ac:dyDescent="0.2">
      <c r="B120" s="5">
        <v>81</v>
      </c>
      <c r="C120" s="6" t="s">
        <v>253</v>
      </c>
      <c r="D120" s="6" t="s">
        <v>254</v>
      </c>
      <c r="E120" s="7" t="s">
        <v>255</v>
      </c>
      <c r="F120" s="6" t="s">
        <v>28</v>
      </c>
      <c r="G120" s="8">
        <v>6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3">
        <f t="shared" si="8"/>
        <v>0</v>
      </c>
      <c r="M120" s="14"/>
    </row>
    <row r="121" spans="2:13" s="1" customFormat="1" ht="19.649999999999999" customHeight="1" x14ac:dyDescent="0.2">
      <c r="B121" s="5">
        <v>82</v>
      </c>
      <c r="C121" s="6" t="s">
        <v>256</v>
      </c>
      <c r="D121" s="6" t="s">
        <v>257</v>
      </c>
      <c r="E121" s="7" t="s">
        <v>258</v>
      </c>
      <c r="F121" s="6" t="s">
        <v>28</v>
      </c>
      <c r="G121" s="8">
        <v>260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3">
        <f t="shared" si="8"/>
        <v>0</v>
      </c>
      <c r="M121" s="14"/>
    </row>
    <row r="122" spans="2:13" s="1" customFormat="1" ht="19.649999999999999" customHeight="1" x14ac:dyDescent="0.2">
      <c r="B122" s="5">
        <v>83</v>
      </c>
      <c r="C122" s="6" t="s">
        <v>259</v>
      </c>
      <c r="D122" s="6" t="s">
        <v>260</v>
      </c>
      <c r="E122" s="7" t="s">
        <v>261</v>
      </c>
      <c r="F122" s="6" t="s">
        <v>28</v>
      </c>
      <c r="G122" s="8">
        <v>141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3">
        <f t="shared" si="8"/>
        <v>0</v>
      </c>
      <c r="M122" s="14"/>
    </row>
    <row r="123" spans="2:13" s="1" customFormat="1" ht="19.649999999999999" customHeight="1" x14ac:dyDescent="0.2">
      <c r="B123" s="5">
        <v>84</v>
      </c>
      <c r="C123" s="6" t="s">
        <v>262</v>
      </c>
      <c r="D123" s="6" t="s">
        <v>263</v>
      </c>
      <c r="E123" s="7" t="s">
        <v>261</v>
      </c>
      <c r="F123" s="6" t="s">
        <v>28</v>
      </c>
      <c r="G123" s="8">
        <v>4</v>
      </c>
      <c r="H123" s="10">
        <v>0</v>
      </c>
      <c r="I123" s="9">
        <f t="shared" si="6"/>
        <v>0</v>
      </c>
      <c r="J123" s="5">
        <v>23</v>
      </c>
      <c r="K123" s="9">
        <f t="shared" si="7"/>
        <v>0</v>
      </c>
      <c r="L123" s="13">
        <f t="shared" si="8"/>
        <v>0</v>
      </c>
      <c r="M123" s="14"/>
    </row>
    <row r="124" spans="2:13" s="1" customFormat="1" ht="28.65" customHeight="1" x14ac:dyDescent="0.2">
      <c r="B124" s="5">
        <v>85</v>
      </c>
      <c r="C124" s="6" t="s">
        <v>264</v>
      </c>
      <c r="D124" s="6" t="s">
        <v>265</v>
      </c>
      <c r="E124" s="7" t="s">
        <v>266</v>
      </c>
      <c r="F124" s="6" t="s">
        <v>28</v>
      </c>
      <c r="G124" s="8">
        <v>2</v>
      </c>
      <c r="H124" s="10">
        <v>0</v>
      </c>
      <c r="I124" s="9">
        <f t="shared" si="6"/>
        <v>0</v>
      </c>
      <c r="J124" s="5">
        <v>8</v>
      </c>
      <c r="K124" s="9">
        <f t="shared" si="7"/>
        <v>0</v>
      </c>
      <c r="L124" s="13">
        <f t="shared" si="8"/>
        <v>0</v>
      </c>
      <c r="M124" s="14"/>
    </row>
    <row r="125" spans="2:13" s="1" customFormat="1" ht="55.95" customHeight="1" x14ac:dyDescent="0.2"/>
    <row r="126" spans="2:13" s="1" customFormat="1" ht="21.45" customHeight="1" x14ac:dyDescent="0.2">
      <c r="B126" s="38" t="s">
        <v>267</v>
      </c>
      <c r="C126" s="38"/>
      <c r="D126" s="38"/>
      <c r="E126" s="38"/>
      <c r="F126" s="19">
        <f>ROUND(I30+I35+I40+I43+I44+I45+I46+I47+I48+I49+I50+I51+I52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124,2)</f>
        <v>0</v>
      </c>
      <c r="G126" s="20"/>
      <c r="H126" s="20"/>
      <c r="I126" s="20"/>
      <c r="J126" s="20"/>
      <c r="K126" s="20"/>
      <c r="L126" s="20"/>
      <c r="M126" s="21"/>
    </row>
    <row r="127" spans="2:13" s="1" customFormat="1" ht="21.45" customHeight="1" x14ac:dyDescent="0.2">
      <c r="B127" s="38" t="s">
        <v>268</v>
      </c>
      <c r="C127" s="38"/>
      <c r="D127" s="38"/>
      <c r="E127" s="38"/>
      <c r="F127" s="22">
        <f>ROUND(L30+L35+L40+L43+L44+L45+L46+L47+L48+L49+L50+L51+L52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124,2)</f>
        <v>0</v>
      </c>
      <c r="G127" s="23"/>
      <c r="H127" s="23"/>
      <c r="I127" s="23"/>
      <c r="J127" s="23"/>
      <c r="K127" s="23"/>
      <c r="L127" s="23"/>
      <c r="M127" s="24"/>
    </row>
    <row r="128" spans="2:13" s="1" customFormat="1" ht="11.1" customHeight="1" x14ac:dyDescent="0.2"/>
    <row r="129" spans="2:14" s="1" customFormat="1" ht="80.099999999999994" customHeight="1" x14ac:dyDescent="0.2">
      <c r="B129" s="28" t="s">
        <v>284</v>
      </c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</row>
    <row r="130" spans="2:14" s="1" customFormat="1" ht="2.7" customHeight="1" x14ac:dyDescent="0.2"/>
    <row r="131" spans="2:14" s="1" customFormat="1" ht="110.1" customHeight="1" x14ac:dyDescent="0.2">
      <c r="B131" s="28" t="s">
        <v>285</v>
      </c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</row>
    <row r="132" spans="2:14" s="1" customFormat="1" ht="5.25" customHeight="1" x14ac:dyDescent="0.2"/>
    <row r="133" spans="2:14" s="1" customFormat="1" ht="110.1" customHeight="1" x14ac:dyDescent="0.2">
      <c r="B133" s="29" t="s">
        <v>286</v>
      </c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</row>
    <row r="134" spans="2:14" s="1" customFormat="1" ht="5.25" customHeight="1" x14ac:dyDescent="0.2"/>
    <row r="135" spans="2:14" s="1" customFormat="1" ht="37.950000000000003" customHeight="1" x14ac:dyDescent="0.2">
      <c r="B135" s="36" t="s">
        <v>269</v>
      </c>
      <c r="C135" s="36"/>
      <c r="D135" s="36"/>
      <c r="E135" s="36"/>
      <c r="F135" s="25" t="s">
        <v>270</v>
      </c>
      <c r="G135" s="25"/>
      <c r="H135" s="25"/>
      <c r="I135" s="25"/>
      <c r="J135" s="25"/>
      <c r="K135" s="25"/>
      <c r="L135" s="25"/>
    </row>
    <row r="136" spans="2:14" s="1" customFormat="1" ht="28.65" customHeight="1" x14ac:dyDescent="0.2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2:14" s="1" customFormat="1" ht="28.65" customHeight="1" x14ac:dyDescent="0.2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2:14" s="1" customFormat="1" ht="28.65" customHeight="1" x14ac:dyDescent="0.2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2:14" s="1" customFormat="1" ht="28.65" customHeight="1" x14ac:dyDescent="0.2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2:14" s="1" customFormat="1" ht="2.7" customHeight="1" x14ac:dyDescent="0.2"/>
    <row r="141" spans="2:14" s="1" customFormat="1" ht="203.1" customHeight="1" x14ac:dyDescent="0.2">
      <c r="B141" s="28" t="s">
        <v>287</v>
      </c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</row>
    <row r="142" spans="2:14" s="1" customFormat="1" ht="2.7" customHeight="1" x14ac:dyDescent="0.2"/>
    <row r="143" spans="2:14" s="1" customFormat="1" ht="36.9" customHeight="1" x14ac:dyDescent="0.2">
      <c r="B143" s="35" t="s">
        <v>288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</row>
    <row r="144" spans="2:14" s="1" customFormat="1" ht="2.7" customHeight="1" x14ac:dyDescent="0.2"/>
    <row r="145" spans="2:14" s="1" customFormat="1" ht="37.950000000000003" customHeight="1" x14ac:dyDescent="0.2">
      <c r="B145" s="36" t="s">
        <v>271</v>
      </c>
      <c r="C145" s="36"/>
      <c r="D145" s="36"/>
      <c r="E145" s="36"/>
      <c r="F145" s="33" t="s">
        <v>272</v>
      </c>
      <c r="G145" s="33"/>
      <c r="H145" s="33"/>
      <c r="I145" s="33"/>
      <c r="J145" s="33"/>
      <c r="K145" s="33"/>
      <c r="L145" s="33"/>
    </row>
    <row r="146" spans="2:14" s="1" customFormat="1" ht="28.65" customHeight="1" x14ac:dyDescent="0.2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2:14" s="1" customFormat="1" ht="28.65" customHeight="1" x14ac:dyDescent="0.2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2:14" s="1" customFormat="1" ht="28.65" customHeight="1" x14ac:dyDescent="0.2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2:14" s="1" customFormat="1" ht="28.65" customHeight="1" x14ac:dyDescent="0.2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2:14" s="1" customFormat="1" ht="2.7" customHeight="1" x14ac:dyDescent="0.2"/>
    <row r="151" spans="2:14" s="1" customFormat="1" ht="159.9" customHeight="1" x14ac:dyDescent="0.2">
      <c r="B151" s="28" t="s">
        <v>289</v>
      </c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</row>
    <row r="152" spans="2:14" s="1" customFormat="1" ht="2.7" customHeight="1" x14ac:dyDescent="0.2"/>
    <row r="153" spans="2:14" s="1" customFormat="1" ht="54.9" customHeight="1" x14ac:dyDescent="0.2">
      <c r="B153" s="28" t="s">
        <v>290</v>
      </c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</row>
    <row r="154" spans="2:14" s="1" customFormat="1" ht="2.7" customHeight="1" x14ac:dyDescent="0.2"/>
    <row r="155" spans="2:14" s="1" customFormat="1" ht="60" customHeight="1" x14ac:dyDescent="0.2">
      <c r="B155" s="29" t="s">
        <v>291</v>
      </c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</row>
    <row r="156" spans="2:14" s="1" customFormat="1" ht="2.7" customHeight="1" x14ac:dyDescent="0.2"/>
    <row r="157" spans="2:14" s="1" customFormat="1" ht="48" customHeight="1" x14ac:dyDescent="0.2">
      <c r="B157" s="29" t="s">
        <v>292</v>
      </c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</row>
    <row r="158" spans="2:14" s="1" customFormat="1" ht="2.7" customHeight="1" x14ac:dyDescent="0.2"/>
    <row r="159" spans="2:14" s="1" customFormat="1" ht="125.1" customHeight="1" x14ac:dyDescent="0.2">
      <c r="B159" s="28" t="s">
        <v>293</v>
      </c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</row>
    <row r="160" spans="2:14" s="1" customFormat="1" ht="2.7" customHeight="1" x14ac:dyDescent="0.2"/>
    <row r="161" spans="2:14" s="1" customFormat="1" ht="84.9" customHeight="1" x14ac:dyDescent="0.2">
      <c r="B161" s="28" t="s">
        <v>294</v>
      </c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</row>
    <row r="162" spans="2:14" s="1" customFormat="1" ht="86.85" customHeight="1" x14ac:dyDescent="0.2"/>
    <row r="163" spans="2:14" s="1" customFormat="1" ht="17.7" customHeight="1" x14ac:dyDescent="0.2">
      <c r="I163" s="34" t="s">
        <v>295</v>
      </c>
      <c r="J163" s="34"/>
    </row>
    <row r="164" spans="2:14" s="1" customFormat="1" ht="145.19999999999999" customHeight="1" x14ac:dyDescent="0.2"/>
    <row r="165" spans="2:14" s="1" customFormat="1" ht="81.599999999999994" customHeight="1" x14ac:dyDescent="0.2">
      <c r="B165" s="30" t="s">
        <v>296</v>
      </c>
      <c r="C165" s="30"/>
      <c r="D165" s="30"/>
      <c r="E165" s="30"/>
      <c r="F165" s="30"/>
      <c r="G165" s="30"/>
      <c r="H165" s="30"/>
      <c r="I165" s="30"/>
      <c r="J165" s="30"/>
    </row>
  </sheetData>
  <mergeCells count="144">
    <mergeCell ref="B143:N143"/>
    <mergeCell ref="B145:E145"/>
    <mergeCell ref="B146:E146"/>
    <mergeCell ref="B147:E147"/>
    <mergeCell ref="B148:E148"/>
    <mergeCell ref="B149:E149"/>
    <mergeCell ref="B10:D11"/>
    <mergeCell ref="B126:E126"/>
    <mergeCell ref="B127:E127"/>
    <mergeCell ref="B129:N129"/>
    <mergeCell ref="B131:N131"/>
    <mergeCell ref="B133:N133"/>
    <mergeCell ref="B135:E135"/>
    <mergeCell ref="B136:E136"/>
    <mergeCell ref="B137:E137"/>
    <mergeCell ref="L123:M123"/>
    <mergeCell ref="L124:M124"/>
    <mergeCell ref="L51:M51"/>
    <mergeCell ref="L52:M52"/>
    <mergeCell ref="L53:M53"/>
    <mergeCell ref="L54:M54"/>
    <mergeCell ref="L55:M55"/>
    <mergeCell ref="L56:M56"/>
    <mergeCell ref="L57:M57"/>
    <mergeCell ref="B151:N151"/>
    <mergeCell ref="B153:N153"/>
    <mergeCell ref="B155:N155"/>
    <mergeCell ref="B157:N157"/>
    <mergeCell ref="B159:N159"/>
    <mergeCell ref="B161:N161"/>
    <mergeCell ref="B165:J165"/>
    <mergeCell ref="B22:L22"/>
    <mergeCell ref="B24:L24"/>
    <mergeCell ref="B27:K27"/>
    <mergeCell ref="B32:K32"/>
    <mergeCell ref="B37:K37"/>
    <mergeCell ref="F138:L138"/>
    <mergeCell ref="F139:L139"/>
    <mergeCell ref="F145:L145"/>
    <mergeCell ref="F146:L146"/>
    <mergeCell ref="F147:L147"/>
    <mergeCell ref="F148:L148"/>
    <mergeCell ref="F149:L149"/>
    <mergeCell ref="I163:J163"/>
    <mergeCell ref="L122:M122"/>
    <mergeCell ref="B138:E138"/>
    <mergeCell ref="B139:E139"/>
    <mergeCell ref="B141:N141"/>
    <mergeCell ref="B4:D4"/>
    <mergeCell ref="B6:D6"/>
    <mergeCell ref="B8:D8"/>
    <mergeCell ref="E14:G14"/>
    <mergeCell ref="F126:M126"/>
    <mergeCell ref="F127:M127"/>
    <mergeCell ref="F135:L135"/>
    <mergeCell ref="F136:L136"/>
    <mergeCell ref="F137:L137"/>
    <mergeCell ref="G11:N12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05:M105"/>
    <mergeCell ref="L106:M106"/>
    <mergeCell ref="L107:M107"/>
    <mergeCell ref="L29:M29"/>
    <mergeCell ref="L30:M30"/>
    <mergeCell ref="L34:M34"/>
    <mergeCell ref="L35:M35"/>
    <mergeCell ref="L39:M39"/>
    <mergeCell ref="L40:M40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L58:M58"/>
    <mergeCell ref="L59:M59"/>
    <mergeCell ref="L60:M60"/>
    <mergeCell ref="L61:M61"/>
    <mergeCell ref="L62:M62"/>
    <mergeCell ref="L63:M63"/>
    <mergeCell ref="L70:M70"/>
    <mergeCell ref="L71:M71"/>
    <mergeCell ref="L72:M72"/>
    <mergeCell ref="I2:O2"/>
    <mergeCell ref="L100:M100"/>
    <mergeCell ref="L101:M101"/>
    <mergeCell ref="L102:M102"/>
    <mergeCell ref="L103:M103"/>
    <mergeCell ref="L104:M104"/>
    <mergeCell ref="L94:M94"/>
    <mergeCell ref="L95:M95"/>
    <mergeCell ref="L96:M96"/>
    <mergeCell ref="L97:M97"/>
    <mergeCell ref="L98:M98"/>
    <mergeCell ref="L99:M99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B16:I16"/>
    <mergeCell ref="B18:I18"/>
    <mergeCell ref="B20:I20"/>
    <mergeCell ref="B3:E3"/>
    <mergeCell ref="B5:E5"/>
    <mergeCell ref="B7:E7"/>
    <mergeCell ref="L91:M91"/>
    <mergeCell ref="L92:M92"/>
    <mergeCell ref="L93:M93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2024-10-16T10:37:51Z</dcterms:created>
  <dcterms:modified xsi:type="dcterms:W3CDTF">2024-10-16T10:38:46Z</dcterms:modified>
</cp:coreProperties>
</file>