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yb 2023\UKW DZP-281-D-64 2023 Dostawa części i mat. ekspl. SnRUKW\"/>
    </mc:Choice>
  </mc:AlternateContent>
  <xr:revisionPtr revIDLastSave="0" documentId="13_ncr:1_{6D3568ED-73F0-4F84-BFA8-1AD7EA10C4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60" i="1"/>
  <c r="F60" i="1"/>
  <c r="I60" i="1" s="1"/>
  <c r="F59" i="1"/>
  <c r="F58" i="1"/>
  <c r="H58" i="1" s="1"/>
  <c r="I58" i="1" s="1"/>
  <c r="I57" i="1"/>
  <c r="H57" i="1"/>
  <c r="F57" i="1"/>
  <c r="H56" i="1"/>
  <c r="F56" i="1"/>
  <c r="I56" i="1" s="1"/>
  <c r="F55" i="1"/>
  <c r="F54" i="1"/>
  <c r="H54" i="1" s="1"/>
  <c r="I54" i="1" s="1"/>
  <c r="I53" i="1"/>
  <c r="H53" i="1"/>
  <c r="F53" i="1"/>
  <c r="H52" i="1"/>
  <c r="F52" i="1"/>
  <c r="I52" i="1" s="1"/>
  <c r="F51" i="1"/>
  <c r="F50" i="1"/>
  <c r="H50" i="1" s="1"/>
  <c r="I50" i="1" s="1"/>
  <c r="I49" i="1"/>
  <c r="H49" i="1"/>
  <c r="F49" i="1"/>
  <c r="H48" i="1"/>
  <c r="F48" i="1"/>
  <c r="F61" i="1" s="1"/>
  <c r="F47" i="1"/>
  <c r="F46" i="1"/>
  <c r="H46" i="1" s="1"/>
  <c r="I46" i="1" s="1"/>
  <c r="I45" i="1"/>
  <c r="H45" i="1"/>
  <c r="F45" i="1"/>
  <c r="H44" i="1"/>
  <c r="F44" i="1"/>
  <c r="I44" i="1" s="1"/>
  <c r="F43" i="1"/>
  <c r="F42" i="1"/>
  <c r="H42" i="1" s="1"/>
  <c r="I42" i="1" s="1"/>
  <c r="I41" i="1"/>
  <c r="H41" i="1"/>
  <c r="F41" i="1"/>
  <c r="H40" i="1"/>
  <c r="F40" i="1"/>
  <c r="I40" i="1" s="1"/>
  <c r="F39" i="1"/>
  <c r="F38" i="1"/>
  <c r="H38" i="1" s="1"/>
  <c r="I38" i="1" s="1"/>
  <c r="I37" i="1"/>
  <c r="H37" i="1"/>
  <c r="F37" i="1"/>
  <c r="H36" i="1"/>
  <c r="F36" i="1"/>
  <c r="I36" i="1" s="1"/>
  <c r="F35" i="1"/>
  <c r="F34" i="1"/>
  <c r="H34" i="1" s="1"/>
  <c r="I34" i="1" s="1"/>
  <c r="I33" i="1"/>
  <c r="H33" i="1"/>
  <c r="F33" i="1"/>
  <c r="H32" i="1"/>
  <c r="F32" i="1"/>
  <c r="I32" i="1" s="1"/>
  <c r="F31" i="1"/>
  <c r="F30" i="1"/>
  <c r="H30" i="1" s="1"/>
  <c r="I30" i="1" s="1"/>
  <c r="I29" i="1"/>
  <c r="H29" i="1"/>
  <c r="F29" i="1"/>
  <c r="H28" i="1"/>
  <c r="F28" i="1"/>
  <c r="I28" i="1" s="1"/>
  <c r="F27" i="1"/>
  <c r="F26" i="1"/>
  <c r="H26" i="1" s="1"/>
  <c r="I26" i="1" s="1"/>
  <c r="I25" i="1"/>
  <c r="H25" i="1"/>
  <c r="F25" i="1"/>
  <c r="H24" i="1"/>
  <c r="F24" i="1"/>
  <c r="I24" i="1" s="1"/>
  <c r="F23" i="1"/>
  <c r="F22" i="1"/>
  <c r="H22" i="1" s="1"/>
  <c r="I22" i="1" s="1"/>
  <c r="I21" i="1"/>
  <c r="H21" i="1"/>
  <c r="F21" i="1"/>
  <c r="H20" i="1"/>
  <c r="F20" i="1"/>
  <c r="F6" i="1"/>
  <c r="H6" i="1" s="1"/>
  <c r="I6" i="1" s="1"/>
  <c r="F7" i="1"/>
  <c r="H7" i="1" s="1"/>
  <c r="I7" i="1" s="1"/>
  <c r="I48" i="1" l="1"/>
  <c r="I61" i="1" s="1"/>
  <c r="H5" i="1"/>
  <c r="I5" i="1" s="1"/>
  <c r="I43" i="1"/>
  <c r="I59" i="1"/>
  <c r="I31" i="1"/>
  <c r="I20" i="1"/>
  <c r="H23" i="1"/>
  <c r="I23" i="1" s="1"/>
  <c r="H27" i="1"/>
  <c r="I27" i="1" s="1"/>
  <c r="H31" i="1"/>
  <c r="H35" i="1"/>
  <c r="I35" i="1" s="1"/>
  <c r="H39" i="1"/>
  <c r="I39" i="1" s="1"/>
  <c r="H43" i="1"/>
  <c r="H47" i="1"/>
  <c r="I47" i="1" s="1"/>
  <c r="H51" i="1"/>
  <c r="I51" i="1" s="1"/>
  <c r="H55" i="1"/>
  <c r="I55" i="1" s="1"/>
  <c r="H59" i="1"/>
  <c r="F4" i="1"/>
  <c r="H4" i="1" l="1"/>
  <c r="I4" i="1" s="1"/>
  <c r="I8" i="1" s="1"/>
  <c r="F8" i="1"/>
</calcChain>
</file>

<file path=xl/sharedStrings.xml><?xml version="1.0" encoding="utf-8"?>
<sst xmlns="http://schemas.openxmlformats.org/spreadsheetml/2006/main" count="118" uniqueCount="61">
  <si>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</si>
  <si>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</si>
  <si>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</si>
  <si>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</si>
  <si>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</si>
  <si>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</si>
  <si>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</si>
  <si>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</si>
  <si>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</si>
  <si>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</si>
  <si>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</si>
  <si>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</si>
  <si>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</si>
  <si>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szt.</t>
  </si>
  <si>
    <t>Proszek do druku 3D PA12 Smooth Fresh 6kg</t>
  </si>
  <si>
    <t>Proszek do druku 3D PA11 Onyx Fresh 6kg</t>
  </si>
  <si>
    <t>Proszek do druku 3D Flexa Grey 6kg
Rodzaj materiału: TPU
Wytrzymałość na rozciąganie: 3,7 [MPa]
Wydłużenie przy zerwaniu: 137%
Temperatura topnienia: 160°C</t>
  </si>
  <si>
    <t>FILAMENT PLA 1.75 czarny
Sugerowane parametry druku: 
Temperatura głowicy 200-235°C 
Temperatura stołu 50-60°C 
Chłodzenie wydruku Zalecane
Właściwości fizyczne materiału:
Gęstość 1,24 g/cm3 ASTM D1505
Wydłużenie przy zerwaniu 160% ASTM D882
Uderzenie Spencera 2,5 dżula
Temperatura mięknięcia ~50°C
Kolory: czarny</t>
  </si>
  <si>
    <t>FILAMENT PLA 1.75 różne kolory 
Sugerowane parametry druku: 
Temperatura głowicy 200-235°C 
Temperatura stołu 50-60°C 
Chłodzenie wydruku Zalecane
Właściwości fizyczne materiału:
Gęstość 1,24 g/cm3 ASTM D1505
Wydłużenie przy zerwaniu 160% ASTM D882
Uderzenie Spencera 2,5 dżula
Temperatura mięknięcia ~50°C
Kolory: szary, biały, żółty, czerwony, niebieski, zielony, pomarańczowy, fioletowy</t>
  </si>
  <si>
    <t>FILAMENT PET-G 1,75MM 1KG
Średnica: 1,75 mm (± 0,03 mm),
Waga netto: 1 kg (± 2%),
Kolor: Czarny (Black),
Temperatura druku: od 230°C do 255°C.
Rodzaj dysz: mosiężne, w rozmiarach od 0,3mm do 0,8mm.
Stół roboczy: szkło/PC/CoroPad,
Temperatura stołu: 80 - 100°C.
Zamknięta komora: nie.
Środek adhezyjny: StickIT.
Retrakcja: tak.
Chłodzenie wydruku: tak.</t>
  </si>
  <si>
    <t>Filament PCTG 1,75mm 0,75kg – Black
Kolor: Czarny - Black
Średnica: 1,75 mm
Tolerancja średnicy: +/- 0,02 mm 
Tolerancja owalu: +0,01 mm
Waga netto: 0,75 kg
Temperatura druku: 250 - 270°C
Temperatura stołu: zalecana 90-110°C</t>
  </si>
  <si>
    <t>Filament PLA 1,75 mm 850 g czarny
Waga netto: 0.85 kg
Temperatura druku: 200°C — 220°C
Temperatura stołu: 50°C — 70°C (w przypadku stosowania podkładek lub innych środków zwiększających adhezję grzanie stołu nie jest wymagane)
Tolerancja średnicy: +/- 0.02 mm
Tolerancja owalu: +0.01 mm
Surowce jest dopuszczony do kontaktu z żywnością i jest biodegradowalny</t>
  </si>
  <si>
    <t>Filament PLA 1,75 mm 850 g różne kolory
Materiał: Easy PLA - biodegradowalny
Filamenty nawinięte na szpule
Średnica materiałów: 1,75 mm
Zapakowane próżniowo
Temperatura drukowania: od 200°C do 230°C
Temperatura stołu: od 50°C do 70°C
Łączna masa netto filamentów: 20,4 kg
Kolory: szary, biały, niebieski, pomarańczowy, żółty, czerwony, zielony</t>
  </si>
  <si>
    <t>Rozpuszczalny w wodzie filament BVOH 1,75mm
Waga netto: 0.5 kg
Temperatura druku: 190°C — 220°C
Temperatura stołu: 50-70°C (W przypadku stosowania podkładek lub innych środków zwiększających adhezję grzanie stołu nie jest wymagane).
Tolerancja średnicy: +/- 0.02 mm
Tolerancja owalu: +0.01 mm</t>
  </si>
  <si>
    <t>Klej w sztyfcie 90 ml
przeznaczony do drukarek 3D z podgrzewanym stołem roboczym</t>
  </si>
  <si>
    <t>Extruder V1 do M300 Dual</t>
  </si>
  <si>
    <t>Moduł hotendu ze stalową dyszą 0,4 mm do M300 Dual</t>
  </si>
  <si>
    <t>dysza 0.6 mm mosiądz do M300 Dual</t>
  </si>
  <si>
    <t>dysza 0.6 mm stal do M300 Dual</t>
  </si>
  <si>
    <t>Zestaw dysz mosiądz 0.4 do M300 Dual
Zestaw 6 części: 2 dysze, 2 nakładki teflonowe i 2 osłonki hotendu.</t>
  </si>
  <si>
    <t>Szklana płyta dla M300 Dual</t>
  </si>
  <si>
    <t>Chusteczki do dezynfekcji XL - 70% alkoholem izopropylowym, 100 szt.
włókninowe gaziki nasączone 70% alkoholem izopropylowym.
każdy gazik jest zapakowany w opakowanie foliowo-papierowe
mogą służyć do dezynfekcji skóry przed wkłuciami, suchym igłowaniem oraz do szybkiej dezynfekcji małych powierzchni
rozłożony kompres ma wymiary: 110mm x 90mm</t>
  </si>
  <si>
    <t>Filament HD PLA 0,85kg, 1,57mm różne kolory Materiał: HD PLA
Waga netto: 0,85 kg 
Temperatura druku: 200°C-230°C
Temperatura stołu: 50°C-70°C
Średnica: 1,75 mm
Tolerancja średnicy:  +/- 0.02 mm 
Tolerancja owalu:  + 0.01 mm 
Kolor: różowy, beżowy, brązowy, czerwony, jasny zielony, niebieski, pomarańczowy, żółty, szary, grafitowy</t>
  </si>
  <si>
    <t>Filament do druku profili aerodynamicznych
•	Typ filamentu: PLA+
•	Temperatura głowicy [st. C]:195 – 235
•	Temperatura stołu [st. C]:0 – 60
•	Masa netto [kg]:1
•	Średnica [mm]:1.75</t>
  </si>
  <si>
    <t>Prowadnik przewodów z tworzywa sztucznego 10x10mm - długość 1m wykorzystywany w konstrukcji frezarek CNC oraz drukarek 3D</t>
  </si>
  <si>
    <t>Prowadnik przewodów tworzywa sztucznego łańcuch 7x7mm - długość 1m</t>
  </si>
  <si>
    <t xml:space="preserve">Zestaw do wymiany i konserwacji dyszy E3D - 0,4mm
Zawartość zestawu
Dysze E3D o średnicy otworu 0,4 mm
Igły do czyszczenia dyszy 0,4 mm
Prosta pęseta PT ESD-12 o długości 126 mm i szerokości 10 mm
Zakrzywiona pęseta PT ESD-15 o długości 110 m i szerokości 10 mm
Plastikowa tuba do przechowywania igieł </t>
  </si>
  <si>
    <t>Śruba trapezowa ze stali nierdzewnej 304 śruba trapezowa o średnicy gwintu 8 m i skoku 8 mm. Długość produktu wynosi 400 mm</t>
  </si>
  <si>
    <t>Nakrętka na śrubę trapezową 8mm
Materiał wykonania: mosiądz
Kompatybilna ze śrubami trapezowymi o średnicy 8 mm
Skok gwintu: 2 mm
Średnica kołnierza nakrętki: 22 mm
Średnica otworów montażowych w kołnierzu: 3,5 mm</t>
  </si>
  <si>
    <t>Nakrętka kasująca luz do śruby trapezowej 8mm
Materiał wykonania: mosiądz
Kompatybilna ze śrubami trapezowymi o średnicy 8 mm
Skok gwintu: 8 mm
Średnica elementu z kołnierzem: 22 mm
Rozstaw otworów na kołnierzu (mierzona od środka otworów): 16 mm
Otwory montażowe na kołnierzu nie są gwintowane
Średnica elementu dociskowego: 14 mm</t>
  </si>
  <si>
    <t>Sztywne sprzęgło do drukarek 3D Creality
Typ części zamiennej: sztywne sprzęgło 
Materiał wykonania: anodowane aluminium
Regulacja zacisku: przy pomocy śrubek imbusowych
Ilość sztuk w zestawie: 1 
Średnica otworu na wał silnika krokowego: 8 mm
Średnica otworu na śrubę trapezową: 5 mm
Wymiary całkowite: 20 x 25 mm
Masa: 18 g</t>
  </si>
  <si>
    <t>Silnik krokowy ekstrudera 42-40
Typ części zamiennej: silnik krokowy 
Typ silnika: krokowy 42-40
Kompatybilne modele drukarek 3D Creality: CR-10 S5, CR-10 V2, CR20, Ender-3, Ender-3 Pro, Ender-5 Plus, Ender-5, Ender-5 Pro
Na wale silnika zamontowana została mosiężna, zębata przekładnia o szerokości 7 mm
Wymiary silnika: 41 x 41 x 42 mm
Długość wału: 13,5 mm</t>
  </si>
  <si>
    <t xml:space="preserve">Zestaw elementów ekstrudera Creality do serii CR-10 
Materiał wykonania: metal
Dostosowany do filamentu o średnicy 1,75 mm
Elementy posiadają otwory montażowe
Do zestawu dołączono śruby i inne akcesoria niezbędne do złożenia urządzenia
Kolor zestawu: czerwony </t>
  </si>
  <si>
    <t>Radełko ekstrudera do drukarek 3D Creality - 2szt.
Typ elementu: radełko ekstrudera
Kompatybilne z drukarkami 3D Creality: CR-10S Pro, CR-30
Ilość zębów: 17
Wymiary radełka:
średnica otworu: 5 mm
średnica zewnętrzna: 8 mm
średnica zewnętrzna miejsca rowkowego: 9 mm
wysokość: 14 mm
Materiał wykonania elementu: stal nierdzewna</t>
  </si>
  <si>
    <t>Mocowanie stalowe typu L do silnika krokowego NEMA 17</t>
  </si>
  <si>
    <t>Mocowanie stalowe typu L do silnika krokowego NEMA 23 - Pololu 2258</t>
  </si>
  <si>
    <t>ŚRUBA TRAPEZOWA T8 8MM + ŁOŻYSKA KFL08 BLOK 600MM
1. Śruba.
- średnica śruby 8 mm
- liczba zwojów 4
- długość śruby 600 mm
- skok na jeden obrót - 8 mm
- wykonana ze stali nierdzewnej
2. Łożyska
- Łożysko KFLO8. Posiada dwa otwory mocujące, średnica wałka 8 mm.
3. Sprzęgło
- średnica zewnętrzna sprzęgła 19 mm
- długość sprzęgła 25 mm
- średnica otworów : jeden 5 mm, drugi 8 mm
4. Blok aluminiowy
- Szerokość: 34mm
- Wysokość: 30mm
- Długość: 29mm
- Rozstaw otworów mocujących nakrętkę 16 mm
- Średnica otworów mocujących nakrętkę M3 (wkręty w zestawie)
- 4 otwory mocujące blok o średnicy M4
- Wykonany z aluminium</t>
  </si>
  <si>
    <t>Blok montażowy do śrub trapezowych Tr8 czarny
Materiał: Aluminium
Szerokość: 35mm
Wysokość: 30mm
Długość: 28mm
Średnica kołnierza do śruby: 22mm +-0,1mm
Średnica wpustu na śrubę trapezową: 10,3mm +-0,1mm
Otwory montażowe bloku: 4x M4
Otwory mocujące kołnierz śruby trapezowej: 2x M3
Kompatybilne z śrubami trapezowymi: TR8x2 - TR8x8
Kolor: czarny</t>
  </si>
  <si>
    <t>Nakrętka trapezowa TR8x8
Typ: TR
Materiał: POM (Polioksymetylen)
Średnica śruby: 8mm
Skok gwintu: 8mm
Średnica otworów montażowych: 3mm
Średnica zewnętrzna: 22mm</t>
  </si>
  <si>
    <t xml:space="preserve">Nakrętka trapezowa kasująca luz TR8x8 
Materiał: POM (polioksymetylen)
Typ gwintu: T
Średnica gwintu: 8mm
Skok gwintu: 8mm </t>
  </si>
  <si>
    <t xml:space="preserve">Nakrętka trapezowa do śruby tr8x2mm – BLOK
Materiał: POM
Rozmiar: T12 x 20 x 34 mm
Tr8*2 (p2) metryczny gwintownik Acme
Skok: 2mm
Start: 1
Prowadzenie: 2mm </t>
  </si>
  <si>
    <t>Premium zestaw pęset precyzyjnych ESD stal 10 szt
1 x ESD-10: delikatna końcówka, prosta (12 cm)
1 x ESD-11: delikatna końcówka, prosta (14 cm)
1 x ESD-12: delikatna końcówka, prosta (13,5 cm)
1 x ESD-13: zaokrąglona końcówka łopatkowa, prosta (12 cm)
1 x ESD-14: delikatna końcówka, prosta (12 cm)
1 x ESD-15: delikatna końcówka, wygięta (12 cm)
1 x ESD-16: delikatna końcówka, prosta (12 cm)
1 x ESD-17: delikatna końcówka wygięta (12 cm)
1 x ESD34A-Sa: ciężka końcówka z kwadratową głowicą (12 cm)
1 x metalowy łom z podwójnym zakończeniem
1 x etui do przechowywania</t>
  </si>
  <si>
    <t xml:space="preserve">Część 1 </t>
  </si>
  <si>
    <t xml:space="preserve">Część 2 </t>
  </si>
  <si>
    <t>Proszek do druku 3D PA11 CF 6kg
Wytrzymałość na zginanie: 100 MPa
Wytrzymałość na rozciąganie: 81 MPa
Moduł sprężystości (Younga): 2950 MPa
Udarność (Charpy bez karbu): 113,65 kJ/m2
Temperatura ugięcia pod wpływem ciepła przy 1,8 MPa/0,45 MPa: 170°C / 191°C</t>
  </si>
  <si>
    <r>
      <rPr>
        <sz val="10"/>
        <rFont val="Calibri"/>
        <family val="2"/>
        <charset val="238"/>
      </rPr>
      <t>Szczelinomierz</t>
    </r>
    <r>
      <rPr>
        <sz val="10"/>
        <color theme="1"/>
        <rFont val="Calibri"/>
        <family val="2"/>
        <charset val="238"/>
      </rPr>
      <t xml:space="preserve">
Materiał wykonania: utwardzana stal sprężynowa
Zakres pomiaru: od 0,02 do 1,0 mm
Ilość listów pomiarowych: 17
Rozmiary poszczególnych listków pomiarowych: 0,02 / 0,03 / 0,04 / 0,05 / 0,06 / 0,07 / 0,08 / 0,09 / 0,10 / 0,15 / 0,20 / 0,25 / 0,30 / 0,40 / 0,50 / 0,75 / 1,00 mm
Wymiary złożonego szczelinomierza (dług. x szer.): 100 x 10 mm  </t>
    </r>
  </si>
  <si>
    <r>
      <rPr>
        <sz val="10"/>
        <rFont val="Calibri"/>
        <family val="2"/>
        <charset val="238"/>
      </rPr>
      <t>Łożysko liniowe serii SCS</t>
    </r>
    <r>
      <rPr>
        <sz val="10"/>
        <color theme="1"/>
        <rFont val="Calibri"/>
        <family val="2"/>
        <charset val="238"/>
      </rPr>
      <t xml:space="preserve"> do drukarki 3D
Materiał wykonania: metal, tworzywo sztuczne
Długość całkowita: 40 mm
Szerokość całkowita: 26 mm
Wysokość całkowita: 35 mm
Kompatybilny z wałkami liniowymi o średnicy 10 mm
Masa: 92 g</t>
    </r>
  </si>
  <si>
    <r>
      <rPr>
        <sz val="10"/>
        <rFont val="Calibri"/>
        <family val="2"/>
        <charset val="238"/>
      </rPr>
      <t>Łożysko liniowe serii SCS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do drukarki 3D
Materiał wykonania: metal, tworzywo sztuczne
Długość całkowita: 34 mm
Szerokość całkowita: 22 mm
Wysokość całkowita: 30 mm
Kompatybilny z wałkami liniowymi o średnicy 8 mm
Masa: 32 g </t>
    </r>
  </si>
  <si>
    <t xml:space="preserve">Zestaw siedmiu profesjonalnych pęset
Zestaw zawiera:
- Pęseta PN - 2A - SA
- Pęseta PN - 2AB - SA
- Pęseta PN - 7 - SA
- Pęseta PN - 5 - SA
- Pęseta PN - 00 - SA
- Pęseta PN - 00D - SA
- Pęseta PN - AA - SA
GRATIS obcinaczka </t>
  </si>
  <si>
    <t>Wentylator nadmuchu wydruku do drukarki 3D 
Typ części zamiennej: wentylator nadmuchu wydruku 3D 
Typ wentylatora: bezszczotkowy
Napięcie: 24 V DC
Natężenie prądu: 0,10 A
Długość przewodów zakończonych wtyczką: ok. 125 mm
Otwory w obudowie ułatwiające montaż (brak śrub w zestawie)
Wymiary: 35 x 35 x 10 mm</t>
  </si>
  <si>
    <t>Dokument musi być opatrzony przez osobę lub osoby uprawnione do reprezentowania Wykonawcy kwalifikowanym podpisem elektronicznym lub podpisem zaufanym lub elektronicznym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</si>
</sst>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111111"/>
      <name val="Roboto"/>
      <charset val="238"/>
    </font>
    <font>
      <sz val="10"/>
      <color rgb="FF11111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 applyProtection="1">
      <alignment horizontal="center" vertical="top"/>
    </xf>
    <xf numFmtId="44" fontId="0" fillId="0" borderId="1" xfId="1" applyFont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9" fontId="0" fillId="2" borderId="1" xfId="0" applyNumberFormat="1" applyFill="1" applyBorder="1" applyAlignment="1" applyProtection="1">
      <alignment vertical="center"/>
      <protection locked="0"/>
    </xf>
    <xf numFmtId="44" fontId="2" fillId="2" borderId="9" xfId="0" applyNumberFormat="1" applyFont="1" applyFill="1" applyBorder="1" applyAlignment="1" applyProtection="1">
      <alignment vertical="top"/>
    </xf>
    <xf numFmtId="44" fontId="2" fillId="2" borderId="9" xfId="1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44" fontId="0" fillId="2" borderId="5" xfId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44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top"/>
    </xf>
    <xf numFmtId="44" fontId="2" fillId="2" borderId="9" xfId="0" applyNumberFormat="1" applyFont="1" applyFill="1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topLeftCell="A58" zoomScaleNormal="100" workbookViewId="0">
      <selection activeCell="B63" sqref="B63:J63"/>
    </sheetView>
  </sheetViews>
  <sheetFormatPr defaultRowHeight="15" x14ac:dyDescent="0.25"/>
  <cols>
    <col min="1" max="1" width="4" bestFit="1" customWidth="1"/>
    <col min="2" max="2" width="50.85546875" customWidth="1"/>
    <col min="3" max="3" width="5" customWidth="1"/>
    <col min="4" max="4" width="4.85546875" bestFit="1" customWidth="1"/>
    <col min="5" max="5" width="11" customWidth="1"/>
    <col min="6" max="6" width="10.7109375" customWidth="1"/>
    <col min="8" max="8" width="8.85546875" customWidth="1"/>
    <col min="9" max="9" width="10.85546875" customWidth="1"/>
    <col min="10" max="10" width="16.42578125" customWidth="1"/>
  </cols>
  <sheetData>
    <row r="1" spans="1:10" ht="69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48" x14ac:dyDescent="0.25">
      <c r="A2" s="20" t="s">
        <v>1</v>
      </c>
      <c r="B2" s="21" t="s">
        <v>2</v>
      </c>
      <c r="C2" s="20" t="s">
        <v>3</v>
      </c>
      <c r="D2" s="20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19" t="s">
        <v>10</v>
      </c>
    </row>
    <row r="3" spans="1:10" x14ac:dyDescent="0.25">
      <c r="A3" s="57" t="s">
        <v>52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95.25" customHeight="1" x14ac:dyDescent="0.25">
      <c r="A4" s="1">
        <v>1</v>
      </c>
      <c r="B4" s="28" t="s">
        <v>54</v>
      </c>
      <c r="C4" s="25" t="s">
        <v>13</v>
      </c>
      <c r="D4" s="27">
        <v>1</v>
      </c>
      <c r="E4" s="26"/>
      <c r="F4" s="2">
        <f t="shared" ref="F4:F5" si="0">E4*D4</f>
        <v>0</v>
      </c>
      <c r="G4" s="16"/>
      <c r="H4" s="2">
        <f t="shared" ref="H4:H5" si="1">F4*G4</f>
        <v>0</v>
      </c>
      <c r="I4" s="3">
        <f t="shared" ref="I4:I5" si="2">F4+H4</f>
        <v>0</v>
      </c>
      <c r="J4" s="47"/>
    </row>
    <row r="5" spans="1:10" ht="68.25" customHeight="1" x14ac:dyDescent="0.25">
      <c r="A5" s="1">
        <v>2</v>
      </c>
      <c r="B5" s="29" t="s">
        <v>16</v>
      </c>
      <c r="C5" s="25" t="s">
        <v>13</v>
      </c>
      <c r="D5" s="27">
        <v>1</v>
      </c>
      <c r="E5" s="26"/>
      <c r="F5" s="2">
        <f t="shared" si="0"/>
        <v>0</v>
      </c>
      <c r="G5" s="16"/>
      <c r="H5" s="2">
        <f t="shared" si="1"/>
        <v>0</v>
      </c>
      <c r="I5" s="3">
        <f t="shared" si="2"/>
        <v>0</v>
      </c>
      <c r="J5" s="47"/>
    </row>
    <row r="6" spans="1:10" ht="20.25" customHeight="1" x14ac:dyDescent="0.25">
      <c r="A6" s="1">
        <v>3</v>
      </c>
      <c r="B6" s="24" t="s">
        <v>14</v>
      </c>
      <c r="C6" s="25" t="s">
        <v>13</v>
      </c>
      <c r="D6" s="27">
        <v>1</v>
      </c>
      <c r="E6" s="26"/>
      <c r="F6" s="2">
        <f t="shared" ref="F6:F7" si="3">E6*D6</f>
        <v>0</v>
      </c>
      <c r="G6" s="16"/>
      <c r="H6" s="2">
        <f t="shared" ref="H6:H7" si="4">F6*G6</f>
        <v>0</v>
      </c>
      <c r="I6" s="3">
        <f t="shared" ref="I6:I7" si="5">F6+H6</f>
        <v>0</v>
      </c>
      <c r="J6" s="15"/>
    </row>
    <row r="7" spans="1:10" ht="24" customHeight="1" x14ac:dyDescent="0.25">
      <c r="A7" s="1">
        <v>4</v>
      </c>
      <c r="B7" s="24" t="s">
        <v>15</v>
      </c>
      <c r="C7" s="25" t="s">
        <v>13</v>
      </c>
      <c r="D7" s="27">
        <v>1</v>
      </c>
      <c r="E7" s="26"/>
      <c r="F7" s="2">
        <f t="shared" si="3"/>
        <v>0</v>
      </c>
      <c r="G7" s="16"/>
      <c r="H7" s="2">
        <f t="shared" si="4"/>
        <v>0</v>
      </c>
      <c r="I7" s="3">
        <f t="shared" si="5"/>
        <v>0</v>
      </c>
      <c r="J7" s="15"/>
    </row>
    <row r="8" spans="1:10" ht="15.75" thickBot="1" x14ac:dyDescent="0.3">
      <c r="A8" s="23"/>
      <c r="B8" s="30" t="s">
        <v>11</v>
      </c>
      <c r="C8" s="31"/>
      <c r="D8" s="31"/>
      <c r="E8" s="32"/>
      <c r="F8" s="18">
        <f>SUM(F4:F7)</f>
        <v>0</v>
      </c>
      <c r="G8" s="4"/>
      <c r="H8" s="4"/>
      <c r="I8" s="17">
        <f>SUM(I4:I7)</f>
        <v>0</v>
      </c>
      <c r="J8" s="5"/>
    </row>
    <row r="9" spans="1:10" ht="33.75" customHeight="1" x14ac:dyDescent="0.25">
      <c r="B9" s="51" t="s">
        <v>12</v>
      </c>
      <c r="C9" s="51"/>
      <c r="D9" s="51"/>
      <c r="E9" s="51"/>
      <c r="F9" s="51"/>
      <c r="G9" s="51"/>
      <c r="H9" s="51"/>
      <c r="I9" s="51"/>
      <c r="J9" s="51"/>
    </row>
    <row r="10" spans="1:10" x14ac:dyDescent="0.25">
      <c r="B10" s="6"/>
      <c r="C10" s="7"/>
      <c r="D10" s="8"/>
      <c r="E10" s="6"/>
      <c r="F10" s="6"/>
      <c r="G10" s="6"/>
      <c r="H10" s="6"/>
      <c r="I10" s="6"/>
      <c r="J10" s="6"/>
    </row>
    <row r="11" spans="1:10" x14ac:dyDescent="0.25">
      <c r="B11" s="6"/>
      <c r="C11" s="7"/>
      <c r="D11" s="8"/>
      <c r="E11" s="6"/>
      <c r="F11" s="6"/>
      <c r="G11" s="6"/>
      <c r="H11" s="6"/>
      <c r="I11" s="6"/>
      <c r="J11" s="6"/>
    </row>
    <row r="12" spans="1:10" x14ac:dyDescent="0.25">
      <c r="B12" s="9"/>
      <c r="C12" s="10"/>
      <c r="D12" s="11"/>
    </row>
    <row r="13" spans="1:10" x14ac:dyDescent="0.25">
      <c r="A13" s="12"/>
      <c r="B13" s="13"/>
      <c r="C13" s="14"/>
      <c r="D13" s="14"/>
      <c r="E13" s="13"/>
      <c r="F13" s="9"/>
      <c r="G13" s="10"/>
      <c r="H13" s="10"/>
      <c r="I13" s="10"/>
    </row>
    <row r="18" spans="1:10" ht="48" x14ac:dyDescent="0.25">
      <c r="A18" s="33" t="s">
        <v>1</v>
      </c>
      <c r="B18" s="34" t="s">
        <v>2</v>
      </c>
      <c r="C18" s="33" t="s">
        <v>3</v>
      </c>
      <c r="D18" s="33" t="s">
        <v>4</v>
      </c>
      <c r="E18" s="35" t="s">
        <v>5</v>
      </c>
      <c r="F18" s="35" t="s">
        <v>6</v>
      </c>
      <c r="G18" s="35" t="s">
        <v>7</v>
      </c>
      <c r="H18" s="35" t="s">
        <v>8</v>
      </c>
      <c r="I18" s="35" t="s">
        <v>9</v>
      </c>
      <c r="J18" s="35" t="s">
        <v>10</v>
      </c>
    </row>
    <row r="19" spans="1:10" x14ac:dyDescent="0.25">
      <c r="A19" s="53" t="s">
        <v>53</v>
      </c>
      <c r="B19" s="54"/>
      <c r="C19" s="55"/>
      <c r="D19" s="55"/>
      <c r="E19" s="54"/>
      <c r="F19" s="54"/>
      <c r="G19" s="54"/>
      <c r="H19" s="54"/>
      <c r="I19" s="54"/>
      <c r="J19" s="56"/>
    </row>
    <row r="20" spans="1:10" ht="140.25" x14ac:dyDescent="0.25">
      <c r="A20" s="36">
        <v>1</v>
      </c>
      <c r="B20" s="28" t="s">
        <v>17</v>
      </c>
      <c r="C20" s="25" t="s">
        <v>13</v>
      </c>
      <c r="D20" s="27">
        <v>30</v>
      </c>
      <c r="E20" s="26"/>
      <c r="F20" s="2">
        <f t="shared" ref="F20:F34" si="6">E20*D20</f>
        <v>0</v>
      </c>
      <c r="G20" s="16"/>
      <c r="H20" s="2">
        <f t="shared" ref="H20:H60" si="7">F20*G20</f>
        <v>0</v>
      </c>
      <c r="I20" s="37">
        <f t="shared" ref="I20:I60" si="8">F20+H20</f>
        <v>0</v>
      </c>
      <c r="J20" s="47"/>
    </row>
    <row r="21" spans="1:10" ht="153" x14ac:dyDescent="0.25">
      <c r="A21" s="36">
        <v>2</v>
      </c>
      <c r="B21" s="28" t="s">
        <v>18</v>
      </c>
      <c r="C21" s="25" t="s">
        <v>13</v>
      </c>
      <c r="D21" s="27">
        <v>30</v>
      </c>
      <c r="E21" s="26"/>
      <c r="F21" s="2">
        <f t="shared" si="6"/>
        <v>0</v>
      </c>
      <c r="G21" s="16"/>
      <c r="H21" s="2">
        <f t="shared" si="7"/>
        <v>0</v>
      </c>
      <c r="I21" s="37">
        <f t="shared" si="8"/>
        <v>0</v>
      </c>
      <c r="J21" s="47"/>
    </row>
    <row r="22" spans="1:10" ht="153" x14ac:dyDescent="0.25">
      <c r="A22" s="36">
        <v>3</v>
      </c>
      <c r="B22" s="28" t="s">
        <v>19</v>
      </c>
      <c r="C22" s="25" t="s">
        <v>13</v>
      </c>
      <c r="D22" s="27">
        <v>20</v>
      </c>
      <c r="E22" s="26"/>
      <c r="F22" s="2">
        <f t="shared" si="6"/>
        <v>0</v>
      </c>
      <c r="G22" s="16"/>
      <c r="H22" s="2">
        <f t="shared" si="7"/>
        <v>0</v>
      </c>
      <c r="I22" s="37">
        <f t="shared" si="8"/>
        <v>0</v>
      </c>
      <c r="J22" s="47"/>
    </row>
    <row r="23" spans="1:10" ht="102" x14ac:dyDescent="0.25">
      <c r="A23" s="36">
        <v>4</v>
      </c>
      <c r="B23" s="28" t="s">
        <v>20</v>
      </c>
      <c r="C23" s="25" t="s">
        <v>13</v>
      </c>
      <c r="D23" s="27">
        <v>3</v>
      </c>
      <c r="E23" s="26"/>
      <c r="F23" s="2">
        <f t="shared" si="6"/>
        <v>0</v>
      </c>
      <c r="G23" s="16"/>
      <c r="H23" s="2">
        <f t="shared" si="7"/>
        <v>0</v>
      </c>
      <c r="I23" s="37">
        <f t="shared" si="8"/>
        <v>0</v>
      </c>
      <c r="J23" s="47"/>
    </row>
    <row r="24" spans="1:10" ht="102" x14ac:dyDescent="0.25">
      <c r="A24" s="36">
        <v>5</v>
      </c>
      <c r="B24" s="28" t="s">
        <v>20</v>
      </c>
      <c r="C24" s="25" t="s">
        <v>13</v>
      </c>
      <c r="D24" s="27">
        <v>3</v>
      </c>
      <c r="E24" s="26"/>
      <c r="F24" s="2">
        <f t="shared" si="6"/>
        <v>0</v>
      </c>
      <c r="G24" s="16"/>
      <c r="H24" s="2">
        <f t="shared" si="7"/>
        <v>0</v>
      </c>
      <c r="I24" s="37">
        <f t="shared" si="8"/>
        <v>0</v>
      </c>
      <c r="J24" s="47"/>
    </row>
    <row r="25" spans="1:10" ht="127.5" x14ac:dyDescent="0.25">
      <c r="A25" s="36">
        <v>6</v>
      </c>
      <c r="B25" s="28" t="s">
        <v>21</v>
      </c>
      <c r="C25" s="25" t="s">
        <v>13</v>
      </c>
      <c r="D25" s="27">
        <v>10</v>
      </c>
      <c r="E25" s="26"/>
      <c r="F25" s="2">
        <f t="shared" si="6"/>
        <v>0</v>
      </c>
      <c r="G25" s="16"/>
      <c r="H25" s="2">
        <f t="shared" si="7"/>
        <v>0</v>
      </c>
      <c r="I25" s="37">
        <f t="shared" si="8"/>
        <v>0</v>
      </c>
      <c r="J25" s="47"/>
    </row>
    <row r="26" spans="1:10" ht="127.5" x14ac:dyDescent="0.25">
      <c r="A26" s="36">
        <v>7</v>
      </c>
      <c r="B26" s="28" t="s">
        <v>22</v>
      </c>
      <c r="C26" s="25" t="s">
        <v>13</v>
      </c>
      <c r="D26" s="27">
        <v>20</v>
      </c>
      <c r="E26" s="26"/>
      <c r="F26" s="2">
        <f t="shared" si="6"/>
        <v>0</v>
      </c>
      <c r="G26" s="16"/>
      <c r="H26" s="2">
        <f t="shared" si="7"/>
        <v>0</v>
      </c>
      <c r="I26" s="37">
        <f t="shared" si="8"/>
        <v>0</v>
      </c>
      <c r="J26" s="47"/>
    </row>
    <row r="27" spans="1:10" ht="102" x14ac:dyDescent="0.25">
      <c r="A27" s="36">
        <v>8</v>
      </c>
      <c r="B27" s="28" t="s">
        <v>23</v>
      </c>
      <c r="C27" s="25" t="s">
        <v>13</v>
      </c>
      <c r="D27" s="27">
        <v>2</v>
      </c>
      <c r="E27" s="26"/>
      <c r="F27" s="2">
        <f t="shared" si="6"/>
        <v>0</v>
      </c>
      <c r="G27" s="16"/>
      <c r="H27" s="2">
        <f t="shared" si="7"/>
        <v>0</v>
      </c>
      <c r="I27" s="37">
        <f t="shared" si="8"/>
        <v>0</v>
      </c>
      <c r="J27" s="47"/>
    </row>
    <row r="28" spans="1:10" ht="38.25" x14ac:dyDescent="0.25">
      <c r="A28" s="36">
        <v>9</v>
      </c>
      <c r="B28" s="28" t="s">
        <v>24</v>
      </c>
      <c r="C28" s="25" t="s">
        <v>13</v>
      </c>
      <c r="D28" s="27">
        <v>10</v>
      </c>
      <c r="E28" s="26"/>
      <c r="F28" s="2">
        <f t="shared" si="6"/>
        <v>0</v>
      </c>
      <c r="G28" s="16"/>
      <c r="H28" s="2">
        <f t="shared" si="7"/>
        <v>0</v>
      </c>
      <c r="I28" s="37">
        <f t="shared" si="8"/>
        <v>0</v>
      </c>
      <c r="J28" s="47"/>
    </row>
    <row r="29" spans="1:10" x14ac:dyDescent="0.25">
      <c r="A29" s="36">
        <v>10</v>
      </c>
      <c r="B29" s="38" t="s">
        <v>25</v>
      </c>
      <c r="C29" s="39" t="s">
        <v>13</v>
      </c>
      <c r="D29" s="27">
        <v>1</v>
      </c>
      <c r="E29" s="26"/>
      <c r="F29" s="2">
        <f t="shared" si="6"/>
        <v>0</v>
      </c>
      <c r="G29" s="16"/>
      <c r="H29" s="2">
        <f t="shared" si="7"/>
        <v>0</v>
      </c>
      <c r="I29" s="37">
        <f t="shared" si="8"/>
        <v>0</v>
      </c>
      <c r="J29" s="47"/>
    </row>
    <row r="30" spans="1:10" x14ac:dyDescent="0.25">
      <c r="A30" s="36">
        <v>11</v>
      </c>
      <c r="B30" s="40" t="s">
        <v>26</v>
      </c>
      <c r="C30" s="39" t="s">
        <v>13</v>
      </c>
      <c r="D30" s="27">
        <v>2</v>
      </c>
      <c r="E30" s="26"/>
      <c r="F30" s="2">
        <f t="shared" si="6"/>
        <v>0</v>
      </c>
      <c r="G30" s="16"/>
      <c r="H30" s="2">
        <f t="shared" si="7"/>
        <v>0</v>
      </c>
      <c r="I30" s="37">
        <f t="shared" si="8"/>
        <v>0</v>
      </c>
      <c r="J30" s="47"/>
    </row>
    <row r="31" spans="1:10" x14ac:dyDescent="0.25">
      <c r="A31" s="36">
        <v>12</v>
      </c>
      <c r="B31" s="38" t="s">
        <v>27</v>
      </c>
      <c r="C31" s="39" t="s">
        <v>13</v>
      </c>
      <c r="D31" s="27">
        <v>6</v>
      </c>
      <c r="E31" s="26"/>
      <c r="F31" s="2">
        <f t="shared" si="6"/>
        <v>0</v>
      </c>
      <c r="G31" s="16"/>
      <c r="H31" s="2">
        <f t="shared" si="7"/>
        <v>0</v>
      </c>
      <c r="I31" s="37">
        <f t="shared" si="8"/>
        <v>0</v>
      </c>
      <c r="J31" s="47"/>
    </row>
    <row r="32" spans="1:10" x14ac:dyDescent="0.25">
      <c r="A32" s="36">
        <v>13</v>
      </c>
      <c r="B32" s="38" t="s">
        <v>28</v>
      </c>
      <c r="C32" s="39" t="s">
        <v>13</v>
      </c>
      <c r="D32" s="27">
        <v>4</v>
      </c>
      <c r="E32" s="26"/>
      <c r="F32" s="2">
        <f t="shared" si="6"/>
        <v>0</v>
      </c>
      <c r="G32" s="16"/>
      <c r="H32" s="2">
        <f t="shared" si="7"/>
        <v>0</v>
      </c>
      <c r="I32" s="37">
        <f t="shared" si="8"/>
        <v>0</v>
      </c>
      <c r="J32" s="47"/>
    </row>
    <row r="33" spans="1:10" ht="38.25" x14ac:dyDescent="0.25">
      <c r="A33" s="36">
        <v>14</v>
      </c>
      <c r="B33" s="41" t="s">
        <v>29</v>
      </c>
      <c r="C33" s="25" t="s">
        <v>13</v>
      </c>
      <c r="D33" s="27">
        <v>3</v>
      </c>
      <c r="E33" s="26"/>
      <c r="F33" s="2">
        <f t="shared" si="6"/>
        <v>0</v>
      </c>
      <c r="G33" s="16"/>
      <c r="H33" s="2">
        <f t="shared" si="7"/>
        <v>0</v>
      </c>
      <c r="I33" s="37">
        <f t="shared" si="8"/>
        <v>0</v>
      </c>
      <c r="J33" s="47"/>
    </row>
    <row r="34" spans="1:10" x14ac:dyDescent="0.25">
      <c r="A34" s="36">
        <v>15</v>
      </c>
      <c r="B34" s="28" t="s">
        <v>30</v>
      </c>
      <c r="C34" s="25" t="s">
        <v>13</v>
      </c>
      <c r="D34" s="27">
        <v>1</v>
      </c>
      <c r="E34" s="26"/>
      <c r="F34" s="2">
        <f t="shared" si="6"/>
        <v>0</v>
      </c>
      <c r="G34" s="16"/>
      <c r="H34" s="2">
        <f t="shared" si="7"/>
        <v>0</v>
      </c>
      <c r="I34" s="37">
        <f t="shared" si="8"/>
        <v>0</v>
      </c>
      <c r="J34" s="47"/>
    </row>
    <row r="35" spans="1:10" ht="102" x14ac:dyDescent="0.25">
      <c r="A35" s="36">
        <v>16</v>
      </c>
      <c r="B35" s="28" t="s">
        <v>31</v>
      </c>
      <c r="C35" s="25" t="s">
        <v>13</v>
      </c>
      <c r="D35" s="27">
        <v>2</v>
      </c>
      <c r="E35" s="26"/>
      <c r="F35" s="2">
        <f>E35*D35</f>
        <v>0</v>
      </c>
      <c r="G35" s="16"/>
      <c r="H35" s="2">
        <f t="shared" si="7"/>
        <v>0</v>
      </c>
      <c r="I35" s="37">
        <f t="shared" si="8"/>
        <v>0</v>
      </c>
      <c r="J35" s="47"/>
    </row>
    <row r="36" spans="1:10" ht="127.5" x14ac:dyDescent="0.25">
      <c r="A36" s="36">
        <v>17</v>
      </c>
      <c r="B36" s="42" t="s">
        <v>32</v>
      </c>
      <c r="C36" s="25" t="s">
        <v>13</v>
      </c>
      <c r="D36" s="27">
        <v>50</v>
      </c>
      <c r="E36" s="26"/>
      <c r="F36" s="2">
        <f>E36*D36</f>
        <v>0</v>
      </c>
      <c r="G36" s="16"/>
      <c r="H36" s="2">
        <f t="shared" si="7"/>
        <v>0</v>
      </c>
      <c r="I36" s="37">
        <f t="shared" si="8"/>
        <v>0</v>
      </c>
      <c r="J36" s="47"/>
    </row>
    <row r="37" spans="1:10" ht="76.5" x14ac:dyDescent="0.25">
      <c r="A37" s="36">
        <v>18</v>
      </c>
      <c r="B37" s="42" t="s">
        <v>33</v>
      </c>
      <c r="C37" s="25" t="s">
        <v>13</v>
      </c>
      <c r="D37" s="27">
        <v>5</v>
      </c>
      <c r="E37" s="26"/>
      <c r="F37" s="2">
        <f t="shared" ref="F37:F60" si="9">E37*D37</f>
        <v>0</v>
      </c>
      <c r="G37" s="16"/>
      <c r="H37" s="2">
        <f t="shared" si="7"/>
        <v>0</v>
      </c>
      <c r="I37" s="37">
        <f t="shared" si="8"/>
        <v>0</v>
      </c>
      <c r="J37" s="47"/>
    </row>
    <row r="38" spans="1:10" ht="38.25" x14ac:dyDescent="0.25">
      <c r="A38" s="36">
        <v>19</v>
      </c>
      <c r="B38" s="28" t="s">
        <v>34</v>
      </c>
      <c r="C38" s="25" t="s">
        <v>13</v>
      </c>
      <c r="D38" s="27">
        <v>10</v>
      </c>
      <c r="E38" s="26"/>
      <c r="F38" s="2">
        <f t="shared" si="9"/>
        <v>0</v>
      </c>
      <c r="G38" s="16"/>
      <c r="H38" s="2">
        <f t="shared" si="7"/>
        <v>0</v>
      </c>
      <c r="I38" s="37">
        <f t="shared" si="8"/>
        <v>0</v>
      </c>
      <c r="J38" s="47"/>
    </row>
    <row r="39" spans="1:10" ht="25.5" x14ac:dyDescent="0.25">
      <c r="A39" s="36">
        <v>20</v>
      </c>
      <c r="B39" s="28" t="s">
        <v>35</v>
      </c>
      <c r="C39" s="25" t="s">
        <v>13</v>
      </c>
      <c r="D39" s="27">
        <v>10</v>
      </c>
      <c r="E39" s="26"/>
      <c r="F39" s="2">
        <f t="shared" si="9"/>
        <v>0</v>
      </c>
      <c r="G39" s="16"/>
      <c r="H39" s="2">
        <f t="shared" si="7"/>
        <v>0</v>
      </c>
      <c r="I39" s="37">
        <f t="shared" si="8"/>
        <v>0</v>
      </c>
      <c r="J39" s="47"/>
    </row>
    <row r="40" spans="1:10" ht="114.75" x14ac:dyDescent="0.25">
      <c r="A40" s="36">
        <v>21</v>
      </c>
      <c r="B40" s="28" t="s">
        <v>36</v>
      </c>
      <c r="C40" s="25" t="s">
        <v>13</v>
      </c>
      <c r="D40" s="27">
        <v>5</v>
      </c>
      <c r="E40" s="26"/>
      <c r="F40" s="2">
        <f t="shared" si="9"/>
        <v>0</v>
      </c>
      <c r="G40" s="16"/>
      <c r="H40" s="2">
        <f t="shared" si="7"/>
        <v>0</v>
      </c>
      <c r="I40" s="37">
        <f t="shared" si="8"/>
        <v>0</v>
      </c>
      <c r="J40" s="47"/>
    </row>
    <row r="41" spans="1:10" ht="38.25" x14ac:dyDescent="0.25">
      <c r="A41" s="36">
        <v>22</v>
      </c>
      <c r="B41" s="28" t="s">
        <v>37</v>
      </c>
      <c r="C41" s="25" t="s">
        <v>13</v>
      </c>
      <c r="D41" s="27">
        <v>5</v>
      </c>
      <c r="E41" s="26"/>
      <c r="F41" s="2">
        <f t="shared" si="9"/>
        <v>0</v>
      </c>
      <c r="G41" s="16"/>
      <c r="H41" s="2">
        <f t="shared" si="7"/>
        <v>0</v>
      </c>
      <c r="I41" s="37">
        <f t="shared" si="8"/>
        <v>0</v>
      </c>
      <c r="J41" s="47"/>
    </row>
    <row r="42" spans="1:10" ht="76.5" x14ac:dyDescent="0.25">
      <c r="A42" s="36">
        <v>23</v>
      </c>
      <c r="B42" s="28" t="s">
        <v>38</v>
      </c>
      <c r="C42" s="25" t="s">
        <v>13</v>
      </c>
      <c r="D42" s="27">
        <v>10</v>
      </c>
      <c r="E42" s="26"/>
      <c r="F42" s="2">
        <f t="shared" si="9"/>
        <v>0</v>
      </c>
      <c r="G42" s="16"/>
      <c r="H42" s="2">
        <f t="shared" si="7"/>
        <v>0</v>
      </c>
      <c r="I42" s="37">
        <f t="shared" si="8"/>
        <v>0</v>
      </c>
      <c r="J42" s="47"/>
    </row>
    <row r="43" spans="1:10" ht="114.75" x14ac:dyDescent="0.25">
      <c r="A43" s="36">
        <v>24</v>
      </c>
      <c r="B43" s="28" t="s">
        <v>39</v>
      </c>
      <c r="C43" s="25" t="s">
        <v>13</v>
      </c>
      <c r="D43" s="27">
        <v>10</v>
      </c>
      <c r="E43" s="26"/>
      <c r="F43" s="2">
        <f t="shared" si="9"/>
        <v>0</v>
      </c>
      <c r="G43" s="16"/>
      <c r="H43" s="2">
        <f t="shared" si="7"/>
        <v>0</v>
      </c>
      <c r="I43" s="37">
        <f t="shared" si="8"/>
        <v>0</v>
      </c>
      <c r="J43" s="47"/>
    </row>
    <row r="44" spans="1:10" ht="89.25" x14ac:dyDescent="0.25">
      <c r="A44" s="36">
        <v>25</v>
      </c>
      <c r="B44" s="28" t="s">
        <v>57</v>
      </c>
      <c r="C44" s="25" t="s">
        <v>13</v>
      </c>
      <c r="D44" s="27">
        <v>10</v>
      </c>
      <c r="E44" s="26"/>
      <c r="F44" s="2">
        <f t="shared" si="9"/>
        <v>0</v>
      </c>
      <c r="G44" s="16"/>
      <c r="H44" s="2">
        <f t="shared" si="7"/>
        <v>0</v>
      </c>
      <c r="I44" s="37">
        <f t="shared" si="8"/>
        <v>0</v>
      </c>
      <c r="J44" s="47"/>
    </row>
    <row r="45" spans="1:10" ht="89.25" x14ac:dyDescent="0.25">
      <c r="A45" s="36">
        <v>26</v>
      </c>
      <c r="B45" s="28" t="s">
        <v>56</v>
      </c>
      <c r="C45" s="25" t="s">
        <v>13</v>
      </c>
      <c r="D45" s="27">
        <v>10</v>
      </c>
      <c r="E45" s="26"/>
      <c r="F45" s="2">
        <f t="shared" si="9"/>
        <v>0</v>
      </c>
      <c r="G45" s="16"/>
      <c r="H45" s="2">
        <f t="shared" si="7"/>
        <v>0</v>
      </c>
      <c r="I45" s="37">
        <f t="shared" si="8"/>
        <v>0</v>
      </c>
      <c r="J45" s="47"/>
    </row>
    <row r="46" spans="1:10" ht="114.75" x14ac:dyDescent="0.25">
      <c r="A46" s="36">
        <v>27</v>
      </c>
      <c r="B46" s="28" t="s">
        <v>40</v>
      </c>
      <c r="C46" s="25" t="s">
        <v>13</v>
      </c>
      <c r="D46" s="27">
        <v>10</v>
      </c>
      <c r="E46" s="26"/>
      <c r="F46" s="2">
        <f t="shared" si="9"/>
        <v>0</v>
      </c>
      <c r="G46" s="16"/>
      <c r="H46" s="2">
        <f t="shared" si="7"/>
        <v>0</v>
      </c>
      <c r="I46" s="37">
        <f t="shared" si="8"/>
        <v>0</v>
      </c>
      <c r="J46" s="47"/>
    </row>
    <row r="47" spans="1:10" ht="114.75" x14ac:dyDescent="0.25">
      <c r="A47" s="36">
        <v>28</v>
      </c>
      <c r="B47" s="28" t="s">
        <v>59</v>
      </c>
      <c r="C47" s="25" t="s">
        <v>13</v>
      </c>
      <c r="D47" s="27">
        <v>5</v>
      </c>
      <c r="E47" s="26"/>
      <c r="F47" s="2">
        <f t="shared" si="9"/>
        <v>0</v>
      </c>
      <c r="G47" s="16"/>
      <c r="H47" s="2">
        <f t="shared" si="7"/>
        <v>0</v>
      </c>
      <c r="I47" s="37">
        <f t="shared" si="8"/>
        <v>0</v>
      </c>
      <c r="J47" s="47"/>
    </row>
    <row r="48" spans="1:10" ht="114.75" x14ac:dyDescent="0.25">
      <c r="A48" s="36">
        <v>29</v>
      </c>
      <c r="B48" s="29" t="s">
        <v>55</v>
      </c>
      <c r="C48" s="25" t="s">
        <v>13</v>
      </c>
      <c r="D48" s="27">
        <v>5</v>
      </c>
      <c r="E48" s="26"/>
      <c r="F48" s="2">
        <f t="shared" si="9"/>
        <v>0</v>
      </c>
      <c r="G48" s="16"/>
      <c r="H48" s="2">
        <f t="shared" si="7"/>
        <v>0</v>
      </c>
      <c r="I48" s="37">
        <f t="shared" si="8"/>
        <v>0</v>
      </c>
      <c r="J48" s="47"/>
    </row>
    <row r="49" spans="1:10" ht="127.5" x14ac:dyDescent="0.25">
      <c r="A49" s="36">
        <v>30</v>
      </c>
      <c r="B49" s="38" t="s">
        <v>41</v>
      </c>
      <c r="C49" s="39" t="s">
        <v>13</v>
      </c>
      <c r="D49" s="27">
        <v>5</v>
      </c>
      <c r="E49" s="26"/>
      <c r="F49" s="2">
        <f t="shared" si="9"/>
        <v>0</v>
      </c>
      <c r="G49" s="16"/>
      <c r="H49" s="2">
        <f t="shared" si="7"/>
        <v>0</v>
      </c>
      <c r="I49" s="37">
        <f t="shared" si="8"/>
        <v>0</v>
      </c>
      <c r="J49" s="47"/>
    </row>
    <row r="50" spans="1:10" ht="89.25" x14ac:dyDescent="0.25">
      <c r="A50" s="36">
        <v>31</v>
      </c>
      <c r="B50" s="43" t="s">
        <v>42</v>
      </c>
      <c r="C50" s="39" t="s">
        <v>13</v>
      </c>
      <c r="D50" s="27">
        <v>2</v>
      </c>
      <c r="E50" s="26"/>
      <c r="F50" s="2">
        <f t="shared" si="9"/>
        <v>0</v>
      </c>
      <c r="G50" s="16"/>
      <c r="H50" s="2">
        <f t="shared" si="7"/>
        <v>0</v>
      </c>
      <c r="I50" s="37">
        <f t="shared" si="8"/>
        <v>0</v>
      </c>
      <c r="J50" s="47"/>
    </row>
    <row r="51" spans="1:10" ht="127.5" x14ac:dyDescent="0.25">
      <c r="A51" s="36">
        <v>32</v>
      </c>
      <c r="B51" s="44" t="s">
        <v>43</v>
      </c>
      <c r="C51" s="39" t="s">
        <v>13</v>
      </c>
      <c r="D51" s="27">
        <v>2</v>
      </c>
      <c r="E51" s="26"/>
      <c r="F51" s="2">
        <f t="shared" si="9"/>
        <v>0</v>
      </c>
      <c r="G51" s="16"/>
      <c r="H51" s="2">
        <f t="shared" si="7"/>
        <v>0</v>
      </c>
      <c r="I51" s="37">
        <f t="shared" si="8"/>
        <v>0</v>
      </c>
      <c r="J51" s="47"/>
    </row>
    <row r="52" spans="1:10" x14ac:dyDescent="0.25">
      <c r="A52" s="36">
        <v>33</v>
      </c>
      <c r="B52" s="38" t="s">
        <v>44</v>
      </c>
      <c r="C52" s="39" t="s">
        <v>13</v>
      </c>
      <c r="D52" s="27">
        <v>10</v>
      </c>
      <c r="E52" s="26"/>
      <c r="F52" s="2">
        <f t="shared" si="9"/>
        <v>0</v>
      </c>
      <c r="G52" s="16"/>
      <c r="H52" s="2">
        <f t="shared" si="7"/>
        <v>0</v>
      </c>
      <c r="I52" s="37">
        <f t="shared" si="8"/>
        <v>0</v>
      </c>
      <c r="J52" s="47"/>
    </row>
    <row r="53" spans="1:10" ht="25.5" x14ac:dyDescent="0.25">
      <c r="A53" s="36">
        <v>34</v>
      </c>
      <c r="B53" s="38" t="s">
        <v>45</v>
      </c>
      <c r="C53" s="39" t="s">
        <v>13</v>
      </c>
      <c r="D53" s="27">
        <v>10</v>
      </c>
      <c r="E53" s="26"/>
      <c r="F53" s="2">
        <f t="shared" si="9"/>
        <v>0</v>
      </c>
      <c r="G53" s="16"/>
      <c r="H53" s="2">
        <f t="shared" si="7"/>
        <v>0</v>
      </c>
      <c r="I53" s="37">
        <f t="shared" si="8"/>
        <v>0</v>
      </c>
      <c r="J53" s="47"/>
    </row>
    <row r="54" spans="1:10" ht="293.25" x14ac:dyDescent="0.25">
      <c r="A54" s="36">
        <v>35</v>
      </c>
      <c r="B54" s="41" t="s">
        <v>46</v>
      </c>
      <c r="C54" s="39" t="s">
        <v>13</v>
      </c>
      <c r="D54" s="27">
        <v>3</v>
      </c>
      <c r="E54" s="26"/>
      <c r="F54" s="2">
        <f t="shared" si="9"/>
        <v>0</v>
      </c>
      <c r="G54" s="16"/>
      <c r="H54" s="2">
        <f t="shared" si="7"/>
        <v>0</v>
      </c>
      <c r="I54" s="37">
        <f t="shared" si="8"/>
        <v>0</v>
      </c>
      <c r="J54" s="47"/>
    </row>
    <row r="55" spans="1:10" ht="140.25" x14ac:dyDescent="0.25">
      <c r="A55" s="36">
        <v>36</v>
      </c>
      <c r="B55" s="41" t="s">
        <v>47</v>
      </c>
      <c r="C55" s="25" t="s">
        <v>13</v>
      </c>
      <c r="D55" s="27">
        <v>5</v>
      </c>
      <c r="E55" s="26"/>
      <c r="F55" s="2">
        <f t="shared" si="9"/>
        <v>0</v>
      </c>
      <c r="G55" s="16"/>
      <c r="H55" s="2">
        <f t="shared" si="7"/>
        <v>0</v>
      </c>
      <c r="I55" s="37">
        <f t="shared" si="8"/>
        <v>0</v>
      </c>
      <c r="J55" s="47"/>
    </row>
    <row r="56" spans="1:10" ht="89.25" x14ac:dyDescent="0.25">
      <c r="A56" s="36">
        <v>37</v>
      </c>
      <c r="B56" s="41" t="s">
        <v>48</v>
      </c>
      <c r="C56" s="39" t="s">
        <v>13</v>
      </c>
      <c r="D56" s="27">
        <v>5</v>
      </c>
      <c r="E56" s="26"/>
      <c r="F56" s="2">
        <f t="shared" si="9"/>
        <v>0</v>
      </c>
      <c r="G56" s="16"/>
      <c r="H56" s="2">
        <f t="shared" si="7"/>
        <v>0</v>
      </c>
      <c r="I56" s="37">
        <f t="shared" si="8"/>
        <v>0</v>
      </c>
      <c r="J56" s="47"/>
    </row>
    <row r="57" spans="1:10" ht="63.75" x14ac:dyDescent="0.25">
      <c r="A57" s="36">
        <v>38</v>
      </c>
      <c r="B57" s="41" t="s">
        <v>49</v>
      </c>
      <c r="C57" s="25" t="s">
        <v>13</v>
      </c>
      <c r="D57" s="27">
        <v>5</v>
      </c>
      <c r="E57" s="26"/>
      <c r="F57" s="2">
        <f t="shared" si="9"/>
        <v>0</v>
      </c>
      <c r="G57" s="16"/>
      <c r="H57" s="2">
        <f t="shared" si="7"/>
        <v>0</v>
      </c>
      <c r="I57" s="37">
        <f t="shared" si="8"/>
        <v>0</v>
      </c>
      <c r="J57" s="47"/>
    </row>
    <row r="58" spans="1:10" ht="89.25" x14ac:dyDescent="0.25">
      <c r="A58" s="36">
        <v>39</v>
      </c>
      <c r="B58" s="41" t="s">
        <v>50</v>
      </c>
      <c r="C58" s="39" t="s">
        <v>13</v>
      </c>
      <c r="D58" s="27">
        <v>19</v>
      </c>
      <c r="E58" s="26"/>
      <c r="F58" s="2">
        <f t="shared" si="9"/>
        <v>0</v>
      </c>
      <c r="G58" s="16"/>
      <c r="H58" s="2">
        <f t="shared" si="7"/>
        <v>0</v>
      </c>
      <c r="I58" s="37">
        <f t="shared" si="8"/>
        <v>0</v>
      </c>
      <c r="J58" s="47"/>
    </row>
    <row r="59" spans="1:10" ht="127.5" x14ac:dyDescent="0.25">
      <c r="A59" s="36">
        <v>40</v>
      </c>
      <c r="B59" s="28" t="s">
        <v>58</v>
      </c>
      <c r="C59" s="25" t="s">
        <v>13</v>
      </c>
      <c r="D59" s="27">
        <v>5</v>
      </c>
      <c r="E59" s="26"/>
      <c r="F59" s="2">
        <f t="shared" si="9"/>
        <v>0</v>
      </c>
      <c r="G59" s="16"/>
      <c r="H59" s="2">
        <f t="shared" si="7"/>
        <v>0</v>
      </c>
      <c r="I59" s="37">
        <f t="shared" si="8"/>
        <v>0</v>
      </c>
      <c r="J59" s="47"/>
    </row>
    <row r="60" spans="1:10" ht="165.75" x14ac:dyDescent="0.25">
      <c r="A60" s="36">
        <v>41</v>
      </c>
      <c r="B60" s="28" t="s">
        <v>51</v>
      </c>
      <c r="C60" s="25" t="s">
        <v>13</v>
      </c>
      <c r="D60" s="27">
        <v>5</v>
      </c>
      <c r="E60" s="26"/>
      <c r="F60" s="2">
        <f t="shared" si="9"/>
        <v>0</v>
      </c>
      <c r="G60" s="16"/>
      <c r="H60" s="2">
        <f t="shared" si="7"/>
        <v>0</v>
      </c>
      <c r="I60" s="37">
        <f t="shared" si="8"/>
        <v>0</v>
      </c>
      <c r="J60" s="47"/>
    </row>
    <row r="61" spans="1:10" ht="15.75" thickBot="1" x14ac:dyDescent="0.3">
      <c r="A61" s="45"/>
      <c r="B61" s="48" t="s">
        <v>11</v>
      </c>
      <c r="C61" s="49"/>
      <c r="D61" s="49"/>
      <c r="E61" s="50"/>
      <c r="F61" s="18">
        <f>SUM(F20:F60)</f>
        <v>0</v>
      </c>
      <c r="G61" s="5"/>
      <c r="H61" s="5"/>
      <c r="I61" s="46">
        <f>SUM(I20:I60)</f>
        <v>0</v>
      </c>
      <c r="J61" s="5"/>
    </row>
    <row r="62" spans="1:10" ht="44.25" customHeight="1" x14ac:dyDescent="0.25">
      <c r="B62" s="51" t="s">
        <v>12</v>
      </c>
      <c r="C62" s="51"/>
      <c r="D62" s="51"/>
      <c r="E62" s="51"/>
      <c r="F62" s="51"/>
      <c r="G62" s="51"/>
      <c r="H62" s="51"/>
      <c r="I62" s="51"/>
      <c r="J62" s="51"/>
    </row>
    <row r="63" spans="1:10" ht="34.5" customHeight="1" x14ac:dyDescent="0.25">
      <c r="B63" s="60" t="s">
        <v>60</v>
      </c>
      <c r="C63" s="60"/>
      <c r="D63" s="60"/>
      <c r="E63" s="60"/>
      <c r="F63" s="60"/>
      <c r="G63" s="60"/>
      <c r="H63" s="60"/>
      <c r="I63" s="60"/>
      <c r="J63" s="60"/>
    </row>
    <row r="64" spans="1:10" x14ac:dyDescent="0.25">
      <c r="B64" s="6"/>
      <c r="C64" s="7"/>
      <c r="D64" s="8"/>
      <c r="E64" s="6"/>
      <c r="F64" s="6"/>
      <c r="G64" s="6"/>
      <c r="H64" s="6"/>
      <c r="I64" s="6"/>
      <c r="J64" s="6"/>
    </row>
    <row r="65" spans="1:9" x14ac:dyDescent="0.25">
      <c r="B65" s="9"/>
      <c r="C65" s="10"/>
      <c r="D65" s="11"/>
    </row>
    <row r="66" spans="1:9" x14ac:dyDescent="0.25">
      <c r="A66" s="12"/>
      <c r="B66" s="13"/>
      <c r="C66" s="14"/>
      <c r="D66" s="14"/>
      <c r="E66" s="13"/>
      <c r="F66" s="9"/>
      <c r="G66" s="10"/>
      <c r="H66" s="10"/>
      <c r="I66" s="10"/>
    </row>
  </sheetData>
  <mergeCells count="7">
    <mergeCell ref="B63:J63"/>
    <mergeCell ref="B61:E61"/>
    <mergeCell ref="B62:J62"/>
    <mergeCell ref="A1:J1"/>
    <mergeCell ref="A19:J19"/>
    <mergeCell ref="B9:J9"/>
    <mergeCell ref="A3:J3"/>
  </mergeCells>
  <pageMargins left="0.7" right="0.7" top="0.75" bottom="0.75" header="0.3" footer="0.3"/>
  <pageSetup paperSize="9" scale="99" fitToHeight="0" orientation="landscape" r:id="rId1"/>
  <headerFooter>
    <oddHeader>&amp;C&amp;"-,Pogrubiony"Formularz cenowy 
UKW/DZP-281-D-64/2023&amp;R&amp;"-,Pogrubiony"Załącznik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Użytkownik systemu Windows</cp:lastModifiedBy>
  <cp:lastPrinted>2023-11-15T08:58:15Z</cp:lastPrinted>
  <dcterms:created xsi:type="dcterms:W3CDTF">2022-03-10T13:47:34Z</dcterms:created>
  <dcterms:modified xsi:type="dcterms:W3CDTF">2023-11-15T09:42:50Z</dcterms:modified>
</cp:coreProperties>
</file>