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0730" windowHeight="11760"/>
  </bookViews>
  <sheets>
    <sheet name="KALKULACJA" sheetId="16" r:id="rId1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16" l="1"/>
  <c r="P14" i="16"/>
  <c r="T14" i="16" s="1"/>
  <c r="P15" i="16"/>
  <c r="Q15" i="16" s="1"/>
  <c r="P17" i="16"/>
  <c r="T17" i="16" s="1"/>
  <c r="P12" i="16"/>
  <c r="Q12" i="16" s="1"/>
  <c r="R12" i="16" s="1"/>
  <c r="M7" i="16"/>
  <c r="P18" i="16" l="1"/>
  <c r="Q18" i="16" s="1"/>
  <c r="S12" i="16"/>
  <c r="T12" i="16"/>
  <c r="U17" i="16"/>
  <c r="V17" i="16" s="1"/>
  <c r="W17" i="16" s="1"/>
  <c r="Q17" i="16"/>
  <c r="R17" i="16" s="1"/>
  <c r="S17" i="16" s="1"/>
  <c r="T16" i="16"/>
  <c r="Q16" i="16"/>
  <c r="R16" i="16" s="1"/>
  <c r="S16" i="16" s="1"/>
  <c r="T15" i="16"/>
  <c r="R15" i="16"/>
  <c r="S15" i="16" s="1"/>
  <c r="U14" i="16"/>
  <c r="V14" i="16" s="1"/>
  <c r="W14" i="16" s="1"/>
  <c r="Q14" i="16"/>
  <c r="R14" i="16" s="1"/>
  <c r="S14" i="16" s="1"/>
  <c r="Q13" i="16"/>
  <c r="R13" i="16" s="1"/>
  <c r="S13" i="16" s="1"/>
  <c r="T13" i="16"/>
  <c r="R18" i="16" l="1"/>
  <c r="S18" i="16"/>
  <c r="U12" i="16"/>
  <c r="V12" i="16" s="1"/>
  <c r="T18" i="16"/>
  <c r="U18" i="16" s="1"/>
  <c r="U16" i="16"/>
  <c r="V16" i="16" s="1"/>
  <c r="W16" i="16" s="1"/>
  <c r="U15" i="16"/>
  <c r="V15" i="16" s="1"/>
  <c r="W15" i="16" s="1"/>
  <c r="U13" i="16"/>
  <c r="V13" i="16" s="1"/>
  <c r="W13" i="16" s="1"/>
  <c r="W12" i="16" l="1"/>
  <c r="W18" i="16" s="1"/>
  <c r="V18" i="16"/>
</calcChain>
</file>

<file path=xl/sharedStrings.xml><?xml version="1.0" encoding="utf-8"?>
<sst xmlns="http://schemas.openxmlformats.org/spreadsheetml/2006/main" count="60" uniqueCount="44">
  <si>
    <t>L.p.</t>
  </si>
  <si>
    <t>%</t>
  </si>
  <si>
    <t>w
tygodniu</t>
  </si>
  <si>
    <t>w
miesiącu</t>
  </si>
  <si>
    <t>wartość zł</t>
  </si>
  <si>
    <t>szt</t>
  </si>
  <si>
    <t>wywozów</t>
  </si>
  <si>
    <t>rodzaj odpadu</t>
  </si>
  <si>
    <t xml:space="preserve">Parametry pojemników na odpady </t>
  </si>
  <si>
    <t>Harmonogram ogolny wowozu na zlecenie</t>
  </si>
  <si>
    <t>pojemników</t>
  </si>
  <si>
    <t>zł</t>
  </si>
  <si>
    <t>wg harmonogramu wywozu</t>
  </si>
  <si>
    <t>rezerwa</t>
  </si>
  <si>
    <t xml:space="preserve">WYLICZENIE WARTOŚCI  UMOWY LUB  ZLECENIA  NA  WYWÓZ ODPADÓW  KOMUNALNYCH </t>
  </si>
  <si>
    <t xml:space="preserve">WYLICZENIE WARTOŚCI  SZACUNKOWEJ DO OFERTY NA  WYWÓZ ODPADÓW  KOMUNALNYCH </t>
  </si>
  <si>
    <t>oblicz</t>
  </si>
  <si>
    <t>niesegregowane</t>
  </si>
  <si>
    <t>FORMULARZ CENOWY</t>
  </si>
  <si>
    <t>szkło</t>
  </si>
  <si>
    <t>segregowane</t>
  </si>
  <si>
    <t>tworzywa sztuczne i metal</t>
  </si>
  <si>
    <t>papier</t>
  </si>
  <si>
    <t>zmieszane</t>
  </si>
  <si>
    <t>typ odpadów</t>
  </si>
  <si>
    <t>przeznaczenie pojemnika</t>
  </si>
  <si>
    <t xml:space="preserve">pojemność pojemnika
</t>
  </si>
  <si>
    <t>UWAGA! Wykonawca wypełnia tylko kolumnę 6</t>
  </si>
  <si>
    <t>SUMA</t>
  </si>
  <si>
    <t xml:space="preserve">  ZADANIE NR 1</t>
  </si>
  <si>
    <t>PN/30/2020</t>
  </si>
  <si>
    <t>komunalne</t>
  </si>
  <si>
    <t>biodegradowalne</t>
  </si>
  <si>
    <t xml:space="preserve">Załącznik nr 1.1 do SIWZ </t>
  </si>
  <si>
    <t>cena jednostkowa netto</t>
  </si>
  <si>
    <t>Wartość przedmiotu zamówienia</t>
  </si>
  <si>
    <t>podstawowego netto</t>
  </si>
  <si>
    <t>maksymalna z uwzględnieniem opcji 30% brutto</t>
  </si>
  <si>
    <t>VAT</t>
  </si>
  <si>
    <t>podstawowego brutto</t>
  </si>
  <si>
    <t>wartość</t>
  </si>
  <si>
    <t>maksymalna z uwzględnieniem opcji /netto</t>
  </si>
  <si>
    <t>m3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</si>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</sst>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</font>
    <font>
      <sz val="8"/>
      <name val="Arial"/>
      <family val="2"/>
      <charset val="238"/>
    </font>
    <font>
      <i/>
      <sz val="14"/>
      <name val="Arial"/>
      <family val="2"/>
      <charset val="238"/>
    </font>
    <font>
      <sz val="16"/>
      <name val="Arial"/>
      <family val="2"/>
      <charset val="238"/>
    </font>
    <font>
      <sz val="18"/>
      <name val="Arial"/>
      <family val="2"/>
      <charset val="238"/>
    </font>
    <font>
      <b/>
      <sz val="2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165" fontId="15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15" fillId="0" borderId="0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3" fontId="15" fillId="0" borderId="9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1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5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" xfId="0" applyNumberFormat="1" applyFont="1" applyBorder="1" applyAlignment="1" applyProtection="1">
      <alignment horizontal="right" vertical="center" wrapText="1"/>
      <protection locked="0"/>
    </xf>
    <xf numFmtId="165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Border="1" applyAlignment="1" applyProtection="1">
      <alignment horizontal="center" vertical="center" wrapText="1"/>
      <protection hidden="1"/>
    </xf>
    <xf numFmtId="4" fontId="15" fillId="0" borderId="9" xfId="0" applyNumberFormat="1" applyFont="1" applyBorder="1" applyAlignment="1" applyProtection="1">
      <alignment horizontal="center" vertical="center" wrapText="1"/>
      <protection hidden="1"/>
    </xf>
    <xf numFmtId="3" fontId="4" fillId="0" borderId="9" xfId="0" applyNumberFormat="1" applyFont="1" applyBorder="1" applyAlignment="1" applyProtection="1">
      <alignment horizontal="center" vertical="center" wrapText="1"/>
      <protection locked="0"/>
    </xf>
    <xf numFmtId="165" fontId="15" fillId="0" borderId="38" xfId="0" applyNumberFormat="1" applyFont="1" applyFill="1" applyBorder="1" applyAlignment="1" applyProtection="1">
      <alignment horizontal="right" vertical="center" wrapText="1"/>
      <protection hidden="1"/>
    </xf>
    <xf numFmtId="165" fontId="4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165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9" xfId="0" applyNumberFormat="1" applyFont="1" applyBorder="1" applyAlignment="1" applyProtection="1">
      <alignment horizontal="right" vertical="center" wrapText="1"/>
      <protection locked="0"/>
    </xf>
    <xf numFmtId="165" fontId="15" fillId="0" borderId="40" xfId="0" applyNumberFormat="1" applyFont="1" applyFill="1" applyBorder="1" applyAlignment="1" applyProtection="1">
      <alignment horizontal="right" vertical="center" wrapText="1"/>
      <protection hidden="1"/>
    </xf>
    <xf numFmtId="165" fontId="4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165" fontId="9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Protection="1"/>
    <xf numFmtId="0" fontId="0" fillId="0" borderId="0" xfId="0" applyFill="1" applyBorder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0" fontId="0" fillId="0" borderId="0" xfId="0" applyFill="1" applyProtection="1"/>
    <xf numFmtId="0" fontId="0" fillId="0" borderId="0" xfId="0" applyAlignment="1" applyProtection="1">
      <alignment horizontal="right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6" fillId="2" borderId="44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3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2" borderId="47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0" fontId="10" fillId="2" borderId="24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3" fontId="10" fillId="2" borderId="9" xfId="0" applyNumberFormat="1" applyFont="1" applyFill="1" applyBorder="1" applyAlignment="1" applyProtection="1">
      <alignment horizontal="center" vertical="center" wrapText="1"/>
    </xf>
    <xf numFmtId="3" fontId="10" fillId="2" borderId="5" xfId="0" applyNumberFormat="1" applyFont="1" applyFill="1" applyBorder="1" applyAlignment="1" applyProtection="1">
      <alignment horizontal="center" vertical="center" wrapText="1"/>
    </xf>
    <xf numFmtId="3" fontId="10" fillId="0" borderId="5" xfId="0" applyNumberFormat="1" applyFont="1" applyFill="1" applyBorder="1" applyAlignment="1" applyProtection="1">
      <alignment horizontal="center" vertical="center" wrapText="1"/>
    </xf>
    <xf numFmtId="3" fontId="10" fillId="0" borderId="5" xfId="0" applyNumberFormat="1" applyFont="1" applyFill="1" applyBorder="1" applyAlignment="1" applyProtection="1">
      <alignment horizontal="center" vertical="center" wrapText="1"/>
    </xf>
    <xf numFmtId="0" fontId="10" fillId="2" borderId="48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33" xfId="0" applyFont="1" applyFill="1" applyBorder="1" applyAlignment="1" applyProtection="1">
      <alignment horizontal="center" vertical="center" wrapText="1"/>
    </xf>
    <xf numFmtId="0" fontId="10" fillId="2" borderId="43" xfId="0" applyFont="1" applyFill="1" applyBorder="1" applyAlignment="1" applyProtection="1">
      <alignment horizontal="center" vertical="center" wrapText="1"/>
    </xf>
    <xf numFmtId="0" fontId="10" fillId="2" borderId="48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>
      <alignment horizontal="center" vertical="center" wrapText="1"/>
    </xf>
    <xf numFmtId="0" fontId="10" fillId="2" borderId="29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0" fillId="2" borderId="42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3" fontId="10" fillId="2" borderId="2" xfId="0" applyNumberFormat="1" applyFont="1" applyFill="1" applyBorder="1" applyAlignment="1" applyProtection="1">
      <alignment horizontal="center" vertical="center" wrapText="1"/>
    </xf>
    <xf numFmtId="3" fontId="10" fillId="0" borderId="9" xfId="0" applyNumberFormat="1" applyFont="1" applyFill="1" applyBorder="1" applyAlignment="1" applyProtection="1">
      <alignment horizontal="center" vertical="center" wrapText="1"/>
    </xf>
    <xf numFmtId="9" fontId="10" fillId="3" borderId="2" xfId="1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wrapText="1"/>
    </xf>
    <xf numFmtId="0" fontId="10" fillId="2" borderId="50" xfId="0" applyFont="1" applyFill="1" applyBorder="1" applyAlignment="1" applyProtection="1">
      <alignment horizontal="center" vertical="center" wrapText="1"/>
    </xf>
    <xf numFmtId="9" fontId="11" fillId="3" borderId="42" xfId="1" applyFont="1" applyFill="1" applyBorder="1" applyAlignment="1" applyProtection="1">
      <alignment horizontal="center" vertical="center" wrapText="1"/>
    </xf>
    <xf numFmtId="0" fontId="10" fillId="2" borderId="45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wrapText="1"/>
    </xf>
    <xf numFmtId="9" fontId="10" fillId="2" borderId="49" xfId="0" applyNumberFormat="1" applyFont="1" applyFill="1" applyBorder="1" applyAlignment="1" applyProtection="1">
      <alignment horizontal="center" vertical="center" wrapText="1"/>
    </xf>
    <xf numFmtId="9" fontId="11" fillId="3" borderId="14" xfId="1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3" fontId="6" fillId="2" borderId="2" xfId="0" applyNumberFormat="1" applyFont="1" applyFill="1" applyBorder="1" applyAlignment="1" applyProtection="1">
      <alignment horizontal="center" vertical="center" wrapText="1"/>
    </xf>
    <xf numFmtId="3" fontId="6" fillId="2" borderId="12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3" fontId="14" fillId="2" borderId="17" xfId="0" applyNumberFormat="1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3" fontId="14" fillId="0" borderId="17" xfId="0" applyNumberFormat="1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2" borderId="3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45" xfId="0" applyFont="1" applyFill="1" applyBorder="1" applyAlignment="1" applyProtection="1">
      <alignment horizontal="center" vertical="center" wrapText="1"/>
    </xf>
    <xf numFmtId="0" fontId="14" fillId="2" borderId="46" xfId="0" applyFont="1" applyFill="1" applyBorder="1" applyAlignment="1" applyProtection="1">
      <alignment horizontal="center" vertical="center" wrapText="1"/>
    </xf>
    <xf numFmtId="0" fontId="14" fillId="2" borderId="49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5" fillId="0" borderId="37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3" fontId="15" fillId="0" borderId="17" xfId="0" applyNumberFormat="1" applyFont="1" applyBorder="1" applyAlignment="1" applyProtection="1">
      <alignment horizontal="center" vertical="center" wrapText="1"/>
    </xf>
    <xf numFmtId="3" fontId="15" fillId="0" borderId="2" xfId="0" applyNumberFormat="1" applyFont="1" applyBorder="1" applyAlignment="1" applyProtection="1">
      <alignment horizontal="center" vertical="center" wrapText="1"/>
    </xf>
    <xf numFmtId="3" fontId="15" fillId="0" borderId="19" xfId="0" applyNumberFormat="1" applyFont="1" applyBorder="1" applyAlignment="1" applyProtection="1">
      <alignment horizontal="center" vertical="center" wrapText="1"/>
    </xf>
    <xf numFmtId="4" fontId="15" fillId="0" borderId="17" xfId="0" applyNumberFormat="1" applyFont="1" applyBorder="1" applyAlignment="1" applyProtection="1">
      <alignment horizontal="center" vertical="center" wrapText="1"/>
    </xf>
    <xf numFmtId="4" fontId="15" fillId="0" borderId="2" xfId="0" applyNumberFormat="1" applyFont="1" applyBorder="1" applyAlignment="1" applyProtection="1">
      <alignment horizontal="center" vertical="center" wrapText="1"/>
    </xf>
    <xf numFmtId="4" fontId="15" fillId="0" borderId="19" xfId="0" applyNumberFormat="1" applyFont="1" applyBorder="1" applyAlignment="1" applyProtection="1">
      <alignment horizontal="center" vertical="center" wrapText="1"/>
    </xf>
    <xf numFmtId="3" fontId="15" fillId="0" borderId="9" xfId="0" applyNumberFormat="1" applyFont="1" applyBorder="1" applyAlignment="1" applyProtection="1">
      <alignment horizontal="center" vertical="center" wrapText="1"/>
    </xf>
    <xf numFmtId="3" fontId="15" fillId="0" borderId="41" xfId="0" applyNumberFormat="1" applyFont="1" applyBorder="1" applyAlignment="1" applyProtection="1">
      <alignment horizontal="center" vertical="center" wrapText="1"/>
    </xf>
    <xf numFmtId="4" fontId="8" fillId="0" borderId="39" xfId="0" applyNumberFormat="1" applyFont="1" applyBorder="1" applyAlignment="1" applyProtection="1">
      <alignment horizontal="right" vertical="center" wrapText="1"/>
    </xf>
    <xf numFmtId="4" fontId="8" fillId="0" borderId="3" xfId="0" applyNumberFormat="1" applyFont="1" applyBorder="1" applyAlignment="1" applyProtection="1">
      <alignment horizontal="right" vertical="center" wrapText="1"/>
    </xf>
    <xf numFmtId="4" fontId="8" fillId="0" borderId="15" xfId="0" applyNumberFormat="1" applyFont="1" applyBorder="1" applyAlignment="1" applyProtection="1">
      <alignment horizontal="right" vertical="center" wrapText="1"/>
    </xf>
    <xf numFmtId="9" fontId="8" fillId="4" borderId="15" xfId="0" applyNumberFormat="1" applyFont="1" applyFill="1" applyBorder="1" applyAlignment="1" applyProtection="1">
      <alignment horizontal="right" vertical="center" wrapText="1"/>
    </xf>
    <xf numFmtId="9" fontId="8" fillId="4" borderId="3" xfId="0" applyNumberFormat="1" applyFont="1" applyFill="1" applyBorder="1" applyAlignment="1" applyProtection="1">
      <alignment horizontal="right" vertical="center" wrapText="1"/>
    </xf>
    <xf numFmtId="4" fontId="10" fillId="5" borderId="21" xfId="0" applyNumberFormat="1" applyFont="1" applyFill="1" applyBorder="1" applyAlignment="1" applyProtection="1">
      <alignment horizontal="right" vertical="center" wrapText="1"/>
    </xf>
    <xf numFmtId="9" fontId="10" fillId="5" borderId="21" xfId="0" applyNumberFormat="1" applyFont="1" applyFill="1" applyBorder="1" applyAlignment="1" applyProtection="1">
      <alignment horizontal="right" vertical="center" wrapText="1"/>
    </xf>
    <xf numFmtId="9" fontId="10" fillId="5" borderId="9" xfId="1" applyFont="1" applyFill="1" applyBorder="1" applyAlignment="1" applyProtection="1">
      <alignment horizontal="center" vertical="center" wrapText="1"/>
    </xf>
    <xf numFmtId="4" fontId="10" fillId="5" borderId="9" xfId="0" applyNumberFormat="1" applyFont="1" applyFill="1" applyBorder="1" applyAlignment="1" applyProtection="1">
      <alignment horizontal="right" vertical="center" wrapText="1"/>
    </xf>
    <xf numFmtId="4" fontId="2" fillId="0" borderId="9" xfId="0" applyNumberFormat="1" applyFont="1" applyBorder="1" applyAlignment="1" applyProtection="1">
      <alignment horizontal="right" vertical="center" wrapText="1"/>
    </xf>
    <xf numFmtId="4" fontId="2" fillId="0" borderId="15" xfId="0" applyNumberFormat="1" applyFont="1" applyBorder="1" applyAlignment="1" applyProtection="1">
      <alignment horizontal="righ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" fontId="2" fillId="0" borderId="39" xfId="0" applyNumberFormat="1" applyFont="1" applyBorder="1" applyAlignment="1" applyProtection="1">
      <alignment horizontal="right" vertical="center" wrapText="1"/>
    </xf>
    <xf numFmtId="4" fontId="8" fillId="0" borderId="19" xfId="0" applyNumberFormat="1" applyFont="1" applyBorder="1" applyAlignment="1" applyProtection="1">
      <alignment horizontal="right" vertical="center" wrapText="1"/>
    </xf>
    <xf numFmtId="4" fontId="8" fillId="0" borderId="2" xfId="0" applyNumberFormat="1" applyFont="1" applyBorder="1" applyAlignment="1" applyProtection="1">
      <alignment horizontal="right" vertical="center" wrapText="1"/>
    </xf>
    <xf numFmtId="4" fontId="8" fillId="0" borderId="17" xfId="0" applyNumberFormat="1" applyFont="1" applyBorder="1" applyAlignment="1" applyProtection="1">
      <alignment horizontal="right" vertical="center" wrapText="1"/>
    </xf>
    <xf numFmtId="9" fontId="8" fillId="0" borderId="17" xfId="1" applyFont="1" applyBorder="1" applyAlignment="1" applyProtection="1">
      <alignment horizontal="center" vertical="center" wrapText="1"/>
    </xf>
    <xf numFmtId="9" fontId="8" fillId="0" borderId="2" xfId="1" applyFont="1" applyBorder="1" applyAlignment="1" applyProtection="1">
      <alignment horizontal="center" vertical="center" wrapText="1"/>
    </xf>
    <xf numFmtId="9" fontId="8" fillId="0" borderId="19" xfId="1" applyFont="1" applyBorder="1" applyAlignment="1" applyProtection="1">
      <alignment horizontal="center" vertical="center" wrapText="1"/>
    </xf>
    <xf numFmtId="9" fontId="8" fillId="4" borderId="39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Protection="1"/>
  </cellXfs>
  <cellStyles count="2">
    <cellStyle name="Normalny" xfId="0" builtinId="0"/>
    <cellStyle name="Procentowy" xfId="1" builtinId="5"/>
  </cellStyles>
  <dxfs count="20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2"/>
      </font>
      <fill>
        <patternFill patternType="solid"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3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X984"/>
  <sheetViews>
    <sheetView showGridLines="0" tabSelected="1" showOutlineSymbols="0" view="pageBreakPreview" zoomScale="50" zoomScaleNormal="50" zoomScaleSheetLayoutView="50" workbookViewId="0">
      <pane xSplit="3" ySplit="11" topLeftCell="D13" activePane="bottomRight" state="frozen"/>
      <selection pane="topRight" activeCell="E1" sqref="E1"/>
      <selection pane="bottomLeft" activeCell="A13" sqref="A13"/>
      <selection pane="bottomRight" activeCell="P16" sqref="P16"/>
    </sheetView>
  </sheetViews>
  <sheetFormatPr defaultRowHeight="12.75" outlineLevelRow="1" outlineLevelCol="2" x14ac:dyDescent="0.2"/>
  <cols>
    <col min="1" max="1" width="2.85546875" style="5" customWidth="1"/>
    <col min="2" max="2" width="8.28515625" style="6" customWidth="1"/>
    <col min="3" max="3" width="37.85546875" style="5" customWidth="1"/>
    <col min="4" max="4" width="3" style="7" customWidth="1"/>
    <col min="5" max="5" width="27.140625" style="5" customWidth="1"/>
    <col min="6" max="6" width="18.85546875" style="5" customWidth="1"/>
    <col min="7" max="7" width="14.5703125" style="5" customWidth="1"/>
    <col min="8" max="8" width="1" style="7" customWidth="1"/>
    <col min="9" max="10" width="15.7109375" style="8" hidden="1" customWidth="1" outlineLevel="2"/>
    <col min="11" max="11" width="2.85546875" style="5" hidden="1" customWidth="1" outlineLevel="1" collapsed="1"/>
    <col min="12" max="13" width="19.140625" style="8" hidden="1" customWidth="1" outlineLevel="1"/>
    <col min="14" max="14" width="1" style="6" customWidth="1" collapsed="1"/>
    <col min="15" max="15" width="16.7109375" style="9" customWidth="1" outlineLevel="1"/>
    <col min="16" max="16" width="18.7109375" style="9" customWidth="1" outlineLevel="1"/>
    <col min="17" max="17" width="8.7109375" style="9" customWidth="1" outlineLevel="1"/>
    <col min="18" max="18" width="16.42578125" style="9" customWidth="1" outlineLevel="1"/>
    <col min="19" max="20" width="18.7109375" style="9" customWidth="1" outlineLevel="1"/>
    <col min="21" max="21" width="8" style="5" customWidth="1" outlineLevel="1"/>
    <col min="22" max="22" width="16.28515625" style="9" customWidth="1" outlineLevel="1"/>
    <col min="23" max="23" width="18.140625" style="9" customWidth="1" outlineLevel="1"/>
    <col min="24" max="24" width="14" style="10" customWidth="1"/>
    <col min="25" max="16384" width="9.140625" style="10"/>
  </cols>
  <sheetData>
    <row r="1" spans="1:24" ht="27.75" customHeight="1" x14ac:dyDescent="0.4">
      <c r="C1" s="50" t="s">
        <v>29</v>
      </c>
      <c r="D1" s="51"/>
      <c r="E1" s="52" t="s">
        <v>33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4" ht="4.5" customHeight="1" thickBot="1" x14ac:dyDescent="0.25">
      <c r="C2" s="53"/>
      <c r="D2" s="51"/>
      <c r="E2" s="53"/>
      <c r="F2" s="53"/>
      <c r="G2" s="53"/>
      <c r="H2" s="51"/>
      <c r="I2" s="54"/>
      <c r="J2" s="54"/>
      <c r="K2" s="53"/>
      <c r="L2" s="54"/>
      <c r="M2" s="54"/>
      <c r="N2" s="55"/>
      <c r="O2" s="56"/>
      <c r="P2" s="56"/>
      <c r="Q2" s="56"/>
      <c r="R2" s="56"/>
      <c r="S2" s="56"/>
      <c r="T2" s="56"/>
      <c r="U2" s="53"/>
      <c r="V2" s="56"/>
      <c r="W2" s="56"/>
    </row>
    <row r="3" spans="1:24" ht="48" customHeight="1" thickBot="1" x14ac:dyDescent="0.25">
      <c r="B3" s="11"/>
      <c r="C3" s="57" t="s">
        <v>30</v>
      </c>
      <c r="D3" s="58"/>
      <c r="E3" s="59" t="s">
        <v>18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12"/>
    </row>
    <row r="4" spans="1:24" ht="5.25" customHeight="1" thickBot="1" x14ac:dyDescent="0.25">
      <c r="B4" s="13"/>
      <c r="C4" s="61"/>
      <c r="D4" s="51"/>
      <c r="E4" s="53"/>
      <c r="F4" s="53"/>
      <c r="G4" s="53"/>
      <c r="H4" s="51"/>
      <c r="I4" s="54"/>
      <c r="J4" s="54"/>
      <c r="K4" s="53"/>
      <c r="L4" s="54"/>
      <c r="M4" s="54"/>
      <c r="N4" s="55"/>
      <c r="O4" s="56"/>
      <c r="P4" s="56"/>
      <c r="Q4" s="56"/>
      <c r="R4" s="56"/>
      <c r="S4" s="56"/>
      <c r="T4" s="56"/>
      <c r="U4" s="53"/>
      <c r="V4" s="56"/>
      <c r="W4" s="56"/>
    </row>
    <row r="5" spans="1:24" s="15" customFormat="1" ht="54" customHeight="1" thickBot="1" x14ac:dyDescent="0.25">
      <c r="A5" s="14"/>
      <c r="B5" s="77" t="s">
        <v>0</v>
      </c>
      <c r="C5" s="62" t="s">
        <v>24</v>
      </c>
      <c r="D5" s="63"/>
      <c r="E5" s="64" t="s">
        <v>8</v>
      </c>
      <c r="F5" s="65"/>
      <c r="G5" s="66"/>
      <c r="H5" s="63"/>
      <c r="I5" s="67" t="s">
        <v>9</v>
      </c>
      <c r="J5" s="67"/>
      <c r="K5" s="68"/>
      <c r="L5" s="69" t="s">
        <v>16</v>
      </c>
      <c r="M5" s="70" t="s">
        <v>16</v>
      </c>
      <c r="N5" s="71"/>
      <c r="O5" s="72" t="s">
        <v>34</v>
      </c>
      <c r="P5" s="73" t="s">
        <v>35</v>
      </c>
      <c r="Q5" s="74"/>
      <c r="R5" s="74"/>
      <c r="S5" s="74"/>
      <c r="T5" s="74"/>
      <c r="U5" s="74"/>
      <c r="V5" s="74"/>
      <c r="W5" s="75"/>
    </row>
    <row r="6" spans="1:24" s="15" customFormat="1" ht="67.5" customHeight="1" x14ac:dyDescent="0.2">
      <c r="A6" s="14"/>
      <c r="B6" s="145"/>
      <c r="C6" s="76"/>
      <c r="D6" s="63"/>
      <c r="E6" s="77" t="s">
        <v>25</v>
      </c>
      <c r="F6" s="78" t="s">
        <v>26</v>
      </c>
      <c r="G6" s="79" t="s">
        <v>43</v>
      </c>
      <c r="H6" s="63"/>
      <c r="I6" s="80" t="s">
        <v>2</v>
      </c>
      <c r="J6" s="81" t="s">
        <v>3</v>
      </c>
      <c r="K6" s="68"/>
      <c r="L6" s="82" t="s">
        <v>12</v>
      </c>
      <c r="M6" s="83" t="s">
        <v>13</v>
      </c>
      <c r="N6" s="71"/>
      <c r="O6" s="84"/>
      <c r="P6" s="85"/>
      <c r="Q6" s="86" t="s">
        <v>38</v>
      </c>
      <c r="R6" s="87"/>
      <c r="S6" s="88"/>
      <c r="T6" s="89" t="s">
        <v>41</v>
      </c>
      <c r="U6" s="90" t="s">
        <v>38</v>
      </c>
      <c r="V6" s="91"/>
      <c r="W6" s="92" t="s">
        <v>37</v>
      </c>
    </row>
    <row r="7" spans="1:24" s="15" customFormat="1" ht="60" customHeight="1" thickBot="1" x14ac:dyDescent="0.25">
      <c r="A7" s="14"/>
      <c r="B7" s="90"/>
      <c r="C7" s="93"/>
      <c r="D7" s="63"/>
      <c r="E7" s="94"/>
      <c r="F7" s="95"/>
      <c r="G7" s="96"/>
      <c r="H7" s="63"/>
      <c r="I7" s="97"/>
      <c r="J7" s="80"/>
      <c r="K7" s="68"/>
      <c r="L7" s="98"/>
      <c r="M7" s="99" t="e">
        <f>#REF!</f>
        <v>#REF!</v>
      </c>
      <c r="N7" s="71"/>
      <c r="O7" s="100"/>
      <c r="P7" s="101" t="s">
        <v>36</v>
      </c>
      <c r="Q7" s="102">
        <v>0.23</v>
      </c>
      <c r="R7" s="103" t="s">
        <v>40</v>
      </c>
      <c r="S7" s="104" t="s">
        <v>39</v>
      </c>
      <c r="T7" s="105">
        <v>0.3</v>
      </c>
      <c r="U7" s="106">
        <v>0.23</v>
      </c>
      <c r="V7" s="107" t="s">
        <v>4</v>
      </c>
      <c r="W7" s="108"/>
    </row>
    <row r="8" spans="1:24" s="18" customFormat="1" ht="36" customHeight="1" thickBot="1" x14ac:dyDescent="0.25">
      <c r="A8" s="16"/>
      <c r="B8" s="17"/>
      <c r="C8" s="109" t="s">
        <v>31</v>
      </c>
      <c r="D8" s="110"/>
      <c r="E8" s="111" t="s">
        <v>7</v>
      </c>
      <c r="F8" s="112" t="s">
        <v>42</v>
      </c>
      <c r="G8" s="112" t="s">
        <v>5</v>
      </c>
      <c r="H8" s="113"/>
      <c r="I8" s="114" t="s">
        <v>6</v>
      </c>
      <c r="J8" s="115" t="s">
        <v>6</v>
      </c>
      <c r="K8" s="116"/>
      <c r="L8" s="117" t="s">
        <v>10</v>
      </c>
      <c r="M8" s="117" t="s">
        <v>10</v>
      </c>
      <c r="N8" s="118"/>
      <c r="O8" s="119" t="s">
        <v>11</v>
      </c>
      <c r="P8" s="120" t="s">
        <v>11</v>
      </c>
      <c r="Q8" s="121" t="s">
        <v>1</v>
      </c>
      <c r="R8" s="122" t="s">
        <v>11</v>
      </c>
      <c r="S8" s="119" t="s">
        <v>11</v>
      </c>
      <c r="T8" s="123" t="s">
        <v>11</v>
      </c>
      <c r="U8" s="111" t="s">
        <v>1</v>
      </c>
      <c r="V8" s="124" t="s">
        <v>11</v>
      </c>
      <c r="W8" s="125" t="s">
        <v>11</v>
      </c>
    </row>
    <row r="9" spans="1:24" s="19" customFormat="1" ht="22.5" customHeight="1" thickBot="1" x14ac:dyDescent="0.25">
      <c r="A9" s="14"/>
      <c r="B9" s="128">
        <v>1</v>
      </c>
      <c r="C9" s="126">
        <v>2</v>
      </c>
      <c r="D9" s="127"/>
      <c r="E9" s="128">
        <v>3</v>
      </c>
      <c r="F9" s="129">
        <v>4</v>
      </c>
      <c r="G9" s="130">
        <v>5</v>
      </c>
      <c r="H9" s="131"/>
      <c r="I9" s="130"/>
      <c r="J9" s="130"/>
      <c r="K9" s="132"/>
      <c r="L9" s="133">
        <v>11</v>
      </c>
      <c r="M9" s="133">
        <v>12</v>
      </c>
      <c r="N9" s="134"/>
      <c r="O9" s="135">
        <v>6</v>
      </c>
      <c r="P9" s="136">
        <v>7</v>
      </c>
      <c r="Q9" s="137">
        <v>8</v>
      </c>
      <c r="R9" s="138">
        <v>9</v>
      </c>
      <c r="S9" s="135">
        <v>10</v>
      </c>
      <c r="T9" s="139">
        <v>11</v>
      </c>
      <c r="U9" s="128">
        <v>12</v>
      </c>
      <c r="V9" s="136">
        <v>13</v>
      </c>
      <c r="W9" s="140">
        <v>14</v>
      </c>
    </row>
    <row r="10" spans="1:24" s="25" customFormat="1" ht="5.25" customHeight="1" x14ac:dyDescent="0.2">
      <c r="A10" s="20"/>
      <c r="B10" s="21"/>
      <c r="C10" s="21"/>
      <c r="D10" s="22"/>
      <c r="E10" s="23"/>
      <c r="F10" s="23"/>
      <c r="G10" s="23"/>
      <c r="H10" s="22"/>
      <c r="I10" s="24"/>
      <c r="J10" s="24"/>
      <c r="L10" s="24"/>
      <c r="M10" s="24"/>
      <c r="N10" s="26"/>
      <c r="O10" s="22"/>
      <c r="P10" s="22"/>
      <c r="Q10" s="22"/>
      <c r="R10" s="22"/>
      <c r="S10" s="22"/>
      <c r="T10" s="22"/>
      <c r="U10" s="27"/>
      <c r="V10" s="22"/>
      <c r="W10" s="22"/>
    </row>
    <row r="11" spans="1:24" s="25" customFormat="1" ht="5.25" customHeight="1" thickBot="1" x14ac:dyDescent="0.25">
      <c r="A11" s="20"/>
      <c r="B11" s="21"/>
      <c r="C11" s="21"/>
      <c r="D11" s="22"/>
      <c r="E11" s="23"/>
      <c r="F11" s="23"/>
      <c r="G11" s="23"/>
      <c r="H11" s="22"/>
      <c r="I11" s="24"/>
      <c r="J11" s="24"/>
      <c r="L11" s="24"/>
      <c r="M11" s="24"/>
      <c r="N11" s="26"/>
      <c r="O11" s="22"/>
      <c r="P11" s="22"/>
      <c r="Q11" s="22"/>
      <c r="R11" s="22"/>
      <c r="S11" s="22"/>
      <c r="T11" s="22"/>
      <c r="U11" s="27"/>
      <c r="V11" s="22"/>
      <c r="W11" s="22"/>
    </row>
    <row r="12" spans="1:24" s="30" customFormat="1" ht="67.5" customHeight="1" outlineLevel="1" x14ac:dyDescent="0.2">
      <c r="A12" s="20"/>
      <c r="B12" s="144">
        <v>1</v>
      </c>
      <c r="C12" s="141" t="s">
        <v>17</v>
      </c>
      <c r="D12" s="38"/>
      <c r="E12" s="150" t="s">
        <v>23</v>
      </c>
      <c r="F12" s="153">
        <v>0.12</v>
      </c>
      <c r="G12" s="150">
        <v>400</v>
      </c>
      <c r="H12" s="39"/>
      <c r="I12" s="40"/>
      <c r="J12" s="40"/>
      <c r="K12" s="41"/>
      <c r="L12" s="40"/>
      <c r="M12" s="40"/>
      <c r="N12" s="42"/>
      <c r="O12" s="43"/>
      <c r="P12" s="156">
        <f>G12*O12</f>
        <v>0</v>
      </c>
      <c r="Q12" s="175">
        <f>IF(P12=0,0,$Q$7)</f>
        <v>0</v>
      </c>
      <c r="R12" s="156">
        <f>P12*Q12</f>
        <v>0</v>
      </c>
      <c r="S12" s="156">
        <f>P12+R12</f>
        <v>0</v>
      </c>
      <c r="T12" s="156">
        <f>P12+(P12*$T$7)</f>
        <v>0</v>
      </c>
      <c r="U12" s="174">
        <f>IF(T12=0,0,$U$7)</f>
        <v>0</v>
      </c>
      <c r="V12" s="169">
        <f>ROUND(T12*U12,2)</f>
        <v>0</v>
      </c>
      <c r="W12" s="168">
        <f>T12+V12</f>
        <v>0</v>
      </c>
    </row>
    <row r="13" spans="1:24" s="30" customFormat="1" ht="63" customHeight="1" outlineLevel="1" x14ac:dyDescent="0.2">
      <c r="A13" s="20"/>
      <c r="B13" s="146">
        <v>2</v>
      </c>
      <c r="C13" s="142" t="s">
        <v>17</v>
      </c>
      <c r="D13" s="1"/>
      <c r="E13" s="149" t="s">
        <v>23</v>
      </c>
      <c r="F13" s="152">
        <v>0.24</v>
      </c>
      <c r="G13" s="149">
        <v>400</v>
      </c>
      <c r="H13" s="28"/>
      <c r="I13" s="29"/>
      <c r="J13" s="29"/>
      <c r="L13" s="29"/>
      <c r="M13" s="29"/>
      <c r="N13" s="31"/>
      <c r="O13" s="32"/>
      <c r="P13" s="157">
        <f t="shared" ref="P13:P17" si="0">G13*O13</f>
        <v>0</v>
      </c>
      <c r="Q13" s="160">
        <f t="shared" ref="Q13:Q17" si="1">IF(P13=0,0,$Q$7)</f>
        <v>0</v>
      </c>
      <c r="R13" s="157">
        <f t="shared" ref="R13:R17" si="2">P13*Q13</f>
        <v>0</v>
      </c>
      <c r="S13" s="157">
        <f t="shared" ref="S13:S17" si="3">P13+R13</f>
        <v>0</v>
      </c>
      <c r="T13" s="157">
        <f t="shared" ref="T13:T17" si="4">P13+(P13*$T$7)</f>
        <v>0</v>
      </c>
      <c r="U13" s="173">
        <f t="shared" ref="U13:U18" si="5">IF(T13=0,0,$U$7)</f>
        <v>0</v>
      </c>
      <c r="V13" s="170">
        <f t="shared" ref="V13:V17" si="6">ROUND(T13*U13,2)</f>
        <v>0</v>
      </c>
      <c r="W13" s="167">
        <f t="shared" ref="W13:W17" si="7">T13+V13</f>
        <v>0</v>
      </c>
    </row>
    <row r="14" spans="1:24" s="30" customFormat="1" ht="60" customHeight="1" outlineLevel="1" x14ac:dyDescent="0.2">
      <c r="A14" s="20"/>
      <c r="B14" s="146">
        <v>3</v>
      </c>
      <c r="C14" s="142" t="s">
        <v>20</v>
      </c>
      <c r="D14" s="1"/>
      <c r="E14" s="149" t="s">
        <v>22</v>
      </c>
      <c r="F14" s="152">
        <v>0.24</v>
      </c>
      <c r="G14" s="149">
        <v>200</v>
      </c>
      <c r="H14" s="28"/>
      <c r="I14" s="29"/>
      <c r="J14" s="29"/>
      <c r="L14" s="29"/>
      <c r="M14" s="29"/>
      <c r="N14" s="31"/>
      <c r="O14" s="32"/>
      <c r="P14" s="157">
        <f t="shared" si="0"/>
        <v>0</v>
      </c>
      <c r="Q14" s="160">
        <f t="shared" si="1"/>
        <v>0</v>
      </c>
      <c r="R14" s="157">
        <f t="shared" si="2"/>
        <v>0</v>
      </c>
      <c r="S14" s="157">
        <f t="shared" si="3"/>
        <v>0</v>
      </c>
      <c r="T14" s="157">
        <f t="shared" si="4"/>
        <v>0</v>
      </c>
      <c r="U14" s="173">
        <f t="shared" si="5"/>
        <v>0</v>
      </c>
      <c r="V14" s="170">
        <f t="shared" si="6"/>
        <v>0</v>
      </c>
      <c r="W14" s="167">
        <f t="shared" si="7"/>
        <v>0</v>
      </c>
    </row>
    <row r="15" spans="1:24" s="30" customFormat="1" ht="61.5" customHeight="1" outlineLevel="1" x14ac:dyDescent="0.2">
      <c r="A15" s="20"/>
      <c r="B15" s="146">
        <v>4</v>
      </c>
      <c r="C15" s="142" t="s">
        <v>20</v>
      </c>
      <c r="D15" s="1"/>
      <c r="E15" s="149" t="s">
        <v>21</v>
      </c>
      <c r="F15" s="152">
        <v>0.24</v>
      </c>
      <c r="G15" s="154">
        <v>200</v>
      </c>
      <c r="H15" s="28"/>
      <c r="I15" s="29"/>
      <c r="J15" s="29"/>
      <c r="L15" s="29"/>
      <c r="M15" s="29"/>
      <c r="N15" s="31"/>
      <c r="O15" s="32"/>
      <c r="P15" s="157">
        <f t="shared" si="0"/>
        <v>0</v>
      </c>
      <c r="Q15" s="160">
        <f t="shared" si="1"/>
        <v>0</v>
      </c>
      <c r="R15" s="157">
        <f t="shared" si="2"/>
        <v>0</v>
      </c>
      <c r="S15" s="157">
        <f t="shared" si="3"/>
        <v>0</v>
      </c>
      <c r="T15" s="157">
        <f t="shared" si="4"/>
        <v>0</v>
      </c>
      <c r="U15" s="173">
        <f t="shared" si="5"/>
        <v>0</v>
      </c>
      <c r="V15" s="170">
        <f t="shared" si="6"/>
        <v>0</v>
      </c>
      <c r="W15" s="167">
        <f t="shared" si="7"/>
        <v>0</v>
      </c>
    </row>
    <row r="16" spans="1:24" s="30" customFormat="1" ht="66" customHeight="1" outlineLevel="1" x14ac:dyDescent="0.2">
      <c r="A16" s="20"/>
      <c r="B16" s="146">
        <v>5</v>
      </c>
      <c r="C16" s="142" t="s">
        <v>20</v>
      </c>
      <c r="D16" s="1"/>
      <c r="E16" s="149" t="s">
        <v>19</v>
      </c>
      <c r="F16" s="152">
        <v>0.24</v>
      </c>
      <c r="G16" s="154">
        <v>150</v>
      </c>
      <c r="H16" s="28"/>
      <c r="I16" s="29"/>
      <c r="J16" s="29"/>
      <c r="L16" s="29"/>
      <c r="M16" s="29"/>
      <c r="N16" s="31"/>
      <c r="O16" s="32"/>
      <c r="P16" s="157"/>
      <c r="Q16" s="160">
        <f t="shared" si="1"/>
        <v>0</v>
      </c>
      <c r="R16" s="157">
        <f t="shared" si="2"/>
        <v>0</v>
      </c>
      <c r="S16" s="157">
        <f t="shared" si="3"/>
        <v>0</v>
      </c>
      <c r="T16" s="157">
        <f t="shared" si="4"/>
        <v>0</v>
      </c>
      <c r="U16" s="173">
        <f t="shared" si="5"/>
        <v>0</v>
      </c>
      <c r="V16" s="170">
        <f t="shared" si="6"/>
        <v>0</v>
      </c>
      <c r="W16" s="167">
        <f t="shared" si="7"/>
        <v>0</v>
      </c>
    </row>
    <row r="17" spans="1:23" s="30" customFormat="1" ht="66" customHeight="1" outlineLevel="1" thickBot="1" x14ac:dyDescent="0.25">
      <c r="A17" s="20"/>
      <c r="B17" s="147">
        <v>6</v>
      </c>
      <c r="C17" s="143" t="s">
        <v>20</v>
      </c>
      <c r="D17" s="44"/>
      <c r="E17" s="148" t="s">
        <v>32</v>
      </c>
      <c r="F17" s="151">
        <v>0.24</v>
      </c>
      <c r="G17" s="155">
        <v>100</v>
      </c>
      <c r="H17" s="45"/>
      <c r="I17" s="46"/>
      <c r="J17" s="46"/>
      <c r="K17" s="47"/>
      <c r="L17" s="46"/>
      <c r="M17" s="46"/>
      <c r="N17" s="48"/>
      <c r="O17" s="49"/>
      <c r="P17" s="158">
        <f t="shared" si="0"/>
        <v>0</v>
      </c>
      <c r="Q17" s="159">
        <f t="shared" si="1"/>
        <v>0</v>
      </c>
      <c r="R17" s="158">
        <f t="shared" si="2"/>
        <v>0</v>
      </c>
      <c r="S17" s="158">
        <f t="shared" si="3"/>
        <v>0</v>
      </c>
      <c r="T17" s="158">
        <f t="shared" si="4"/>
        <v>0</v>
      </c>
      <c r="U17" s="172">
        <f t="shared" si="5"/>
        <v>0</v>
      </c>
      <c r="V17" s="171">
        <f t="shared" si="6"/>
        <v>0</v>
      </c>
      <c r="W17" s="166">
        <f t="shared" si="7"/>
        <v>0</v>
      </c>
    </row>
    <row r="18" spans="1:23" s="30" customFormat="1" ht="66" customHeight="1" outlineLevel="1" x14ac:dyDescent="0.2">
      <c r="A18" s="20"/>
      <c r="B18" s="34"/>
      <c r="C18" s="35"/>
      <c r="D18" s="1"/>
      <c r="F18" s="36"/>
      <c r="G18" s="4"/>
      <c r="H18" s="33"/>
      <c r="I18" s="37"/>
      <c r="J18" s="37"/>
      <c r="L18" s="37"/>
      <c r="M18" s="37"/>
      <c r="N18" s="31"/>
      <c r="O18" s="161" t="s">
        <v>28</v>
      </c>
      <c r="P18" s="161">
        <f>SUM(P12:P17)</f>
        <v>0</v>
      </c>
      <c r="Q18" s="162">
        <f t="shared" ref="Q18" si="8">IF(P18=0,0,$U$7)</f>
        <v>0</v>
      </c>
      <c r="R18" s="161">
        <f>SUM(R12:R17)</f>
        <v>0</v>
      </c>
      <c r="S18" s="161">
        <f>SUM(S12:S17)</f>
        <v>0</v>
      </c>
      <c r="T18" s="161">
        <f>SUM(T12:T17)</f>
        <v>0</v>
      </c>
      <c r="U18" s="163">
        <f t="shared" si="5"/>
        <v>0</v>
      </c>
      <c r="V18" s="164">
        <f>SUM(V12:V17)</f>
        <v>0</v>
      </c>
      <c r="W18" s="165">
        <f>SUM(W12:W17)</f>
        <v>0</v>
      </c>
    </row>
    <row r="19" spans="1:23" ht="20.25" x14ac:dyDescent="0.2">
      <c r="F19" s="2"/>
      <c r="G19" s="3"/>
      <c r="N19" s="5"/>
    </row>
    <row r="20" spans="1:23" ht="23.25" x14ac:dyDescent="0.35">
      <c r="C20" s="176" t="s">
        <v>27</v>
      </c>
      <c r="F20" s="2"/>
      <c r="G20" s="3"/>
      <c r="N20" s="5"/>
    </row>
    <row r="21" spans="1:23" ht="20.25" x14ac:dyDescent="0.2">
      <c r="F21" s="2"/>
      <c r="G21" s="3"/>
      <c r="N21" s="5"/>
    </row>
    <row r="22" spans="1:23" x14ac:dyDescent="0.2">
      <c r="N22" s="5"/>
    </row>
    <row r="23" spans="1:23" x14ac:dyDescent="0.2">
      <c r="N23" s="5"/>
    </row>
    <row r="24" spans="1:23" x14ac:dyDescent="0.2">
      <c r="N24" s="5"/>
    </row>
    <row r="25" spans="1:23" x14ac:dyDescent="0.2">
      <c r="N25" s="5"/>
    </row>
    <row r="26" spans="1:23" x14ac:dyDescent="0.2">
      <c r="N26" s="5"/>
    </row>
    <row r="27" spans="1:23" x14ac:dyDescent="0.2">
      <c r="N27" s="5"/>
    </row>
    <row r="28" spans="1:23" x14ac:dyDescent="0.2">
      <c r="N28" s="5"/>
    </row>
    <row r="29" spans="1:23" x14ac:dyDescent="0.2">
      <c r="N29" s="5"/>
    </row>
    <row r="30" spans="1:23" x14ac:dyDescent="0.2">
      <c r="N30" s="5"/>
    </row>
    <row r="31" spans="1:23" x14ac:dyDescent="0.2">
      <c r="N31" s="5"/>
    </row>
    <row r="32" spans="1:23" x14ac:dyDescent="0.2">
      <c r="N32" s="5"/>
    </row>
    <row r="33" spans="14:14" x14ac:dyDescent="0.2">
      <c r="N33" s="5"/>
    </row>
    <row r="34" spans="14:14" x14ac:dyDescent="0.2">
      <c r="N34" s="5"/>
    </row>
    <row r="35" spans="14:14" x14ac:dyDescent="0.2">
      <c r="N35" s="5"/>
    </row>
    <row r="36" spans="14:14" x14ac:dyDescent="0.2">
      <c r="N36" s="5"/>
    </row>
    <row r="37" spans="14:14" x14ac:dyDescent="0.2">
      <c r="N37" s="5"/>
    </row>
    <row r="38" spans="14:14" x14ac:dyDescent="0.2">
      <c r="N38" s="5"/>
    </row>
    <row r="39" spans="14:14" x14ac:dyDescent="0.2">
      <c r="N39" s="5"/>
    </row>
    <row r="40" spans="14:14" x14ac:dyDescent="0.2">
      <c r="N40" s="5"/>
    </row>
    <row r="41" spans="14:14" x14ac:dyDescent="0.2">
      <c r="N41" s="5"/>
    </row>
    <row r="42" spans="14:14" x14ac:dyDescent="0.2">
      <c r="N42" s="5"/>
    </row>
    <row r="43" spans="14:14" x14ac:dyDescent="0.2">
      <c r="N43" s="5"/>
    </row>
    <row r="44" spans="14:14" x14ac:dyDescent="0.2">
      <c r="N44" s="5"/>
    </row>
    <row r="45" spans="14:14" x14ac:dyDescent="0.2">
      <c r="N45" s="5"/>
    </row>
    <row r="46" spans="14:14" x14ac:dyDescent="0.2">
      <c r="N46" s="5"/>
    </row>
    <row r="47" spans="14:14" x14ac:dyDescent="0.2">
      <c r="N47" s="5"/>
    </row>
    <row r="48" spans="14:14" x14ac:dyDescent="0.2">
      <c r="N48" s="5"/>
    </row>
    <row r="49" spans="14:14" x14ac:dyDescent="0.2">
      <c r="N49" s="5"/>
    </row>
    <row r="50" spans="14:14" x14ac:dyDescent="0.2">
      <c r="N50" s="5"/>
    </row>
    <row r="51" spans="14:14" x14ac:dyDescent="0.2">
      <c r="N51" s="5"/>
    </row>
    <row r="52" spans="14:14" x14ac:dyDescent="0.2">
      <c r="N52" s="5"/>
    </row>
    <row r="53" spans="14:14" x14ac:dyDescent="0.2">
      <c r="N53" s="5"/>
    </row>
    <row r="54" spans="14:14" x14ac:dyDescent="0.2">
      <c r="N54" s="5"/>
    </row>
    <row r="55" spans="14:14" x14ac:dyDescent="0.2">
      <c r="N55" s="5"/>
    </row>
    <row r="56" spans="14:14" x14ac:dyDescent="0.2">
      <c r="N56" s="5"/>
    </row>
    <row r="57" spans="14:14" x14ac:dyDescent="0.2">
      <c r="N57" s="5"/>
    </row>
    <row r="58" spans="14:14" x14ac:dyDescent="0.2">
      <c r="N58" s="5"/>
    </row>
    <row r="59" spans="14:14" x14ac:dyDescent="0.2">
      <c r="N59" s="5"/>
    </row>
    <row r="60" spans="14:14" x14ac:dyDescent="0.2">
      <c r="N60" s="5"/>
    </row>
    <row r="61" spans="14:14" x14ac:dyDescent="0.2">
      <c r="N61" s="5"/>
    </row>
    <row r="62" spans="14:14" x14ac:dyDescent="0.2">
      <c r="N62" s="5"/>
    </row>
    <row r="63" spans="14:14" x14ac:dyDescent="0.2">
      <c r="N63" s="5"/>
    </row>
    <row r="64" spans="14:14" x14ac:dyDescent="0.2">
      <c r="N64" s="5"/>
    </row>
    <row r="65" spans="14:14" x14ac:dyDescent="0.2">
      <c r="N65" s="5"/>
    </row>
    <row r="66" spans="14:14" x14ac:dyDescent="0.2">
      <c r="N66" s="5"/>
    </row>
    <row r="67" spans="14:14" x14ac:dyDescent="0.2">
      <c r="N67" s="5"/>
    </row>
    <row r="68" spans="14:14" x14ac:dyDescent="0.2">
      <c r="N68" s="5"/>
    </row>
    <row r="69" spans="14:14" x14ac:dyDescent="0.2">
      <c r="N69" s="5"/>
    </row>
    <row r="70" spans="14:14" x14ac:dyDescent="0.2">
      <c r="N70" s="5"/>
    </row>
    <row r="71" spans="14:14" x14ac:dyDescent="0.2">
      <c r="N71" s="5"/>
    </row>
    <row r="72" spans="14:14" x14ac:dyDescent="0.2">
      <c r="N72" s="5"/>
    </row>
    <row r="73" spans="14:14" x14ac:dyDescent="0.2">
      <c r="N73" s="5"/>
    </row>
    <row r="74" spans="14:14" x14ac:dyDescent="0.2">
      <c r="N74" s="5"/>
    </row>
    <row r="75" spans="14:14" x14ac:dyDescent="0.2">
      <c r="N75" s="5"/>
    </row>
    <row r="76" spans="14:14" x14ac:dyDescent="0.2">
      <c r="N76" s="5"/>
    </row>
    <row r="77" spans="14:14" x14ac:dyDescent="0.2">
      <c r="N77" s="5"/>
    </row>
    <row r="78" spans="14:14" x14ac:dyDescent="0.2">
      <c r="N78" s="5"/>
    </row>
    <row r="79" spans="14:14" x14ac:dyDescent="0.2">
      <c r="N79" s="5"/>
    </row>
    <row r="80" spans="14:14" x14ac:dyDescent="0.2">
      <c r="N80" s="5"/>
    </row>
    <row r="81" spans="14:14" x14ac:dyDescent="0.2">
      <c r="N81" s="5"/>
    </row>
    <row r="82" spans="14:14" x14ac:dyDescent="0.2">
      <c r="N82" s="5"/>
    </row>
    <row r="83" spans="14:14" x14ac:dyDescent="0.2">
      <c r="N83" s="5"/>
    </row>
    <row r="84" spans="14:14" x14ac:dyDescent="0.2">
      <c r="N84" s="5"/>
    </row>
    <row r="85" spans="14:14" x14ac:dyDescent="0.2">
      <c r="N85" s="5"/>
    </row>
    <row r="86" spans="14:14" x14ac:dyDescent="0.2">
      <c r="N86" s="5"/>
    </row>
    <row r="87" spans="14:14" x14ac:dyDescent="0.2">
      <c r="N87" s="5"/>
    </row>
    <row r="88" spans="14:14" x14ac:dyDescent="0.2">
      <c r="N88" s="5"/>
    </row>
    <row r="89" spans="14:14" x14ac:dyDescent="0.2">
      <c r="N89" s="5"/>
    </row>
    <row r="90" spans="14:14" x14ac:dyDescent="0.2">
      <c r="N90" s="5"/>
    </row>
    <row r="91" spans="14:14" x14ac:dyDescent="0.2">
      <c r="N91" s="5"/>
    </row>
    <row r="92" spans="14:14" x14ac:dyDescent="0.2">
      <c r="N92" s="5"/>
    </row>
    <row r="93" spans="14:14" x14ac:dyDescent="0.2">
      <c r="N93" s="5"/>
    </row>
    <row r="94" spans="14:14" x14ac:dyDescent="0.2">
      <c r="N94" s="5"/>
    </row>
    <row r="95" spans="14:14" x14ac:dyDescent="0.2">
      <c r="N95" s="5"/>
    </row>
    <row r="96" spans="14:14" x14ac:dyDescent="0.2">
      <c r="N96" s="5"/>
    </row>
    <row r="97" spans="14:14" x14ac:dyDescent="0.2">
      <c r="N97" s="5"/>
    </row>
    <row r="98" spans="14:14" x14ac:dyDescent="0.2">
      <c r="N98" s="5"/>
    </row>
    <row r="99" spans="14:14" x14ac:dyDescent="0.2">
      <c r="N99" s="5"/>
    </row>
    <row r="100" spans="14:14" x14ac:dyDescent="0.2">
      <c r="N100" s="5"/>
    </row>
    <row r="101" spans="14:14" x14ac:dyDescent="0.2">
      <c r="N101" s="5"/>
    </row>
    <row r="102" spans="14:14" x14ac:dyDescent="0.2">
      <c r="N102" s="5"/>
    </row>
    <row r="103" spans="14:14" x14ac:dyDescent="0.2">
      <c r="N103" s="5"/>
    </row>
    <row r="104" spans="14:14" x14ac:dyDescent="0.2">
      <c r="N104" s="5"/>
    </row>
    <row r="105" spans="14:14" x14ac:dyDescent="0.2">
      <c r="N105" s="5"/>
    </row>
    <row r="106" spans="14:14" x14ac:dyDescent="0.2">
      <c r="N106" s="5"/>
    </row>
    <row r="107" spans="14:14" x14ac:dyDescent="0.2">
      <c r="N107" s="5"/>
    </row>
    <row r="982" spans="3:3" ht="12.75" hidden="1" customHeight="1" outlineLevel="1" x14ac:dyDescent="0.2">
      <c r="C982" s="5" t="s">
        <v>14</v>
      </c>
    </row>
    <row r="983" spans="3:3" ht="12.75" hidden="1" customHeight="1" outlineLevel="1" x14ac:dyDescent="0.2">
      <c r="C983" s="5" t="s">
        <v>15</v>
      </c>
    </row>
    <row r="984" spans="3:3" collapsed="1" x14ac:dyDescent="0.2"/>
  </sheetData>
  <mergeCells count="17">
    <mergeCell ref="B5:B7"/>
    <mergeCell ref="C5:C7"/>
    <mergeCell ref="G6:G7"/>
    <mergeCell ref="E5:G5"/>
    <mergeCell ref="J6:J7"/>
    <mergeCell ref="I5:J5"/>
    <mergeCell ref="I6:I7"/>
    <mergeCell ref="E1:W1"/>
    <mergeCell ref="E3:W3"/>
    <mergeCell ref="L6:L7"/>
    <mergeCell ref="E6:E7"/>
    <mergeCell ref="F6:F7"/>
    <mergeCell ref="U6:V6"/>
    <mergeCell ref="W6:W7"/>
    <mergeCell ref="O5:O7"/>
    <mergeCell ref="P5:W5"/>
    <mergeCell ref="Q6:R6"/>
  </mergeCells>
  <phoneticPr fontId="13" type="noConversion"/>
  <conditionalFormatting sqref="W10:W11 T10:T11">
    <cfRule type="cellIs" dxfId="19" priority="13" stopIfTrue="1" operator="equal">
      <formula>0</formula>
    </cfRule>
    <cfRule type="cellIs" dxfId="18" priority="14" stopIfTrue="1" operator="notEqual">
      <formula>0</formula>
    </cfRule>
  </conditionalFormatting>
  <conditionalFormatting sqref="I12:J18 C12:C18 E12:G17 F18:G21">
    <cfRule type="cellIs" dxfId="17" priority="15" stopIfTrue="1" operator="equal">
      <formula>0</formula>
    </cfRule>
    <cfRule type="cellIs" dxfId="16" priority="16" stopIfTrue="1" operator="notEqual">
      <formula>0</formula>
    </cfRule>
  </conditionalFormatting>
  <conditionalFormatting sqref="V10:V11">
    <cfRule type="cellIs" dxfId="15" priority="17" stopIfTrue="1" operator="equal">
      <formula>0</formula>
    </cfRule>
    <cfRule type="cellIs" dxfId="14" priority="18" stopIfTrue="1" operator="notEqual">
      <formula>0</formula>
    </cfRule>
  </conditionalFormatting>
  <conditionalFormatting sqref="U10:U18">
    <cfRule type="cellIs" dxfId="13" priority="19" stopIfTrue="1" operator="equal">
      <formula>0</formula>
    </cfRule>
    <cfRule type="cellIs" dxfId="12" priority="20" stopIfTrue="1" operator="notEqual">
      <formula>0</formula>
    </cfRule>
  </conditionalFormatting>
  <conditionalFormatting sqref="I10:J11 L10:N11">
    <cfRule type="cellIs" dxfId="11" priority="21" stopIfTrue="1" operator="equal">
      <formula>0</formula>
    </cfRule>
    <cfRule type="cellIs" dxfId="10" priority="22" stopIfTrue="1" operator="notEqual">
      <formula>0</formula>
    </cfRule>
  </conditionalFormatting>
  <conditionalFormatting sqref="H12:H18 D12:D18 W12:W18">
    <cfRule type="cellIs" dxfId="9" priority="26" stopIfTrue="1" operator="equal">
      <formula>0</formula>
    </cfRule>
    <cfRule type="cellIs" dxfId="8" priority="27" stopIfTrue="1" operator="notEqual">
      <formula>0</formula>
    </cfRule>
  </conditionalFormatting>
  <conditionalFormatting sqref="L12:M18 T12:T18 V12:V18">
    <cfRule type="cellIs" dxfId="7" priority="28" stopIfTrue="1" operator="equal">
      <formula>0</formula>
    </cfRule>
    <cfRule type="cellIs" dxfId="6" priority="29" stopIfTrue="1" operator="notEqual">
      <formula>0</formula>
    </cfRule>
  </conditionalFormatting>
  <conditionalFormatting sqref="N12:N18">
    <cfRule type="cellIs" dxfId="5" priority="30" stopIfTrue="1" operator="notEqual">
      <formula>0</formula>
    </cfRule>
    <cfRule type="cellIs" dxfId="4" priority="31" stopIfTrue="1" operator="equal">
      <formula>0</formula>
    </cfRule>
  </conditionalFormatting>
  <conditionalFormatting sqref="O10:S11">
    <cfRule type="cellIs" dxfId="3" priority="1" stopIfTrue="1" operator="equal">
      <formula>0</formula>
    </cfRule>
    <cfRule type="cellIs" dxfId="2" priority="2" stopIfTrue="1" operator="notEqual">
      <formula>0</formula>
    </cfRule>
  </conditionalFormatting>
  <conditionalFormatting sqref="O12:S18">
    <cfRule type="cellIs" dxfId="1" priority="5" stopIfTrue="1" operator="equal">
      <formula>0</formula>
    </cfRule>
    <cfRule type="cellIs" dxfId="0" priority="6" stopIfTrue="1" operator="notEqual">
      <formula>0</formula>
    </cfRule>
  </conditionalFormatting>
  <pageMargins left="0.75" right="0.75" top="1" bottom="1" header="0.5" footer="0.5"/>
  <pageSetup paperSize="9" scale="32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Rudy_J</dc:creator>
  <cp:lastModifiedBy>Teresa</cp:lastModifiedBy>
  <cp:lastPrinted>2019-02-04T10:36:49Z</cp:lastPrinted>
  <dcterms:created xsi:type="dcterms:W3CDTF">2005-11-23T16:43:02Z</dcterms:created>
  <dcterms:modified xsi:type="dcterms:W3CDTF">2020-12-16T16:13:07Z</dcterms:modified>
</cp:coreProperties>
</file>