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ikosek\Documents\Przetargi 2024\ZP.271.19.2024 Rozszerzenie funkcji oczyszczalni ścieków w m. Łagiewniki\SWZ i załączniki\PFU\"/>
    </mc:Choice>
  </mc:AlternateContent>
  <xr:revisionPtr revIDLastSave="0" documentId="13_ncr:1_{0D3D7E4D-DA96-4A7B-B946-6DC68CFEE28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46" i="1"/>
  <c r="I46" i="1" s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6" i="1"/>
  <c r="H2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8" i="1"/>
  <c r="H7" i="1"/>
  <c r="H6" i="1"/>
  <c r="H5" i="1"/>
  <c r="H4" i="1"/>
  <c r="I13" i="1" l="1"/>
  <c r="I43" i="1"/>
  <c r="I39" i="1"/>
  <c r="I34" i="1"/>
  <c r="I22" i="1"/>
  <c r="I16" i="1"/>
  <c r="H47" i="1"/>
  <c r="H49" i="1" s="1"/>
  <c r="H50" i="1" s="1"/>
  <c r="I8" i="1"/>
  <c r="I44" i="1" l="1"/>
  <c r="I23" i="1"/>
</calcChain>
</file>

<file path=xl/sharedStrings.xml><?xml version="1.0" encoding="utf-8"?>
<sst xmlns="http://schemas.openxmlformats.org/spreadsheetml/2006/main" count="148" uniqueCount="59">
  <si>
    <t>Lp.</t>
  </si>
  <si>
    <t xml:space="preserve">Obiekt </t>
  </si>
  <si>
    <t>Element</t>
  </si>
  <si>
    <t>Rozdaj prac</t>
  </si>
  <si>
    <t>Jednostka</t>
  </si>
  <si>
    <t>Ilość</t>
  </si>
  <si>
    <t>Koszty jednostkowe netto,
zł/jedn.</t>
  </si>
  <si>
    <t>Razem koszt elementu netto, 
zł</t>
  </si>
  <si>
    <t>Razem koszt obiektu netto, 
zł</t>
  </si>
  <si>
    <t>Działania mające na celu zwiększenie stopnia usuwania związków biogennych</t>
  </si>
  <si>
    <t>Komora defosfatacji biologicznej</t>
  </si>
  <si>
    <t>Mieszadła zanurzane średnioobrotowe o mocy N=1,5 kW z żurawikiem</t>
  </si>
  <si>
    <t>montażowe</t>
  </si>
  <si>
    <t>kpl</t>
  </si>
  <si>
    <t>Remont powierzchni betonowej</t>
  </si>
  <si>
    <t>budowlane</t>
  </si>
  <si>
    <t>Wykonanie otworów w ścianach (przejścia szczelne)</t>
  </si>
  <si>
    <t>Instalacje elektryczne</t>
  </si>
  <si>
    <t>elektryczne</t>
  </si>
  <si>
    <t>Instalacje AKPiA</t>
  </si>
  <si>
    <t>automatyka i sterowanie</t>
  </si>
  <si>
    <t xml:space="preserve">Komora denitryfikacji </t>
  </si>
  <si>
    <t>Mieszadła zanurzane średnioobrotowe o mocy N=3,0 kW z żurawikiwm</t>
  </si>
  <si>
    <t xml:space="preserve"> Wykonanie przegrody z beli drewnianych</t>
  </si>
  <si>
    <t>Zamknięcia połaczenia prostokątnego pomiędzy kmorami</t>
  </si>
  <si>
    <t>budowalne</t>
  </si>
  <si>
    <t>Komora nitryfikacji</t>
  </si>
  <si>
    <t>Montaż mieszadła pompującego o wydajności Q=500 m3/h, H=0,5 m</t>
  </si>
  <si>
    <t>Instalacja magazynowania i dawkowania koagulantu</t>
  </si>
  <si>
    <t>Zbiornik V = 3 m3</t>
  </si>
  <si>
    <t>Układ dozujący reagent wraz z zespołem dawkującym składający 
się z dwóch pomp membranowych Qmax=25 l/h</t>
  </si>
  <si>
    <t xml:space="preserve">Rurociągi PiX z armaturą odcinającą </t>
  </si>
  <si>
    <t>Razem działania mające na celu zwiększenie stopnia usuwania związków biogennych</t>
  </si>
  <si>
    <t>Działania mające na celu zapewnienie wymaganej stabilizacji tlenowej osadu</t>
  </si>
  <si>
    <t>Komora tlenowej stabilizacji  osadów</t>
  </si>
  <si>
    <t>Rurociągi sprężonego powietrza z armaturą odcinającą w komorze</t>
  </si>
  <si>
    <t>Rurociąg tłoczny osadu nadmiernego DN150</t>
  </si>
  <si>
    <t>Mieszadła zanurzane średnioobrotowe o mocy N=3 kW z żurawikiem</t>
  </si>
  <si>
    <t>Dekanter Q=50 m3/h</t>
  </si>
  <si>
    <t>Rurociąg spustowy wód nadosadowych DN200</t>
  </si>
  <si>
    <t>Elementy budowlane</t>
  </si>
  <si>
    <t>Instlacje AKPiA</t>
  </si>
  <si>
    <t>Pompownia osadu nadmiernego (w budynku technicznym)</t>
  </si>
  <si>
    <t>Rurociągi ssące DN100 i tłoczne DN150 
z armaturą odcinającą i pomiarową dla osadu nadmiernego</t>
  </si>
  <si>
    <t>Pompy do osadu  nadmiernego 
Q = 36 m3/h, H=10 m</t>
  </si>
  <si>
    <t>Elementy budowalne</t>
  </si>
  <si>
    <t>Hala dmuchaw</t>
  </si>
  <si>
    <t>Dmuchawa typu Root's, 
Q=7,5 m3/min, H=6 m</t>
  </si>
  <si>
    <t>Rurociągi sprężonego powietrza z armaturą odcinającą w budynku DN150</t>
  </si>
  <si>
    <t>Razem działania mające na celu zapewnienie wymaganej stabilizacji tlenowej osadu</t>
  </si>
  <si>
    <t>Instalacja przyjmowania osadów dowożonych</t>
  </si>
  <si>
    <t>Roboty budowlane</t>
  </si>
  <si>
    <t>Rozbudowy systemu AKPiA w dyspozytorni</t>
  </si>
  <si>
    <t>Razem netto</t>
  </si>
  <si>
    <t>Razem brutto</t>
  </si>
  <si>
    <t xml:space="preserve">dostawa inwestora </t>
  </si>
  <si>
    <t>dostawa inwestora</t>
  </si>
  <si>
    <t xml:space="preserve">Prace projektowe </t>
  </si>
  <si>
    <t>PRZEDMIAR robót budowlanych i prac projektowych                                                                                                                                      ZADANIE: Rozszerzenie funkcji Oczyszczalni ścieków w m. Łagiewniki II PRZETARG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</si>
</sst>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right" vertical="center" wrapText="1"/>
    </xf>
    <xf numFmtId="3" fontId="4" fillId="0" borderId="9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right"/>
    </xf>
    <xf numFmtId="0" fontId="3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right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4" fillId="0" borderId="4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0" fillId="0" borderId="3" xfId="0" applyBorder="1"/>
    <xf numFmtId="3" fontId="5" fillId="0" borderId="11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0" fontId="0" fillId="0" borderId="23" xfId="0" applyNumberFormat="1" applyBorder="1" applyAlignment="1">
      <alignment horizontal="left" vertical="center"/>
    </xf>
    <xf numFmtId="3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right" vertical="center" wrapText="1"/>
    </xf>
    <xf numFmtId="0" fontId="7" fillId="0" borderId="13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3" fontId="7" fillId="0" borderId="10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22" xfId="0" applyNumberFormat="1" applyFont="1" applyBorder="1" applyAlignment="1">
      <alignment horizontal="right" vertical="center" wrapText="1"/>
    </xf>
    <xf numFmtId="3" fontId="2" fillId="0" borderId="23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workbookViewId="0">
      <selection activeCell="N7" sqref="N7"/>
    </sheetView>
  </sheetViews>
  <sheetFormatPr defaultRowHeight="15" x14ac:dyDescent="0.25"/>
  <cols>
    <col min="1" max="1" width="6" customWidth="1"/>
    <col min="2" max="2" width="23.140625" customWidth="1"/>
    <col min="3" max="3" width="33.28515625" customWidth="1"/>
    <col min="4" max="4" width="21.28515625" customWidth="1"/>
    <col min="5" max="5" width="9.28515625" customWidth="1"/>
    <col min="6" max="6" width="4.5703125" bestFit="1" customWidth="1"/>
    <col min="7" max="7" width="11.42578125" bestFit="1" customWidth="1"/>
    <col min="8" max="8" width="12.7109375" customWidth="1"/>
    <col min="9" max="9" width="12.5703125" customWidth="1"/>
  </cols>
  <sheetData>
    <row r="1" spans="1:9" ht="45" customHeight="1" thickBot="1" x14ac:dyDescent="0.3">
      <c r="A1" s="70" t="s">
        <v>58</v>
      </c>
      <c r="B1" s="71"/>
      <c r="C1" s="71"/>
      <c r="D1" s="71"/>
      <c r="E1" s="71"/>
      <c r="F1" s="71"/>
      <c r="G1" s="71"/>
      <c r="H1" s="71"/>
      <c r="I1" s="72"/>
    </row>
    <row r="2" spans="1:9" ht="48.75" thickBot="1" x14ac:dyDescent="0.3">
      <c r="A2" s="1" t="s">
        <v>0</v>
      </c>
      <c r="B2" s="1" t="s">
        <v>1</v>
      </c>
      <c r="C2" s="2" t="s">
        <v>2</v>
      </c>
      <c r="D2" s="3" t="s">
        <v>3</v>
      </c>
      <c r="E2" s="2" t="s">
        <v>4</v>
      </c>
      <c r="F2" s="3" t="s">
        <v>5</v>
      </c>
      <c r="G2" s="2" t="s">
        <v>6</v>
      </c>
      <c r="H2" s="3" t="s">
        <v>7</v>
      </c>
      <c r="I2" s="3" t="s">
        <v>8</v>
      </c>
    </row>
    <row r="3" spans="1:9" ht="15.75" thickBot="1" x14ac:dyDescent="0.3">
      <c r="A3" s="73" t="s">
        <v>9</v>
      </c>
      <c r="B3" s="74"/>
      <c r="C3" s="74"/>
      <c r="D3" s="74"/>
      <c r="E3" s="74"/>
      <c r="F3" s="74"/>
      <c r="G3" s="74"/>
      <c r="H3" s="74"/>
      <c r="I3" s="75"/>
    </row>
    <row r="4" spans="1:9" ht="24" x14ac:dyDescent="0.25">
      <c r="A4" s="4">
        <v>1</v>
      </c>
      <c r="B4" s="5" t="s">
        <v>10</v>
      </c>
      <c r="C4" s="6" t="s">
        <v>11</v>
      </c>
      <c r="D4" s="6" t="s">
        <v>12</v>
      </c>
      <c r="E4" s="7" t="s">
        <v>13</v>
      </c>
      <c r="F4" s="7">
        <v>2</v>
      </c>
      <c r="G4" s="8">
        <v>0</v>
      </c>
      <c r="H4" s="8">
        <f t="shared" ref="H4:H43" si="0">G4*F4</f>
        <v>0</v>
      </c>
      <c r="I4" s="9"/>
    </row>
    <row r="5" spans="1:9" x14ac:dyDescent="0.25">
      <c r="A5" s="4"/>
      <c r="B5" s="4"/>
      <c r="C5" s="10" t="s">
        <v>14</v>
      </c>
      <c r="D5" s="10" t="s">
        <v>15</v>
      </c>
      <c r="E5" s="11" t="s">
        <v>13</v>
      </c>
      <c r="F5" s="11">
        <v>1</v>
      </c>
      <c r="G5" s="8">
        <v>0</v>
      </c>
      <c r="H5" s="8">
        <f t="shared" si="0"/>
        <v>0</v>
      </c>
      <c r="I5" s="9"/>
    </row>
    <row r="6" spans="1:9" ht="24" x14ac:dyDescent="0.25">
      <c r="A6" s="4"/>
      <c r="B6" s="4"/>
      <c r="C6" s="10" t="s">
        <v>16</v>
      </c>
      <c r="D6" s="10" t="s">
        <v>15</v>
      </c>
      <c r="E6" s="11" t="s">
        <v>13</v>
      </c>
      <c r="F6" s="11">
        <v>2</v>
      </c>
      <c r="G6" s="8">
        <v>0</v>
      </c>
      <c r="H6" s="8">
        <f t="shared" si="0"/>
        <v>0</v>
      </c>
      <c r="I6" s="9"/>
    </row>
    <row r="7" spans="1:9" x14ac:dyDescent="0.25">
      <c r="A7" s="4"/>
      <c r="B7" s="4"/>
      <c r="C7" s="10" t="s">
        <v>17</v>
      </c>
      <c r="D7" s="10" t="s">
        <v>18</v>
      </c>
      <c r="E7" s="11" t="s">
        <v>13</v>
      </c>
      <c r="F7" s="11">
        <v>1</v>
      </c>
      <c r="G7" s="8">
        <v>0</v>
      </c>
      <c r="H7" s="8">
        <f t="shared" si="0"/>
        <v>0</v>
      </c>
      <c r="I7" s="9"/>
    </row>
    <row r="8" spans="1:9" ht="15.75" thickBot="1" x14ac:dyDescent="0.3">
      <c r="A8" s="4"/>
      <c r="B8" s="4"/>
      <c r="C8" s="12" t="s">
        <v>19</v>
      </c>
      <c r="D8" s="12" t="s">
        <v>20</v>
      </c>
      <c r="E8" s="13" t="s">
        <v>13</v>
      </c>
      <c r="F8" s="13">
        <v>1</v>
      </c>
      <c r="G8" s="14">
        <v>0</v>
      </c>
      <c r="H8" s="14">
        <f t="shared" si="0"/>
        <v>0</v>
      </c>
      <c r="I8" s="9">
        <f>SUM(H4:H8)</f>
        <v>0</v>
      </c>
    </row>
    <row r="9" spans="1:9" ht="24" x14ac:dyDescent="0.25">
      <c r="A9" s="15">
        <v>2</v>
      </c>
      <c r="B9" s="16" t="s">
        <v>21</v>
      </c>
      <c r="C9" s="60" t="s">
        <v>22</v>
      </c>
      <c r="D9" s="60" t="s">
        <v>12</v>
      </c>
      <c r="E9" s="65" t="s">
        <v>13</v>
      </c>
      <c r="F9" s="65">
        <v>2</v>
      </c>
      <c r="G9" s="61" t="s">
        <v>55</v>
      </c>
      <c r="H9" s="61" t="s">
        <v>56</v>
      </c>
      <c r="I9" s="20"/>
    </row>
    <row r="10" spans="1:9" ht="24" x14ac:dyDescent="0.25">
      <c r="A10" s="4"/>
      <c r="B10" s="4"/>
      <c r="C10" s="10" t="s">
        <v>23</v>
      </c>
      <c r="D10" s="10" t="s">
        <v>15</v>
      </c>
      <c r="E10" s="11" t="s">
        <v>13</v>
      </c>
      <c r="F10" s="11">
        <v>1</v>
      </c>
      <c r="G10" s="8">
        <v>0</v>
      </c>
      <c r="H10" s="8">
        <f t="shared" si="0"/>
        <v>0</v>
      </c>
      <c r="I10" s="9"/>
    </row>
    <row r="11" spans="1:9" x14ac:dyDescent="0.25">
      <c r="A11" s="4"/>
      <c r="B11" s="4"/>
      <c r="C11" s="10" t="s">
        <v>17</v>
      </c>
      <c r="D11" s="10" t="s">
        <v>18</v>
      </c>
      <c r="E11" s="11" t="s">
        <v>13</v>
      </c>
      <c r="F11" s="11">
        <v>1</v>
      </c>
      <c r="G11" s="8">
        <v>0</v>
      </c>
      <c r="H11" s="8">
        <f t="shared" si="0"/>
        <v>0</v>
      </c>
      <c r="I11" s="9"/>
    </row>
    <row r="12" spans="1:9" x14ac:dyDescent="0.25">
      <c r="A12" s="4"/>
      <c r="B12" s="4"/>
      <c r="C12" s="10" t="s">
        <v>19</v>
      </c>
      <c r="D12" s="10" t="s">
        <v>20</v>
      </c>
      <c r="E12" s="11" t="s">
        <v>13</v>
      </c>
      <c r="F12" s="11">
        <v>1</v>
      </c>
      <c r="G12" s="8">
        <v>0</v>
      </c>
      <c r="H12" s="8">
        <f t="shared" si="0"/>
        <v>0</v>
      </c>
      <c r="I12" s="9"/>
    </row>
    <row r="13" spans="1:9" ht="24.75" thickBot="1" x14ac:dyDescent="0.3">
      <c r="A13" s="21"/>
      <c r="B13" s="21"/>
      <c r="C13" s="22" t="s">
        <v>24</v>
      </c>
      <c r="D13" s="22" t="s">
        <v>25</v>
      </c>
      <c r="E13" s="23" t="s">
        <v>13</v>
      </c>
      <c r="F13" s="23">
        <v>1</v>
      </c>
      <c r="G13" s="24">
        <v>0</v>
      </c>
      <c r="H13" s="24">
        <f t="shared" si="0"/>
        <v>0</v>
      </c>
      <c r="I13" s="25">
        <f>SUM(H9:H13)</f>
        <v>0</v>
      </c>
    </row>
    <row r="14" spans="1:9" ht="24" x14ac:dyDescent="0.25">
      <c r="A14" s="4">
        <v>3</v>
      </c>
      <c r="B14" s="5" t="s">
        <v>26</v>
      </c>
      <c r="C14" s="10" t="s">
        <v>27</v>
      </c>
      <c r="D14" s="6" t="s">
        <v>12</v>
      </c>
      <c r="E14" s="7" t="s">
        <v>13</v>
      </c>
      <c r="F14" s="7">
        <v>1</v>
      </c>
      <c r="G14" s="8"/>
      <c r="H14" s="8">
        <f t="shared" si="0"/>
        <v>0</v>
      </c>
      <c r="I14" s="20"/>
    </row>
    <row r="15" spans="1:9" x14ac:dyDescent="0.25">
      <c r="A15" s="4"/>
      <c r="B15" s="4"/>
      <c r="C15" s="10" t="s">
        <v>17</v>
      </c>
      <c r="D15" s="10" t="s">
        <v>18</v>
      </c>
      <c r="E15" s="11" t="s">
        <v>13</v>
      </c>
      <c r="F15" s="11">
        <v>1</v>
      </c>
      <c r="G15" s="8"/>
      <c r="H15" s="8">
        <f t="shared" si="0"/>
        <v>0</v>
      </c>
      <c r="I15" s="9"/>
    </row>
    <row r="16" spans="1:9" ht="15.75" thickBot="1" x14ac:dyDescent="0.3">
      <c r="A16" s="4"/>
      <c r="B16" s="4"/>
      <c r="C16" s="12" t="s">
        <v>19</v>
      </c>
      <c r="D16" s="12" t="s">
        <v>20</v>
      </c>
      <c r="E16" s="13" t="s">
        <v>13</v>
      </c>
      <c r="F16" s="13">
        <v>1</v>
      </c>
      <c r="G16" s="14"/>
      <c r="H16" s="14">
        <f t="shared" si="0"/>
        <v>0</v>
      </c>
      <c r="I16" s="9">
        <f>SUM(H14:H16)</f>
        <v>0</v>
      </c>
    </row>
    <row r="17" spans="1:9" ht="24" x14ac:dyDescent="0.25">
      <c r="A17" s="15">
        <v>4</v>
      </c>
      <c r="B17" s="26" t="s">
        <v>28</v>
      </c>
      <c r="C17" s="17" t="s">
        <v>29</v>
      </c>
      <c r="D17" s="17" t="s">
        <v>12</v>
      </c>
      <c r="E17" s="18" t="s">
        <v>13</v>
      </c>
      <c r="F17" s="18">
        <v>1</v>
      </c>
      <c r="G17" s="19"/>
      <c r="H17" s="19">
        <f t="shared" si="0"/>
        <v>0</v>
      </c>
      <c r="I17" s="27"/>
    </row>
    <row r="18" spans="1:9" ht="48" x14ac:dyDescent="0.25">
      <c r="A18" s="4"/>
      <c r="B18" s="28"/>
      <c r="C18" s="29" t="s">
        <v>30</v>
      </c>
      <c r="D18" s="10" t="s">
        <v>12</v>
      </c>
      <c r="E18" s="11" t="s">
        <v>13</v>
      </c>
      <c r="F18" s="11">
        <v>1</v>
      </c>
      <c r="G18" s="8"/>
      <c r="H18" s="8">
        <f t="shared" si="0"/>
        <v>0</v>
      </c>
      <c r="I18" s="30"/>
    </row>
    <row r="19" spans="1:9" x14ac:dyDescent="0.25">
      <c r="A19" s="4"/>
      <c r="B19" s="28"/>
      <c r="C19" s="10" t="s">
        <v>31</v>
      </c>
      <c r="D19" s="10" t="s">
        <v>12</v>
      </c>
      <c r="E19" s="11" t="s">
        <v>13</v>
      </c>
      <c r="F19" s="11">
        <v>1</v>
      </c>
      <c r="G19" s="8"/>
      <c r="H19" s="8">
        <f t="shared" si="0"/>
        <v>0</v>
      </c>
      <c r="I19" s="30"/>
    </row>
    <row r="20" spans="1:9" ht="24" x14ac:dyDescent="0.25">
      <c r="A20" s="4"/>
      <c r="B20" s="4"/>
      <c r="C20" s="31" t="s">
        <v>16</v>
      </c>
      <c r="D20" s="31" t="s">
        <v>15</v>
      </c>
      <c r="E20" s="11" t="s">
        <v>13</v>
      </c>
      <c r="F20" s="32">
        <v>3</v>
      </c>
      <c r="G20" s="8"/>
      <c r="H20" s="8">
        <f t="shared" si="0"/>
        <v>0</v>
      </c>
      <c r="I20" s="9"/>
    </row>
    <row r="21" spans="1:9" x14ac:dyDescent="0.25">
      <c r="A21" s="4"/>
      <c r="B21" s="4"/>
      <c r="C21" s="10" t="s">
        <v>17</v>
      </c>
      <c r="D21" s="10" t="s">
        <v>18</v>
      </c>
      <c r="E21" s="11" t="s">
        <v>13</v>
      </c>
      <c r="F21" s="11">
        <v>1</v>
      </c>
      <c r="G21" s="8"/>
      <c r="H21" s="8">
        <f t="shared" si="0"/>
        <v>0</v>
      </c>
      <c r="I21" s="30"/>
    </row>
    <row r="22" spans="1:9" ht="15.75" thickBot="1" x14ac:dyDescent="0.3">
      <c r="A22" s="21"/>
      <c r="B22" s="21"/>
      <c r="C22" s="22" t="s">
        <v>19</v>
      </c>
      <c r="D22" s="22" t="s">
        <v>20</v>
      </c>
      <c r="E22" s="23" t="s">
        <v>13</v>
      </c>
      <c r="F22" s="23">
        <v>1</v>
      </c>
      <c r="G22" s="24"/>
      <c r="H22" s="24">
        <f t="shared" si="0"/>
        <v>0</v>
      </c>
      <c r="I22" s="25">
        <f>SUM(H17:H22)</f>
        <v>0</v>
      </c>
    </row>
    <row r="23" spans="1:9" ht="15.75" thickBot="1" x14ac:dyDescent="0.3">
      <c r="A23" s="76" t="s">
        <v>32</v>
      </c>
      <c r="B23" s="77"/>
      <c r="C23" s="77"/>
      <c r="D23" s="77"/>
      <c r="E23" s="77"/>
      <c r="F23" s="77"/>
      <c r="G23" s="77"/>
      <c r="H23" s="78"/>
      <c r="I23" s="33">
        <f>I16+I13+I8+I22</f>
        <v>0</v>
      </c>
    </row>
    <row r="24" spans="1:9" ht="15.75" thickBot="1" x14ac:dyDescent="0.3">
      <c r="A24" s="73" t="s">
        <v>33</v>
      </c>
      <c r="B24" s="74"/>
      <c r="C24" s="74"/>
      <c r="D24" s="74"/>
      <c r="E24" s="74"/>
      <c r="F24" s="74"/>
      <c r="G24" s="74"/>
      <c r="H24" s="74"/>
      <c r="I24" s="75"/>
    </row>
    <row r="25" spans="1:9" ht="24" x14ac:dyDescent="0.25">
      <c r="A25" s="15">
        <v>5</v>
      </c>
      <c r="B25" s="26" t="s">
        <v>34</v>
      </c>
      <c r="C25" s="34" t="s">
        <v>35</v>
      </c>
      <c r="D25" s="34" t="s">
        <v>12</v>
      </c>
      <c r="E25" s="18" t="s">
        <v>13</v>
      </c>
      <c r="F25" s="35">
        <v>1</v>
      </c>
      <c r="G25" s="19"/>
      <c r="H25" s="19">
        <f t="shared" si="0"/>
        <v>0</v>
      </c>
      <c r="I25" s="20"/>
    </row>
    <row r="26" spans="1:9" ht="24" x14ac:dyDescent="0.25">
      <c r="A26" s="4"/>
      <c r="B26" s="28"/>
      <c r="C26" s="36" t="s">
        <v>36</v>
      </c>
      <c r="D26" s="31" t="s">
        <v>12</v>
      </c>
      <c r="E26" s="11" t="s">
        <v>13</v>
      </c>
      <c r="F26" s="32">
        <v>1</v>
      </c>
      <c r="G26" s="8"/>
      <c r="H26" s="8">
        <f t="shared" si="0"/>
        <v>0</v>
      </c>
      <c r="I26" s="9"/>
    </row>
    <row r="27" spans="1:9" ht="24" x14ac:dyDescent="0.25">
      <c r="A27" s="4"/>
      <c r="B27" s="28"/>
      <c r="C27" s="36" t="s">
        <v>37</v>
      </c>
      <c r="D27" s="31" t="s">
        <v>12</v>
      </c>
      <c r="E27" s="11" t="s">
        <v>13</v>
      </c>
      <c r="F27" s="32">
        <v>1</v>
      </c>
      <c r="G27" s="8"/>
      <c r="H27" s="8">
        <f t="shared" si="0"/>
        <v>0</v>
      </c>
      <c r="I27" s="9"/>
    </row>
    <row r="28" spans="1:9" ht="24" x14ac:dyDescent="0.25">
      <c r="A28" s="4"/>
      <c r="B28" s="28"/>
      <c r="C28" s="59" t="s">
        <v>37</v>
      </c>
      <c r="D28" s="59" t="s">
        <v>12</v>
      </c>
      <c r="E28" s="63" t="s">
        <v>13</v>
      </c>
      <c r="F28" s="64">
        <v>1</v>
      </c>
      <c r="G28" s="62" t="s">
        <v>55</v>
      </c>
      <c r="H28" s="62" t="s">
        <v>55</v>
      </c>
      <c r="I28" s="9"/>
    </row>
    <row r="29" spans="1:9" x14ac:dyDescent="0.25">
      <c r="A29" s="4"/>
      <c r="B29" s="28"/>
      <c r="C29" s="31" t="s">
        <v>38</v>
      </c>
      <c r="D29" s="31" t="s">
        <v>12</v>
      </c>
      <c r="E29" s="11" t="s">
        <v>13</v>
      </c>
      <c r="F29" s="32">
        <v>1</v>
      </c>
      <c r="G29" s="8"/>
      <c r="H29" s="8">
        <f t="shared" si="0"/>
        <v>0</v>
      </c>
      <c r="I29" s="9"/>
    </row>
    <row r="30" spans="1:9" ht="24" x14ac:dyDescent="0.25">
      <c r="A30" s="4"/>
      <c r="B30" s="28"/>
      <c r="C30" s="31" t="s">
        <v>39</v>
      </c>
      <c r="D30" s="31" t="s">
        <v>12</v>
      </c>
      <c r="E30" s="11" t="s">
        <v>13</v>
      </c>
      <c r="F30" s="32">
        <v>1</v>
      </c>
      <c r="G30" s="8"/>
      <c r="H30" s="8">
        <f t="shared" si="0"/>
        <v>0</v>
      </c>
      <c r="I30" s="9"/>
    </row>
    <row r="31" spans="1:9" ht="24" x14ac:dyDescent="0.25">
      <c r="A31" s="4"/>
      <c r="B31" s="4"/>
      <c r="C31" s="31" t="s">
        <v>16</v>
      </c>
      <c r="D31" s="31" t="s">
        <v>15</v>
      </c>
      <c r="E31" s="11" t="s">
        <v>13</v>
      </c>
      <c r="F31" s="32">
        <v>5</v>
      </c>
      <c r="G31" s="8"/>
      <c r="H31" s="8">
        <f t="shared" si="0"/>
        <v>0</v>
      </c>
      <c r="I31" s="9"/>
    </row>
    <row r="32" spans="1:9" x14ac:dyDescent="0.25">
      <c r="A32" s="4"/>
      <c r="B32" s="4"/>
      <c r="C32" s="31" t="s">
        <v>40</v>
      </c>
      <c r="D32" s="31" t="s">
        <v>15</v>
      </c>
      <c r="E32" s="11" t="s">
        <v>13</v>
      </c>
      <c r="F32" s="32">
        <v>1</v>
      </c>
      <c r="G32" s="8"/>
      <c r="H32" s="8">
        <f t="shared" si="0"/>
        <v>0</v>
      </c>
      <c r="I32" s="9"/>
    </row>
    <row r="33" spans="1:9" x14ac:dyDescent="0.25">
      <c r="A33" s="4"/>
      <c r="B33" s="4"/>
      <c r="C33" s="31" t="s">
        <v>17</v>
      </c>
      <c r="D33" s="31" t="s">
        <v>18</v>
      </c>
      <c r="E33" s="11" t="s">
        <v>13</v>
      </c>
      <c r="F33" s="32">
        <v>1</v>
      </c>
      <c r="G33" s="8"/>
      <c r="H33" s="8">
        <f t="shared" si="0"/>
        <v>0</v>
      </c>
      <c r="I33" s="9"/>
    </row>
    <row r="34" spans="1:9" ht="15.75" thickBot="1" x14ac:dyDescent="0.3">
      <c r="A34" s="21"/>
      <c r="B34" s="21"/>
      <c r="C34" s="37" t="s">
        <v>41</v>
      </c>
      <c r="D34" s="37" t="s">
        <v>20</v>
      </c>
      <c r="E34" s="23" t="s">
        <v>13</v>
      </c>
      <c r="F34" s="38">
        <v>1</v>
      </c>
      <c r="G34" s="24"/>
      <c r="H34" s="24">
        <f t="shared" si="0"/>
        <v>0</v>
      </c>
      <c r="I34" s="25">
        <f>SUM(H25:H34)</f>
        <v>0</v>
      </c>
    </row>
    <row r="35" spans="1:9" ht="36" x14ac:dyDescent="0.25">
      <c r="A35" s="4">
        <v>6</v>
      </c>
      <c r="B35" s="28" t="s">
        <v>42</v>
      </c>
      <c r="C35" s="6" t="s">
        <v>43</v>
      </c>
      <c r="D35" s="6" t="s">
        <v>12</v>
      </c>
      <c r="E35" s="7" t="s">
        <v>13</v>
      </c>
      <c r="F35" s="7">
        <v>1</v>
      </c>
      <c r="G35" s="8"/>
      <c r="H35" s="8">
        <f t="shared" si="0"/>
        <v>0</v>
      </c>
      <c r="I35" s="30"/>
    </row>
    <row r="36" spans="1:9" ht="24" x14ac:dyDescent="0.25">
      <c r="A36" s="4"/>
      <c r="B36" s="4"/>
      <c r="C36" s="10" t="s">
        <v>44</v>
      </c>
      <c r="D36" s="10" t="s">
        <v>12</v>
      </c>
      <c r="E36" s="11" t="s">
        <v>13</v>
      </c>
      <c r="F36" s="11">
        <v>2</v>
      </c>
      <c r="G36" s="8"/>
      <c r="H36" s="8">
        <f t="shared" si="0"/>
        <v>0</v>
      </c>
      <c r="I36" s="30"/>
    </row>
    <row r="37" spans="1:9" x14ac:dyDescent="0.25">
      <c r="A37" s="4"/>
      <c r="B37" s="4"/>
      <c r="C37" s="10" t="s">
        <v>45</v>
      </c>
      <c r="D37" s="10" t="s">
        <v>15</v>
      </c>
      <c r="E37" s="11" t="s">
        <v>13</v>
      </c>
      <c r="F37" s="11">
        <v>1</v>
      </c>
      <c r="G37" s="8"/>
      <c r="H37" s="8">
        <f t="shared" si="0"/>
        <v>0</v>
      </c>
      <c r="I37" s="30"/>
    </row>
    <row r="38" spans="1:9" x14ac:dyDescent="0.25">
      <c r="A38" s="4"/>
      <c r="B38" s="4"/>
      <c r="C38" s="10" t="s">
        <v>17</v>
      </c>
      <c r="D38" s="10" t="s">
        <v>18</v>
      </c>
      <c r="E38" s="11" t="s">
        <v>13</v>
      </c>
      <c r="F38" s="11">
        <v>1</v>
      </c>
      <c r="G38" s="8"/>
      <c r="H38" s="8">
        <f t="shared" si="0"/>
        <v>0</v>
      </c>
      <c r="I38" s="30"/>
    </row>
    <row r="39" spans="1:9" ht="15.75" thickBot="1" x14ac:dyDescent="0.3">
      <c r="A39" s="4"/>
      <c r="B39" s="4"/>
      <c r="C39" s="12" t="s">
        <v>19</v>
      </c>
      <c r="D39" s="12" t="s">
        <v>20</v>
      </c>
      <c r="E39" s="13" t="s">
        <v>13</v>
      </c>
      <c r="F39" s="13">
        <v>1</v>
      </c>
      <c r="G39" s="14"/>
      <c r="H39" s="14">
        <f t="shared" si="0"/>
        <v>0</v>
      </c>
      <c r="I39" s="9">
        <f>SUM(H35:H39)</f>
        <v>0</v>
      </c>
    </row>
    <row r="40" spans="1:9" ht="24" x14ac:dyDescent="0.25">
      <c r="A40" s="15">
        <v>7</v>
      </c>
      <c r="B40" s="26" t="s">
        <v>46</v>
      </c>
      <c r="C40" s="17" t="s">
        <v>47</v>
      </c>
      <c r="D40" s="17" t="s">
        <v>12</v>
      </c>
      <c r="E40" s="18" t="s">
        <v>13</v>
      </c>
      <c r="F40" s="18">
        <v>2</v>
      </c>
      <c r="G40" s="19"/>
      <c r="H40" s="19">
        <f t="shared" si="0"/>
        <v>0</v>
      </c>
      <c r="I40" s="27"/>
    </row>
    <row r="41" spans="1:9" ht="24" x14ac:dyDescent="0.25">
      <c r="A41" s="4"/>
      <c r="B41" s="4"/>
      <c r="C41" s="10" t="s">
        <v>48</v>
      </c>
      <c r="D41" s="10" t="s">
        <v>12</v>
      </c>
      <c r="E41" s="11" t="s">
        <v>13</v>
      </c>
      <c r="F41" s="11">
        <v>1</v>
      </c>
      <c r="G41" s="8"/>
      <c r="H41" s="8">
        <f t="shared" si="0"/>
        <v>0</v>
      </c>
      <c r="I41" s="30"/>
    </row>
    <row r="42" spans="1:9" x14ac:dyDescent="0.25">
      <c r="A42" s="4"/>
      <c r="B42" s="4"/>
      <c r="C42" s="10" t="s">
        <v>17</v>
      </c>
      <c r="D42" s="10" t="s">
        <v>18</v>
      </c>
      <c r="E42" s="11" t="s">
        <v>13</v>
      </c>
      <c r="F42" s="11">
        <v>1</v>
      </c>
      <c r="G42" s="8"/>
      <c r="H42" s="8">
        <f t="shared" si="0"/>
        <v>0</v>
      </c>
      <c r="I42" s="30"/>
    </row>
    <row r="43" spans="1:9" ht="15.75" thickBot="1" x14ac:dyDescent="0.3">
      <c r="A43" s="21"/>
      <c r="B43" s="21"/>
      <c r="C43" s="22" t="s">
        <v>19</v>
      </c>
      <c r="D43" s="22" t="s">
        <v>20</v>
      </c>
      <c r="E43" s="23" t="s">
        <v>13</v>
      </c>
      <c r="F43" s="23">
        <v>1</v>
      </c>
      <c r="G43" s="24"/>
      <c r="H43" s="24">
        <f t="shared" si="0"/>
        <v>0</v>
      </c>
      <c r="I43" s="25">
        <f>SUM(H40:H43)</f>
        <v>0</v>
      </c>
    </row>
    <row r="44" spans="1:9" ht="15.75" thickBot="1" x14ac:dyDescent="0.3">
      <c r="A44" s="79" t="s">
        <v>49</v>
      </c>
      <c r="B44" s="80"/>
      <c r="C44" s="80"/>
      <c r="D44" s="80"/>
      <c r="E44" s="80"/>
      <c r="F44" s="80"/>
      <c r="G44" s="80"/>
      <c r="H44" s="81"/>
      <c r="I44" s="39">
        <f>I43+I39+I34</f>
        <v>0</v>
      </c>
    </row>
    <row r="45" spans="1:9" ht="15.75" thickBot="1" x14ac:dyDescent="0.3">
      <c r="A45" s="73" t="s">
        <v>50</v>
      </c>
      <c r="B45" s="74"/>
      <c r="C45" s="74"/>
      <c r="D45" s="74"/>
      <c r="E45" s="74"/>
      <c r="F45" s="74"/>
      <c r="G45" s="74"/>
      <c r="H45" s="74"/>
      <c r="I45" s="75"/>
    </row>
    <row r="46" spans="1:9" ht="24.75" thickBot="1" x14ac:dyDescent="0.3">
      <c r="A46" s="40">
        <v>8</v>
      </c>
      <c r="B46" s="41" t="s">
        <v>52</v>
      </c>
      <c r="C46" s="42"/>
      <c r="D46" s="42" t="s">
        <v>20</v>
      </c>
      <c r="E46" s="43" t="s">
        <v>13</v>
      </c>
      <c r="F46" s="43">
        <v>1</v>
      </c>
      <c r="G46" s="44"/>
      <c r="H46" s="44">
        <f t="shared" ref="H46" si="1">G46*F46</f>
        <v>0</v>
      </c>
      <c r="I46" s="45">
        <f>H46</f>
        <v>0</v>
      </c>
    </row>
    <row r="47" spans="1:9" ht="15.75" thickBot="1" x14ac:dyDescent="0.3">
      <c r="A47" s="46"/>
      <c r="B47" s="46"/>
      <c r="C47" s="66" t="s">
        <v>51</v>
      </c>
      <c r="D47" s="67"/>
      <c r="E47" s="47"/>
      <c r="F47" s="48"/>
      <c r="G47" s="49"/>
      <c r="H47" s="50">
        <f>SUM(H4:H46)</f>
        <v>0</v>
      </c>
      <c r="I47" s="50"/>
    </row>
    <row r="48" spans="1:9" ht="15.75" thickBot="1" x14ac:dyDescent="0.3">
      <c r="A48" s="51"/>
      <c r="B48" s="51"/>
      <c r="C48" s="68" t="s">
        <v>57</v>
      </c>
      <c r="D48" s="69"/>
      <c r="E48" s="52" t="s">
        <v>13</v>
      </c>
      <c r="F48" s="53">
        <v>1</v>
      </c>
      <c r="G48" s="54"/>
      <c r="H48" s="50"/>
      <c r="I48" s="55"/>
    </row>
    <row r="49" spans="1:9" ht="15.75" thickBot="1" x14ac:dyDescent="0.3">
      <c r="A49" s="51"/>
      <c r="B49" s="51"/>
      <c r="C49" s="66" t="s">
        <v>53</v>
      </c>
      <c r="D49" s="67"/>
      <c r="E49" s="51"/>
      <c r="F49" s="56"/>
      <c r="H49" s="50">
        <f>H47+H48</f>
        <v>0</v>
      </c>
      <c r="I49" s="55"/>
    </row>
    <row r="50" spans="1:9" ht="15.75" thickBot="1" x14ac:dyDescent="0.3">
      <c r="A50" s="46"/>
      <c r="B50" s="46"/>
      <c r="C50" s="68" t="s">
        <v>54</v>
      </c>
      <c r="D50" s="69"/>
      <c r="E50" s="46"/>
      <c r="F50" s="57"/>
      <c r="H50" s="24">
        <f>H49*1.23</f>
        <v>0</v>
      </c>
      <c r="I50" s="58"/>
    </row>
  </sheetData>
  <mergeCells count="10">
    <mergeCell ref="C47:D47"/>
    <mergeCell ref="C48:D48"/>
    <mergeCell ref="C49:D49"/>
    <mergeCell ref="C50:D50"/>
    <mergeCell ref="A1:I1"/>
    <mergeCell ref="A3:I3"/>
    <mergeCell ref="A23:H23"/>
    <mergeCell ref="A24:I24"/>
    <mergeCell ref="A44:H44"/>
    <mergeCell ref="A45:I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abuczak</dc:creator>
  <cp:lastModifiedBy>Ilona Kosek</cp:lastModifiedBy>
  <dcterms:created xsi:type="dcterms:W3CDTF">2024-11-19T12:55:26Z</dcterms:created>
  <dcterms:modified xsi:type="dcterms:W3CDTF">2024-11-21T07:38:27Z</dcterms:modified>
</cp:coreProperties>
</file>