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gustyn3264\Desktop\2020\39-2020 ogumienie\"/>
    </mc:Choice>
  </mc:AlternateContent>
  <bookViews>
    <workbookView xWindow="120" yWindow="435" windowWidth="16980" windowHeight="9105"/>
  </bookViews>
  <sheets>
    <sheet name="2020" sheetId="7" r:id="rId1"/>
  </sheets>
  <definedNames>
    <definedName name="_81.02.28" localSheetId="0">#REF!</definedName>
    <definedName name="_81.02.28">#REF!</definedName>
    <definedName name="adddda">#REF!</definedName>
    <definedName name="asasaaa">#REF!</definedName>
    <definedName name="BAZA_C_Kwerenda_Kwerenda" localSheetId="0">#REF!</definedName>
    <definedName name="BAZA_C_Kwerenda_Kwerenda">#REF!</definedName>
    <definedName name="_xlnm.Database" localSheetId="0">#REF!</definedName>
    <definedName name="_xlnm.Database">#REF!</definedName>
    <definedName name="czołgsam_Kwerenda">#REF!</definedName>
    <definedName name="Lp">#REF!</definedName>
    <definedName name="_xlnm.Print_Area" localSheetId="0">'2020'!$A$1:$Q$50</definedName>
    <definedName name="Opony_2010" localSheetId="0">#REF!</definedName>
    <definedName name="Opony_2010">#REF!</definedName>
    <definedName name="pl" localSheetId="0">#REF!</definedName>
    <definedName name="pl">#REF!</definedName>
    <definedName name="_xlnm.Print_Titles" localSheetId="0">'2020'!$3:$4</definedName>
  </definedNames>
  <calcPr calcId="162913"/>
</workbook>
</file>

<file path=xl/calcChain.xml><?xml version="1.0" encoding="utf-8"?>
<calcChain xmlns="http://schemas.openxmlformats.org/spreadsheetml/2006/main">
  <c r="P39" i="7" l="1"/>
  <c r="P37" i="7"/>
  <c r="P35" i="7"/>
  <c r="P33" i="7"/>
  <c r="P31" i="7"/>
  <c r="P29" i="7"/>
  <c r="P27" i="7"/>
  <c r="P25" i="7"/>
  <c r="P23" i="7"/>
  <c r="P21" i="7"/>
  <c r="P19" i="7"/>
  <c r="P17" i="7"/>
  <c r="P15" i="7"/>
  <c r="P13" i="7"/>
  <c r="P11" i="7"/>
  <c r="P9" i="7"/>
  <c r="P7" i="7"/>
</calcChain>
</file>

<file path=xl/sharedStrings.xml><?xml version="1.0" encoding="utf-8"?>
<sst xmlns="http://schemas.openxmlformats.org/spreadsheetml/2006/main" count="218" uniqueCount="120">
  <si>
    <t>całoroczna możliwość eksploatacji</t>
  </si>
  <si>
    <t>Lp.</t>
  </si>
  <si>
    <t>Nazwa UiSW</t>
  </si>
  <si>
    <t>Uwagi</t>
  </si>
  <si>
    <t>TUBELESS</t>
  </si>
  <si>
    <t>Rozmiar</t>
  </si>
  <si>
    <t>Typ
opony</t>
  </si>
  <si>
    <t>Minimalny
symbol
predkości</t>
  </si>
  <si>
    <t>Minimalny
indeks nośności
S/D</t>
  </si>
  <si>
    <t>Minimalna liczba
PR
≥</t>
  </si>
  <si>
    <t>K</t>
  </si>
  <si>
    <t>SI PROCES</t>
  </si>
  <si>
    <t>TUBE</t>
  </si>
  <si>
    <t>-</t>
  </si>
  <si>
    <t>OPONA TERENOWA 
do HONKER 4x4</t>
  </si>
  <si>
    <t>2610PL0212001</t>
  </si>
  <si>
    <t>7.50 R16</t>
  </si>
  <si>
    <t>N</t>
  </si>
  <si>
    <t>OPONA DROGOWA 
do naczep NS-600W</t>
  </si>
  <si>
    <t>2610PL0509663</t>
  </si>
  <si>
    <t>235/75 R17,5</t>
  </si>
  <si>
    <t>J</t>
  </si>
  <si>
    <t>143/141</t>
  </si>
  <si>
    <t>G</t>
  </si>
  <si>
    <t>2610PL0521850</t>
  </si>
  <si>
    <t>12.00-20</t>
  </si>
  <si>
    <t>Prędkość max. 
85 km/h</t>
  </si>
  <si>
    <t>F</t>
  </si>
  <si>
    <t>154/150</t>
  </si>
  <si>
    <t>2610PL0524779</t>
  </si>
  <si>
    <t>160/-</t>
  </si>
  <si>
    <t xml:space="preserve">315/80 R22,5 </t>
  </si>
  <si>
    <t>OPONA TERENOWA                                                                       
do IVECO Eurotrakker ciągnik siodłowy</t>
  </si>
  <si>
    <t>2610PL0526371</t>
  </si>
  <si>
    <t>12.00 R24</t>
  </si>
  <si>
    <t>160/156</t>
  </si>
  <si>
    <t>Nośność 
2400 kg 
w układzie pojedyńczym</t>
  </si>
  <si>
    <t>OPONA DROGOWO-TERENOWA
do Star 266 (do pracy przy zmiennym ciśnieniu w zakresie od 0,5 do 4,2 kg/cm2)</t>
  </si>
  <si>
    <t>JIM*)</t>
  </si>
  <si>
    <t>OPONA TERENOWA
do Star 266 (do pracy przy zmiennym ciśnieniu w zakresie od 0,5 do 4,2 kg/cm2)</t>
  </si>
  <si>
    <t>2610PL0521845</t>
  </si>
  <si>
    <t>2610PL0524757</t>
  </si>
  <si>
    <t>13 R22,5</t>
  </si>
  <si>
    <t>OPONA TERENOWA  
do JELCZ 862 (oś prowadząca)</t>
  </si>
  <si>
    <t>OPONA DROGOWA do IVECO EUROCARGO ML160 E25 całostalowa (oś prowadząca)</t>
  </si>
  <si>
    <t>285/70 R19,5</t>
  </si>
  <si>
    <t>M</t>
  </si>
  <si>
    <t>145/143</t>
  </si>
  <si>
    <t xml:space="preserve">błotno-śniegowa M+S </t>
  </si>
  <si>
    <t>2610PL1416688</t>
  </si>
  <si>
    <t>2610PL1416695</t>
  </si>
  <si>
    <t>OPONA DROGOWO-TERENOWA 
do JELCZ, TATRA</t>
  </si>
  <si>
    <t>2610PL0510810</t>
  </si>
  <si>
    <t>11.00-20</t>
  </si>
  <si>
    <t>149/145</t>
  </si>
  <si>
    <t>2610PL0526330</t>
  </si>
  <si>
    <t>2610PL0524745</t>
  </si>
  <si>
    <t>Wymagania klimatyczne</t>
  </si>
  <si>
    <t>Minimalna efektywność paliwowa</t>
  </si>
  <si>
    <t>Minimalna przyczepność na mokrej nawierzchni</t>
  </si>
  <si>
    <t>B</t>
  </si>
  <si>
    <t>2 fale</t>
  </si>
  <si>
    <t>C</t>
  </si>
  <si>
    <t>1 fala</t>
  </si>
  <si>
    <t>Maksymalny zewnętrzny hałas toczenia</t>
  </si>
  <si>
    <t>D</t>
  </si>
  <si>
    <t>156/150</t>
  </si>
  <si>
    <t>błotno-śniegowa M+S</t>
  </si>
  <si>
    <t>całoroczna możliwość eksploatacji,  dopuszcza się opony błotno śniegowe M+S</t>
  </si>
  <si>
    <t>Zadanie nr 1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</si>
  <si>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</si>
  <si>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</si>
  <si>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</si>
  <si>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</si>
  <si>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</si>
  <si>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</si>
  <si>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</si>
  <si>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</si>
  <si>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</si>
  <si>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</si>
  <si>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</si>
  <si>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Zadanie nr 14</t>
  </si>
  <si>
    <t>Zadanie nr 15</t>
  </si>
  <si>
    <t>Zadanie nr 13</t>
  </si>
  <si>
    <t>Zadanie nr 16</t>
  </si>
  <si>
    <t>Zadanie nr 17</t>
  </si>
  <si>
    <t>2610PL0523235</t>
  </si>
  <si>
    <t>154/149</t>
  </si>
  <si>
    <t>2610PL0526313</t>
  </si>
  <si>
    <t>2610PL0528172</t>
  </si>
  <si>
    <t>1500-600-635</t>
  </si>
  <si>
    <t>Nie mniej niż 5750 kg</t>
  </si>
  <si>
    <t>2610PL0528136</t>
  </si>
  <si>
    <t>OPONA TERENOWA  
do STAR 266 i 944 całostalowa
(oś napędowa)</t>
  </si>
  <si>
    <t xml:space="preserve">12.00 R20 </t>
  </si>
  <si>
    <t>OPONA DROGOWA
do p-py D-659</t>
  </si>
  <si>
    <t xml:space="preserve">385/65 R22,5 </t>
  </si>
  <si>
    <t>OPONA TERENOWA
do JELCZ 862 (oś napędowa)</t>
  </si>
  <si>
    <t>OPONA TERENOWA
do JELCZ 862 (oś prowadząca)</t>
  </si>
  <si>
    <t>OPONA TERENOWA
do MAZ 543</t>
  </si>
  <si>
    <t>Nie mniej niż 
60 km/h</t>
  </si>
  <si>
    <t>14</t>
  </si>
  <si>
    <t>OPONA TERENOWA BAZ 5937 (do przacy przy zmiennym ciśnieniu oraz wartości ciśmienia maksymalnego nie mniejszym niż 57 PSI)</t>
  </si>
  <si>
    <t>1200X500X508</t>
  </si>
  <si>
    <t xml:space="preserve">Nie mniej niż 
80 km/h - F </t>
  </si>
  <si>
    <t xml:space="preserve">Nie mniej niż 4000 kg - 156 </t>
  </si>
  <si>
    <t>OPONA TERENOWA Mercedes 1017</t>
  </si>
  <si>
    <t>2610PL1421561</t>
  </si>
  <si>
    <t xml:space="preserve">10R22,5 </t>
  </si>
  <si>
    <t>144/142</t>
  </si>
  <si>
    <t>3 fale</t>
  </si>
  <si>
    <t xml:space="preserve">błotno-śniegowa M+S OFFROAD </t>
  </si>
  <si>
    <t xml:space="preserve">OPONA TERENOWA  
do JELCZ 862 (oś napędowa) </t>
  </si>
  <si>
    <t xml:space="preserve">OPONA DROGOWA do IVECO EUROCARGO ML160 E25 całostalowa (oś napędowa) </t>
  </si>
  <si>
    <t>WYKAZ ZADAŃ - opony 2020</t>
  </si>
  <si>
    <t>Ilość gwarantowana do zakupu 
w 2020 roku
/szt./</t>
  </si>
  <si>
    <t>Ilość opcjonalna do zakupu 
w 2020 roku
/szt./</t>
  </si>
  <si>
    <t>Ilość całkowita do zakupu 
w 2020 roku
/szt./</t>
  </si>
  <si>
    <t>Dopuszcza się możliwość zaproponowania opon dętkowych pod warunkiem spełnienia wymagań pkt. 9 WET.</t>
  </si>
  <si>
    <t>Załącznik nr 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</si>
</sst>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</numFmts>
  <fonts count="5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 CE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b/>
      <sz val="10"/>
      <name val="Arial CE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1" fillId="0" borderId="0"/>
    <xf numFmtId="0" fontId="22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0" fillId="0" borderId="0"/>
    <xf numFmtId="0" fontId="23" fillId="0" borderId="0"/>
    <xf numFmtId="0" fontId="23" fillId="0" borderId="0"/>
    <xf numFmtId="0" fontId="38" fillId="0" borderId="2" applyNumberFormat="0" applyFill="0" applyAlignment="0" applyProtection="0"/>
    <xf numFmtId="0" fontId="30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1" fillId="6" borderId="4" applyNumberFormat="0" applyAlignment="0" applyProtection="0"/>
    <xf numFmtId="0" fontId="45" fillId="3" borderId="0" applyNumberFormat="0" applyBorder="0" applyAlignment="0" applyProtection="0"/>
    <xf numFmtId="0" fontId="30" fillId="0" borderId="0"/>
    <xf numFmtId="0" fontId="40" fillId="4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8" applyNumberFormat="0" applyFont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5" fillId="0" borderId="6" applyNumberFormat="0" applyFill="0" applyAlignment="0" applyProtection="0"/>
    <xf numFmtId="0" fontId="31" fillId="9" borderId="0" applyNumberFormat="0" applyBorder="0" applyAlignment="0" applyProtection="0"/>
    <xf numFmtId="0" fontId="31" fillId="17" borderId="0" applyNumberFormat="0" applyBorder="0" applyAlignment="0" applyProtection="0"/>
    <xf numFmtId="0" fontId="31" fillId="25" borderId="0" applyNumberFormat="0" applyBorder="0" applyAlignment="0" applyProtection="0"/>
    <xf numFmtId="0" fontId="34" fillId="2" borderId="0" applyNumberFormat="0" applyBorder="0" applyAlignment="0" applyProtection="0"/>
    <xf numFmtId="0" fontId="30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13" borderId="0" applyNumberFormat="0" applyBorder="0" applyAlignment="0" applyProtection="0"/>
    <xf numFmtId="0" fontId="31" fillId="32" borderId="0" applyNumberFormat="0" applyBorder="0" applyAlignment="0" applyProtection="0"/>
    <xf numFmtId="0" fontId="30" fillId="10" borderId="0" applyNumberFormat="0" applyBorder="0" applyAlignment="0" applyProtection="0"/>
    <xf numFmtId="0" fontId="31" fillId="24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30" fillId="31" borderId="0" applyNumberFormat="0" applyBorder="0" applyAlignment="0" applyProtection="0"/>
    <xf numFmtId="0" fontId="30" fillId="27" borderId="0" applyNumberFormat="0" applyBorder="0" applyAlignment="0" applyProtection="0"/>
    <xf numFmtId="0" fontId="30" fillId="23" borderId="0" applyNumberFormat="0" applyBorder="0" applyAlignment="0" applyProtection="0"/>
    <xf numFmtId="0" fontId="31" fillId="28" borderId="0" applyNumberFormat="0" applyBorder="0" applyAlignment="0" applyProtection="0"/>
    <xf numFmtId="0" fontId="33" fillId="6" borderId="5" applyNumberFormat="0" applyAlignment="0" applyProtection="0"/>
    <xf numFmtId="0" fontId="37" fillId="0" borderId="1" applyNumberFormat="0" applyFill="0" applyAlignment="0" applyProtection="0"/>
    <xf numFmtId="0" fontId="36" fillId="7" borderId="7" applyNumberFormat="0" applyAlignment="0" applyProtection="0"/>
    <xf numFmtId="0" fontId="30" fillId="15" borderId="0" applyNumberFormat="0" applyBorder="0" applyAlignment="0" applyProtection="0"/>
    <xf numFmtId="0" fontId="32" fillId="5" borderId="4" applyNumberFormat="0" applyAlignment="0" applyProtection="0"/>
    <xf numFmtId="0" fontId="31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0" fillId="30" borderId="0" applyNumberFormat="0" applyBorder="0" applyAlignment="0" applyProtection="0"/>
    <xf numFmtId="0" fontId="2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72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/>
    <xf numFmtId="0" fontId="28" fillId="0" borderId="10" xfId="62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/>
    </xf>
    <xf numFmtId="1" fontId="28" fillId="0" borderId="10" xfId="53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53" applyFont="1" applyFill="1" applyBorder="1" applyAlignment="1">
      <alignment horizontal="center" vertical="center"/>
    </xf>
    <xf numFmtId="49" fontId="28" fillId="0" borderId="10" xfId="53" applyNumberFormat="1" applyFont="1" applyFill="1" applyBorder="1" applyAlignment="1">
      <alignment horizontal="center" vertical="center"/>
    </xf>
    <xf numFmtId="49" fontId="28" fillId="0" borderId="10" xfId="53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vertical="center" wrapText="1"/>
    </xf>
    <xf numFmtId="1" fontId="28" fillId="0" borderId="10" xfId="53" applyNumberFormat="1" applyFont="1" applyFill="1" applyBorder="1" applyAlignment="1">
      <alignment vertical="center" wrapText="1"/>
    </xf>
    <xf numFmtId="0" fontId="28" fillId="0" borderId="10" xfId="121" applyFont="1" applyFill="1" applyBorder="1" applyAlignment="1">
      <alignment horizontal="center" vertical="center" wrapText="1"/>
    </xf>
    <xf numFmtId="0" fontId="0" fillId="0" borderId="0" xfId="0" applyFill="1" applyBorder="1"/>
    <xf numFmtId="0" fontId="47" fillId="0" borderId="0" xfId="0" applyFont="1" applyFill="1"/>
    <xf numFmtId="0" fontId="20" fillId="0" borderId="10" xfId="53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/>
    <xf numFmtId="0" fontId="46" fillId="0" borderId="10" xfId="53" applyFont="1" applyFill="1" applyBorder="1" applyAlignment="1">
      <alignment horizontal="center" vertical="center" wrapText="1"/>
    </xf>
    <xf numFmtId="0" fontId="48" fillId="0" borderId="0" xfId="0" applyFont="1" applyFill="1" applyBorder="1"/>
    <xf numFmtId="0" fontId="48" fillId="0" borderId="0" xfId="0" applyFont="1" applyFill="1" applyBorder="1" applyAlignment="1">
      <alignment horizontal="center" vertical="center"/>
    </xf>
    <xf numFmtId="0" fontId="48" fillId="33" borderId="0" xfId="0" applyFont="1" applyFill="1" applyBorder="1"/>
    <xf numFmtId="0" fontId="20" fillId="0" borderId="0" xfId="53" applyFont="1" applyFill="1" applyBorder="1" applyAlignment="1">
      <alignment vertical="center"/>
    </xf>
    <xf numFmtId="0" fontId="20" fillId="0" borderId="0" xfId="53" applyFont="1" applyFill="1" applyBorder="1" applyAlignment="1">
      <alignment horizontal="center" vertical="center"/>
    </xf>
    <xf numFmtId="49" fontId="20" fillId="0" borderId="0" xfId="53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20" fillId="33" borderId="10" xfId="53" applyFont="1" applyFill="1" applyBorder="1" applyAlignment="1">
      <alignment horizontal="center" vertical="center"/>
    </xf>
    <xf numFmtId="0" fontId="28" fillId="33" borderId="10" xfId="53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/>
    <xf numFmtId="0" fontId="28" fillId="0" borderId="10" xfId="53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/>
    <xf numFmtId="0" fontId="27" fillId="0" borderId="10" xfId="53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8" fillId="0" borderId="10" xfId="53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/>
    </xf>
    <xf numFmtId="0" fontId="29" fillId="0" borderId="10" xfId="62" applyFont="1" applyFill="1" applyBorder="1" applyAlignment="1">
      <alignment horizontal="center" vertical="center"/>
    </xf>
    <xf numFmtId="0" fontId="29" fillId="0" borderId="10" xfId="12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" fontId="28" fillId="33" borderId="10" xfId="0" applyNumberFormat="1" applyFont="1" applyFill="1" applyBorder="1" applyAlignment="1">
      <alignment vertical="center" wrapText="1"/>
    </xf>
    <xf numFmtId="1" fontId="28" fillId="33" borderId="10" xfId="53" applyNumberFormat="1" applyFont="1" applyFill="1" applyBorder="1" applyAlignment="1">
      <alignment vertical="center" wrapText="1"/>
    </xf>
    <xf numFmtId="0" fontId="26" fillId="33" borderId="0" xfId="0" applyFont="1" applyFill="1" applyBorder="1" applyAlignment="1"/>
    <xf numFmtId="0" fontId="26" fillId="0" borderId="0" xfId="0" applyFont="1" applyFill="1" applyBorder="1" applyAlignment="1">
      <alignment horizontal="center"/>
    </xf>
    <xf numFmtId="0" fontId="27" fillId="0" borderId="10" xfId="53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8" fillId="0" borderId="10" xfId="53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</cellXfs>
  <cellStyles count="136">
    <cellStyle name="_PERSONAL" xfId="65"/>
    <cellStyle name="_PERSONAL_1" xfId="66"/>
    <cellStyle name="_PERSONAL_1_dialKartaDziałkiczI (2)" xfId="67"/>
    <cellStyle name="_PERSONAL_1_dialTabelaIDSP (2)" xfId="68"/>
    <cellStyle name="_PERSONAL_1_dialTabelaIIAIWO (2)" xfId="69"/>
    <cellStyle name="_PERSONAL_1_EDUKACJA" xfId="70"/>
    <cellStyle name="_PERSONAL_1_Tabela wskaźników" xfId="71"/>
    <cellStyle name="_PERSONAL_1_Zeszyt3" xfId="72"/>
    <cellStyle name="20% — akcent 1" xfId="18" builtinId="30" customBuiltin="1"/>
    <cellStyle name="20% - akcent 1 2" xfId="104"/>
    <cellStyle name="20% - akcent 1 2 2" xfId="122"/>
    <cellStyle name="20% — akcent 2" xfId="22" builtinId="34" customBuiltin="1"/>
    <cellStyle name="20% - akcent 2 2" xfId="81"/>
    <cellStyle name="20% - akcent 2 2 2" xfId="123"/>
    <cellStyle name="20% — akcent 3" xfId="26" builtinId="38" customBuiltin="1"/>
    <cellStyle name="20% - akcent 3 2" xfId="91"/>
    <cellStyle name="20% - akcent 3 2 2" xfId="124"/>
    <cellStyle name="20% — akcent 4" xfId="30" builtinId="42" customBuiltin="1"/>
    <cellStyle name="20% - akcent 4 2" xfId="92"/>
    <cellStyle name="20% - akcent 4 2 2" xfId="125"/>
    <cellStyle name="20% — akcent 5" xfId="34" builtinId="46" customBuiltin="1"/>
    <cellStyle name="20% - akcent 5 2" xfId="93"/>
    <cellStyle name="20% - akcent 5 2 2" xfId="126"/>
    <cellStyle name="20% — akcent 6" xfId="38" builtinId="50" customBuiltin="1"/>
    <cellStyle name="20% - akcent 6 2" xfId="120"/>
    <cellStyle name="20% - akcent 6 2 2" xfId="127"/>
    <cellStyle name="40% — akcent 1" xfId="19" builtinId="31" customBuiltin="1"/>
    <cellStyle name="40% - akcent 1 2" xfId="89"/>
    <cellStyle name="40% - akcent 1 2 2" xfId="128"/>
    <cellStyle name="40% — akcent 2" xfId="23" builtinId="35" customBuiltin="1"/>
    <cellStyle name="40% - akcent 2 2" xfId="115"/>
    <cellStyle name="40% - akcent 2 2 2" xfId="129"/>
    <cellStyle name="40% — akcent 3" xfId="27" builtinId="39" customBuiltin="1"/>
    <cellStyle name="40% - akcent 3 2" xfId="99"/>
    <cellStyle name="40% - akcent 3 2 2" xfId="130"/>
    <cellStyle name="40% — akcent 4" xfId="31" builtinId="43" customBuiltin="1"/>
    <cellStyle name="40% - akcent 4 2" xfId="110"/>
    <cellStyle name="40% - akcent 4 2 2" xfId="131"/>
    <cellStyle name="40% — akcent 5" xfId="35" builtinId="47" customBuiltin="1"/>
    <cellStyle name="40% - akcent 5 2" xfId="109"/>
    <cellStyle name="40% - akcent 5 2 2" xfId="132"/>
    <cellStyle name="40% — akcent 6" xfId="39" builtinId="51" customBuiltin="1"/>
    <cellStyle name="40% - akcent 6 2" xfId="108"/>
    <cellStyle name="40% - akcent 6 2 2" xfId="133"/>
    <cellStyle name="60% — akcent 1" xfId="20" builtinId="32" customBuiltin="1"/>
    <cellStyle name="60% - akcent 1 2" xfId="107"/>
    <cellStyle name="60% — akcent 2" xfId="24" builtinId="36" customBuiltin="1"/>
    <cellStyle name="60% - akcent 2 2" xfId="106"/>
    <cellStyle name="60% — akcent 3" xfId="28" builtinId="40" customBuiltin="1"/>
    <cellStyle name="60% - akcent 3 2" xfId="117"/>
    <cellStyle name="60% — akcent 4" xfId="32" builtinId="44" customBuiltin="1"/>
    <cellStyle name="60% - akcent 4 2" xfId="105"/>
    <cellStyle name="60% — akcent 5" xfId="36" builtinId="48" customBuiltin="1"/>
    <cellStyle name="60% - akcent 5 2" xfId="111"/>
    <cellStyle name="60% — akcent 6" xfId="40" builtinId="52" customBuiltin="1"/>
    <cellStyle name="60% - akcent 6 2" xfId="103"/>
    <cellStyle name="Akcent 1" xfId="17" builtinId="29" customBuiltin="1"/>
    <cellStyle name="Akcent 1 2" xfId="95"/>
    <cellStyle name="Akcent 2" xfId="21" builtinId="33" customBuiltin="1"/>
    <cellStyle name="Akcent 2 2" xfId="102"/>
    <cellStyle name="Akcent 3" xfId="25" builtinId="37" customBuiltin="1"/>
    <cellStyle name="Akcent 3 2" xfId="96"/>
    <cellStyle name="Akcent 4" xfId="29" builtinId="41" customBuiltin="1"/>
    <cellStyle name="Akcent 4 2" xfId="100"/>
    <cellStyle name="Akcent 5" xfId="33" builtinId="45" customBuiltin="1"/>
    <cellStyle name="Akcent 5 2" xfId="97"/>
    <cellStyle name="Akcent 6" xfId="37" builtinId="49" customBuiltin="1"/>
    <cellStyle name="Akcent 6 2" xfId="101"/>
    <cellStyle name="Comma [0]_laroux" xfId="73"/>
    <cellStyle name="Comma_laroux" xfId="74"/>
    <cellStyle name="Currency [0]_laroux" xfId="75"/>
    <cellStyle name="Currency_laroux" xfId="76"/>
    <cellStyle name="Dane wejściowe" xfId="9" builtinId="20" customBuiltin="1"/>
    <cellStyle name="Dane wejściowe 2" xfId="116"/>
    <cellStyle name="Dane wyjściowe" xfId="10" builtinId="21" customBuiltin="1"/>
    <cellStyle name="Dane wyjściowe 2" xfId="112"/>
    <cellStyle name="Dobre 2" xfId="98"/>
    <cellStyle name="Dobry" xfId="6" builtinId="26" customBuiltin="1"/>
    <cellStyle name="Komórka połączona" xfId="12" builtinId="24" customBuiltin="1"/>
    <cellStyle name="Komórka połączona 2" xfId="94"/>
    <cellStyle name="Komórka zaznaczona" xfId="13" builtinId="23" customBuiltin="1"/>
    <cellStyle name="Komórka zaznaczona 2" xfId="114"/>
    <cellStyle name="Nagłówek 1" xfId="2" builtinId="16" customBuiltin="1"/>
    <cellStyle name="Nagłówek 1 2" xfId="113"/>
    <cellStyle name="Nagłówek 2" xfId="3" builtinId="17" customBuiltin="1"/>
    <cellStyle name="Nagłówek 2 2" xfId="80"/>
    <cellStyle name="Nagłówek 3" xfId="4" builtinId="18" customBuiltin="1"/>
    <cellStyle name="Nagłówek 3 2" xfId="119"/>
    <cellStyle name="Nagłówek 4" xfId="5" builtinId="19" customBuiltin="1"/>
    <cellStyle name="Nagłówek 4 2" xfId="118"/>
    <cellStyle name="Neutralne 2" xfId="88"/>
    <cellStyle name="Neutralny" xfId="8" builtinId="28" customBuiltin="1"/>
    <cellStyle name="Normal_laroux" xfId="77"/>
    <cellStyle name="normální_laroux" xfId="78"/>
    <cellStyle name="Normalny" xfId="0" builtinId="0"/>
    <cellStyle name="Normalny 10" xfId="60"/>
    <cellStyle name="Normalny 11" xfId="61"/>
    <cellStyle name="Normalny 12" xfId="87"/>
    <cellStyle name="Normalny 12 2" xfId="134"/>
    <cellStyle name="Normalny 2" xfId="41"/>
    <cellStyle name="Normalny 2 10" xfId="45"/>
    <cellStyle name="Normalny 2 11" xfId="59"/>
    <cellStyle name="Normalny 2 12" xfId="63"/>
    <cellStyle name="Normalny 2 2" xfId="48"/>
    <cellStyle name="Normalny 2 3" xfId="44"/>
    <cellStyle name="Normalny 2 4" xfId="47"/>
    <cellStyle name="Normalny 2 5" xfId="43"/>
    <cellStyle name="Normalny 2 6" xfId="49"/>
    <cellStyle name="Normalny 2 7" xfId="42"/>
    <cellStyle name="Normalny 2 8" xfId="50"/>
    <cellStyle name="Normalny 2 9" xfId="58"/>
    <cellStyle name="Normalny 3" xfId="52"/>
    <cellStyle name="Normalny 3 2" xfId="64"/>
    <cellStyle name="Normalny 4" xfId="53"/>
    <cellStyle name="Normalny 5" xfId="54"/>
    <cellStyle name="Normalny 6" xfId="55"/>
    <cellStyle name="Normalny 7" xfId="56"/>
    <cellStyle name="Normalny 8" xfId="57"/>
    <cellStyle name="Normalny 9" xfId="46"/>
    <cellStyle name="Normalny_Arkusz1" xfId="62"/>
    <cellStyle name="Normalny_Arkusz2 2" xfId="121"/>
    <cellStyle name="Obliczenia" xfId="11" builtinId="22" customBuiltin="1"/>
    <cellStyle name="Obliczenia 2" xfId="85"/>
    <cellStyle name="Styl 1" xfId="79"/>
    <cellStyle name="Suma" xfId="16" builtinId="25" customBuiltin="1"/>
    <cellStyle name="Suma 2" xfId="84"/>
    <cellStyle name="Tekst objaśnienia" xfId="15" builtinId="53" customBuiltin="1"/>
    <cellStyle name="Tekst objaśnienia 2" xfId="83"/>
    <cellStyle name="Tekst ostrzeżenia" xfId="14" builtinId="11" customBuiltin="1"/>
    <cellStyle name="Tekst ostrzeżenia 2" xfId="82"/>
    <cellStyle name="Tytuł" xfId="1" builtinId="15" customBuiltin="1"/>
    <cellStyle name="Uwaga 2" xfId="51"/>
    <cellStyle name="Uwaga 3" xfId="90"/>
    <cellStyle name="Uwaga 3 2" xfId="135"/>
    <cellStyle name="Złe 2" xfId="86"/>
    <cellStyle name="Zły" xfId="7" builtinId="27" customBuiltin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view="pageBreakPreview" zoomScaleNormal="90" zoomScaleSheetLayoutView="100" workbookViewId="0">
      <selection activeCell="P1" sqref="P1:Q1"/>
    </sheetView>
  </sheetViews>
  <sheetFormatPr defaultRowHeight="14.25"/>
  <cols>
    <col min="1" max="1" width="3.125" style="40" customWidth="1"/>
    <col min="2" max="2" width="25.625" style="2" customWidth="1"/>
    <col min="3" max="3" width="23.375" style="2" hidden="1" customWidth="1"/>
    <col min="4" max="4" width="13.125" style="15" customWidth="1"/>
    <col min="5" max="5" width="12.5" style="2" customWidth="1"/>
    <col min="6" max="6" width="9" style="2" customWidth="1"/>
    <col min="7" max="7" width="8.5" style="2" customWidth="1"/>
    <col min="8" max="8" width="9.625" style="2" customWidth="1"/>
    <col min="9" max="9" width="8" style="2" customWidth="1"/>
    <col min="10" max="10" width="9.875" style="2" customWidth="1"/>
    <col min="11" max="11" width="11.25" style="2" customWidth="1"/>
    <col min="12" max="12" width="9" style="2" customWidth="1"/>
    <col min="13" max="13" width="16.625" style="2" customWidth="1"/>
    <col min="14" max="14" width="9.75" style="2" customWidth="1"/>
    <col min="15" max="15" width="9.75" style="27" customWidth="1"/>
    <col min="16" max="16" width="10" style="2" customWidth="1"/>
    <col min="17" max="17" width="14.25" style="2" customWidth="1"/>
    <col min="18" max="16384" width="9" style="2"/>
  </cols>
  <sheetData>
    <row r="1" spans="1:17" s="1" customFormat="1" ht="15.75">
      <c r="A1" s="39"/>
      <c r="B1" s="18"/>
      <c r="C1" s="18"/>
      <c r="D1" s="19"/>
      <c r="E1" s="19"/>
      <c r="O1" s="26"/>
      <c r="P1" s="63" t="s">
        <v>119</v>
      </c>
      <c r="Q1" s="63"/>
    </row>
    <row r="2" spans="1:17" s="1" customFormat="1" ht="45" customHeight="1">
      <c r="A2" s="65" t="s">
        <v>114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s="16" customFormat="1" ht="18" customHeight="1">
      <c r="A3" s="67" t="s">
        <v>1</v>
      </c>
      <c r="B3" s="68" t="s">
        <v>2</v>
      </c>
      <c r="C3" s="69" t="s">
        <v>11</v>
      </c>
      <c r="D3" s="68" t="s">
        <v>38</v>
      </c>
      <c r="E3" s="70" t="s">
        <v>5</v>
      </c>
      <c r="F3" s="64" t="s">
        <v>6</v>
      </c>
      <c r="G3" s="64" t="s">
        <v>7</v>
      </c>
      <c r="H3" s="64" t="s">
        <v>8</v>
      </c>
      <c r="I3" s="64" t="s">
        <v>9</v>
      </c>
      <c r="J3" s="64" t="s">
        <v>58</v>
      </c>
      <c r="K3" s="64" t="s">
        <v>59</v>
      </c>
      <c r="L3" s="64" t="s">
        <v>64</v>
      </c>
      <c r="M3" s="64" t="s">
        <v>57</v>
      </c>
      <c r="N3" s="64" t="s">
        <v>115</v>
      </c>
      <c r="O3" s="66" t="s">
        <v>116</v>
      </c>
      <c r="P3" s="64" t="s">
        <v>117</v>
      </c>
      <c r="Q3" s="64" t="s">
        <v>3</v>
      </c>
    </row>
    <row r="4" spans="1:17" s="16" customFormat="1" ht="54.75" customHeight="1">
      <c r="A4" s="67"/>
      <c r="B4" s="68"/>
      <c r="C4" s="69"/>
      <c r="D4" s="68"/>
      <c r="E4" s="70"/>
      <c r="F4" s="64"/>
      <c r="G4" s="64"/>
      <c r="H4" s="64"/>
      <c r="I4" s="64"/>
      <c r="J4" s="64"/>
      <c r="K4" s="64"/>
      <c r="L4" s="64"/>
      <c r="M4" s="64"/>
      <c r="N4" s="64"/>
      <c r="O4" s="66"/>
      <c r="P4" s="64"/>
      <c r="Q4" s="64"/>
    </row>
    <row r="5" spans="1:17" s="17" customFormat="1" ht="24" customHeight="1">
      <c r="A5" s="67"/>
      <c r="B5" s="68"/>
      <c r="C5" s="49"/>
      <c r="D5" s="68"/>
      <c r="E5" s="70"/>
      <c r="F5" s="64"/>
      <c r="G5" s="64"/>
      <c r="H5" s="64"/>
      <c r="I5" s="64"/>
      <c r="J5" s="64"/>
      <c r="K5" s="64"/>
      <c r="L5" s="64"/>
      <c r="M5" s="64"/>
      <c r="N5" s="64"/>
      <c r="O5" s="66"/>
      <c r="P5" s="64"/>
      <c r="Q5" s="64"/>
    </row>
    <row r="6" spans="1:17" s="17" customFormat="1" ht="15" customHeight="1">
      <c r="A6" s="71" t="s">
        <v>69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7" s="14" customFormat="1" ht="24">
      <c r="A7" s="37">
        <v>1</v>
      </c>
      <c r="B7" s="21" t="s">
        <v>14</v>
      </c>
      <c r="C7" s="9">
        <v>9807276</v>
      </c>
      <c r="D7" s="9" t="s">
        <v>15</v>
      </c>
      <c r="E7" s="5" t="s">
        <v>16</v>
      </c>
      <c r="F7" s="10" t="s">
        <v>4</v>
      </c>
      <c r="G7" s="10" t="s">
        <v>17</v>
      </c>
      <c r="H7" s="41">
        <v>116</v>
      </c>
      <c r="I7" s="10" t="s">
        <v>13</v>
      </c>
      <c r="J7" s="10" t="s">
        <v>27</v>
      </c>
      <c r="K7" s="10" t="s">
        <v>60</v>
      </c>
      <c r="L7" s="10" t="s">
        <v>61</v>
      </c>
      <c r="M7" s="49" t="s">
        <v>0</v>
      </c>
      <c r="N7" s="51">
        <v>200</v>
      </c>
      <c r="O7" s="51">
        <v>190</v>
      </c>
      <c r="P7" s="51">
        <f t="shared" ref="P7" si="0">N7+O7</f>
        <v>390</v>
      </c>
      <c r="Q7" s="35"/>
    </row>
    <row r="8" spans="1:17" s="14" customFormat="1" ht="15" customHeight="1">
      <c r="A8" s="61" t="s">
        <v>70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17" s="14" customFormat="1" ht="24">
      <c r="A9" s="37">
        <v>2</v>
      </c>
      <c r="B9" s="21" t="s">
        <v>18</v>
      </c>
      <c r="C9" s="9">
        <v>9807371</v>
      </c>
      <c r="D9" s="10" t="s">
        <v>19</v>
      </c>
      <c r="E9" s="5" t="s">
        <v>20</v>
      </c>
      <c r="F9" s="5" t="s">
        <v>4</v>
      </c>
      <c r="G9" s="11" t="s">
        <v>21</v>
      </c>
      <c r="H9" s="11" t="s">
        <v>22</v>
      </c>
      <c r="I9" s="10" t="s">
        <v>13</v>
      </c>
      <c r="J9" s="10" t="s">
        <v>62</v>
      </c>
      <c r="K9" s="10" t="s">
        <v>62</v>
      </c>
      <c r="L9" s="10" t="s">
        <v>63</v>
      </c>
      <c r="M9" s="49" t="s">
        <v>0</v>
      </c>
      <c r="N9" s="51">
        <v>390</v>
      </c>
      <c r="O9" s="51">
        <v>300</v>
      </c>
      <c r="P9" s="51">
        <f t="shared" ref="P9" si="1">SUM(N9:O9)</f>
        <v>690</v>
      </c>
      <c r="Q9" s="35"/>
    </row>
    <row r="10" spans="1:17" s="14" customFormat="1" ht="15" customHeight="1">
      <c r="A10" s="61" t="s">
        <v>71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s="17" customFormat="1" ht="24">
      <c r="A11" s="37">
        <v>3</v>
      </c>
      <c r="B11" s="20" t="s">
        <v>51</v>
      </c>
      <c r="C11" s="50">
        <v>9807460</v>
      </c>
      <c r="D11" s="3" t="s">
        <v>52</v>
      </c>
      <c r="E11" s="7" t="s">
        <v>53</v>
      </c>
      <c r="F11" s="12" t="s">
        <v>12</v>
      </c>
      <c r="G11" s="7" t="s">
        <v>21</v>
      </c>
      <c r="H11" s="7" t="s">
        <v>54</v>
      </c>
      <c r="I11" s="8">
        <v>16</v>
      </c>
      <c r="J11" s="7" t="s">
        <v>13</v>
      </c>
      <c r="K11" s="7" t="s">
        <v>13</v>
      </c>
      <c r="L11" s="7" t="s">
        <v>13</v>
      </c>
      <c r="M11" s="46" t="s">
        <v>0</v>
      </c>
      <c r="N11" s="51">
        <v>20</v>
      </c>
      <c r="O11" s="51">
        <v>18</v>
      </c>
      <c r="P11" s="51">
        <f t="shared" ref="P11" si="2">SUM(N11:O11)</f>
        <v>38</v>
      </c>
      <c r="Q11" s="35"/>
    </row>
    <row r="12" spans="1:17" s="17" customFormat="1" ht="15" customHeight="1">
      <c r="A12" s="61" t="s">
        <v>72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s="17" customFormat="1" ht="48">
      <c r="A13" s="37">
        <v>4</v>
      </c>
      <c r="B13" s="20" t="s">
        <v>37</v>
      </c>
      <c r="C13" s="50">
        <v>9807465</v>
      </c>
      <c r="D13" s="12" t="s">
        <v>24</v>
      </c>
      <c r="E13" s="12" t="s">
        <v>25</v>
      </c>
      <c r="F13" s="12" t="s">
        <v>12</v>
      </c>
      <c r="G13" s="7" t="s">
        <v>26</v>
      </c>
      <c r="H13" s="7" t="s">
        <v>36</v>
      </c>
      <c r="I13" s="7" t="s">
        <v>13</v>
      </c>
      <c r="J13" s="7" t="s">
        <v>13</v>
      </c>
      <c r="K13" s="7" t="s">
        <v>13</v>
      </c>
      <c r="L13" s="7" t="s">
        <v>13</v>
      </c>
      <c r="M13" s="46" t="s">
        <v>0</v>
      </c>
      <c r="N13" s="51">
        <v>126</v>
      </c>
      <c r="O13" s="51">
        <v>120</v>
      </c>
      <c r="P13" s="51">
        <f t="shared" ref="P13" si="3">SUM(N13:O13)</f>
        <v>246</v>
      </c>
      <c r="Q13" s="35"/>
    </row>
    <row r="14" spans="1:17" s="17" customFormat="1" ht="15" customHeight="1">
      <c r="A14" s="61" t="s">
        <v>73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s="17" customFormat="1" ht="48">
      <c r="A15" s="37">
        <v>5</v>
      </c>
      <c r="B15" s="20" t="s">
        <v>39</v>
      </c>
      <c r="C15" s="50">
        <v>9807465</v>
      </c>
      <c r="D15" s="12" t="s">
        <v>40</v>
      </c>
      <c r="E15" s="12" t="s">
        <v>25</v>
      </c>
      <c r="F15" s="12" t="s">
        <v>12</v>
      </c>
      <c r="G15" s="7" t="s">
        <v>26</v>
      </c>
      <c r="H15" s="7" t="s">
        <v>36</v>
      </c>
      <c r="I15" s="7" t="s">
        <v>13</v>
      </c>
      <c r="J15" s="7" t="s">
        <v>13</v>
      </c>
      <c r="K15" s="7" t="s">
        <v>13</v>
      </c>
      <c r="L15" s="7" t="s">
        <v>13</v>
      </c>
      <c r="M15" s="46" t="s">
        <v>0</v>
      </c>
      <c r="N15" s="51">
        <v>140</v>
      </c>
      <c r="O15" s="51">
        <v>126</v>
      </c>
      <c r="P15" s="51">
        <f t="shared" ref="P15" si="4">SUM(N15:O15)</f>
        <v>266</v>
      </c>
      <c r="Q15" s="47"/>
    </row>
    <row r="16" spans="1:17" s="17" customFormat="1" ht="15" customHeight="1">
      <c r="A16" s="61" t="s">
        <v>74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7" s="17" customFormat="1" ht="36" customHeight="1">
      <c r="A17" s="37">
        <v>6</v>
      </c>
      <c r="B17" s="20" t="s">
        <v>93</v>
      </c>
      <c r="C17" s="50">
        <v>9807496</v>
      </c>
      <c r="D17" s="3" t="s">
        <v>86</v>
      </c>
      <c r="E17" s="7" t="s">
        <v>94</v>
      </c>
      <c r="F17" s="12" t="s">
        <v>4</v>
      </c>
      <c r="G17" s="7" t="s">
        <v>10</v>
      </c>
      <c r="H17" s="7" t="s">
        <v>87</v>
      </c>
      <c r="I17" s="8">
        <v>18</v>
      </c>
      <c r="J17" s="7" t="s">
        <v>65</v>
      </c>
      <c r="K17" s="7" t="s">
        <v>60</v>
      </c>
      <c r="L17" s="7" t="s">
        <v>61</v>
      </c>
      <c r="M17" s="46" t="s">
        <v>67</v>
      </c>
      <c r="N17" s="51">
        <v>140</v>
      </c>
      <c r="O17" s="51">
        <v>70</v>
      </c>
      <c r="P17" s="51">
        <f t="shared" ref="P17" si="5">SUM(N17:O17)</f>
        <v>210</v>
      </c>
      <c r="Q17" s="35"/>
    </row>
    <row r="18" spans="1:17" s="17" customFormat="1" ht="15" customHeight="1">
      <c r="A18" s="61" t="s">
        <v>75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s="17" customFormat="1" ht="47.25" customHeight="1">
      <c r="A19" s="36">
        <v>7</v>
      </c>
      <c r="B19" s="52" t="s">
        <v>95</v>
      </c>
      <c r="C19" s="53">
        <v>9807557</v>
      </c>
      <c r="D19" s="54" t="s">
        <v>29</v>
      </c>
      <c r="E19" s="6" t="s">
        <v>96</v>
      </c>
      <c r="F19" s="4" t="s">
        <v>4</v>
      </c>
      <c r="G19" s="12" t="s">
        <v>21</v>
      </c>
      <c r="H19" s="12" t="s">
        <v>30</v>
      </c>
      <c r="I19" s="13">
        <v>18</v>
      </c>
      <c r="J19" s="13" t="s">
        <v>62</v>
      </c>
      <c r="K19" s="13" t="s">
        <v>60</v>
      </c>
      <c r="L19" s="13" t="s">
        <v>61</v>
      </c>
      <c r="M19" s="28" t="s">
        <v>68</v>
      </c>
      <c r="N19" s="51">
        <v>60</v>
      </c>
      <c r="O19" s="51">
        <v>50</v>
      </c>
      <c r="P19" s="51">
        <f t="shared" ref="P19" si="6">SUM(N19:O19)</f>
        <v>110</v>
      </c>
      <c r="Q19" s="45"/>
    </row>
    <row r="20" spans="1:17" s="17" customFormat="1" ht="16.5" customHeight="1">
      <c r="A20" s="61" t="s">
        <v>76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s="17" customFormat="1" ht="34.5" customHeight="1">
      <c r="A21" s="36">
        <v>8</v>
      </c>
      <c r="B21" s="57" t="s">
        <v>112</v>
      </c>
      <c r="C21" s="48">
        <v>9807585</v>
      </c>
      <c r="D21" s="54" t="s">
        <v>88</v>
      </c>
      <c r="E21" s="6" t="s">
        <v>31</v>
      </c>
      <c r="F21" s="4" t="s">
        <v>4</v>
      </c>
      <c r="G21" s="4" t="s">
        <v>10</v>
      </c>
      <c r="H21" s="12" t="s">
        <v>66</v>
      </c>
      <c r="I21" s="7" t="s">
        <v>13</v>
      </c>
      <c r="J21" s="7" t="s">
        <v>65</v>
      </c>
      <c r="K21" s="7" t="s">
        <v>62</v>
      </c>
      <c r="L21" s="7" t="s">
        <v>61</v>
      </c>
      <c r="M21" s="46" t="s">
        <v>67</v>
      </c>
      <c r="N21" s="51">
        <v>60</v>
      </c>
      <c r="O21" s="51">
        <v>50</v>
      </c>
      <c r="P21" s="51">
        <f t="shared" ref="P21" si="7">SUM(N21:O21)</f>
        <v>110</v>
      </c>
      <c r="Q21" s="25"/>
    </row>
    <row r="22" spans="1:17" s="17" customFormat="1" ht="17.25" customHeight="1">
      <c r="A22" s="61" t="s">
        <v>77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7" s="17" customFormat="1" ht="31.5" customHeight="1">
      <c r="A23" s="37">
        <v>9</v>
      </c>
      <c r="B23" s="52" t="s">
        <v>43</v>
      </c>
      <c r="C23" s="48"/>
      <c r="D23" s="55" t="s">
        <v>55</v>
      </c>
      <c r="E23" s="6" t="s">
        <v>31</v>
      </c>
      <c r="F23" s="4" t="s">
        <v>4</v>
      </c>
      <c r="G23" s="4" t="s">
        <v>10</v>
      </c>
      <c r="H23" s="12" t="s">
        <v>66</v>
      </c>
      <c r="I23" s="7" t="s">
        <v>13</v>
      </c>
      <c r="J23" s="7" t="s">
        <v>65</v>
      </c>
      <c r="K23" s="7" t="s">
        <v>62</v>
      </c>
      <c r="L23" s="7" t="s">
        <v>61</v>
      </c>
      <c r="M23" s="46" t="s">
        <v>67</v>
      </c>
      <c r="N23" s="51">
        <v>40</v>
      </c>
      <c r="O23" s="51">
        <v>32</v>
      </c>
      <c r="P23" s="51">
        <f t="shared" ref="P23" si="8">SUM(N23:O23)</f>
        <v>72</v>
      </c>
      <c r="Q23" s="47"/>
    </row>
    <row r="24" spans="1:17" s="17" customFormat="1" ht="15" customHeight="1">
      <c r="A24" s="61" t="s">
        <v>78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1:17" s="17" customFormat="1" ht="67.5">
      <c r="A25" s="37">
        <v>10</v>
      </c>
      <c r="B25" s="21" t="s">
        <v>32</v>
      </c>
      <c r="C25" s="9">
        <v>9807600</v>
      </c>
      <c r="D25" s="22" t="s">
        <v>33</v>
      </c>
      <c r="E25" s="10" t="s">
        <v>34</v>
      </c>
      <c r="F25" s="5" t="s">
        <v>4</v>
      </c>
      <c r="G25" s="11" t="s">
        <v>23</v>
      </c>
      <c r="H25" s="11" t="s">
        <v>35</v>
      </c>
      <c r="I25" s="11" t="s">
        <v>13</v>
      </c>
      <c r="J25" s="11" t="s">
        <v>62</v>
      </c>
      <c r="K25" s="11" t="s">
        <v>60</v>
      </c>
      <c r="L25" s="11" t="s">
        <v>61</v>
      </c>
      <c r="M25" s="49" t="s">
        <v>68</v>
      </c>
      <c r="N25" s="51">
        <v>36</v>
      </c>
      <c r="O25" s="51">
        <v>24</v>
      </c>
      <c r="P25" s="51">
        <f t="shared" ref="P25" si="9">SUM(N25:O25)</f>
        <v>60</v>
      </c>
      <c r="Q25" s="56" t="s">
        <v>118</v>
      </c>
    </row>
    <row r="26" spans="1:17" s="17" customFormat="1" ht="15" customHeight="1">
      <c r="A26" s="61" t="s">
        <v>79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1:17" s="17" customFormat="1" ht="38.25" customHeight="1">
      <c r="A27" s="37">
        <v>11</v>
      </c>
      <c r="B27" s="57" t="s">
        <v>97</v>
      </c>
      <c r="C27" s="50">
        <v>9807552</v>
      </c>
      <c r="D27" s="22" t="s">
        <v>41</v>
      </c>
      <c r="E27" s="12" t="s">
        <v>42</v>
      </c>
      <c r="F27" s="4" t="s">
        <v>4</v>
      </c>
      <c r="G27" s="4" t="s">
        <v>10</v>
      </c>
      <c r="H27" s="12" t="s">
        <v>28</v>
      </c>
      <c r="I27" s="7" t="s">
        <v>13</v>
      </c>
      <c r="J27" s="7" t="s">
        <v>65</v>
      </c>
      <c r="K27" s="7" t="s">
        <v>62</v>
      </c>
      <c r="L27" s="7" t="s">
        <v>61</v>
      </c>
      <c r="M27" s="46" t="s">
        <v>67</v>
      </c>
      <c r="N27" s="51">
        <v>80</v>
      </c>
      <c r="O27" s="51">
        <v>28</v>
      </c>
      <c r="P27" s="51">
        <f t="shared" ref="P27" si="10">SUM(N27:O27)</f>
        <v>108</v>
      </c>
      <c r="Q27" s="42"/>
    </row>
    <row r="28" spans="1:17" s="17" customFormat="1" ht="15" customHeight="1">
      <c r="A28" s="61" t="s">
        <v>80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7" s="17" customFormat="1" ht="24">
      <c r="A29" s="43">
        <v>12</v>
      </c>
      <c r="B29" s="20" t="s">
        <v>98</v>
      </c>
      <c r="C29" s="50"/>
      <c r="D29" s="22" t="s">
        <v>56</v>
      </c>
      <c r="E29" s="12" t="s">
        <v>42</v>
      </c>
      <c r="F29" s="4" t="s">
        <v>4</v>
      </c>
      <c r="G29" s="4" t="s">
        <v>10</v>
      </c>
      <c r="H29" s="12" t="s">
        <v>28</v>
      </c>
      <c r="I29" s="7" t="s">
        <v>13</v>
      </c>
      <c r="J29" s="7" t="s">
        <v>65</v>
      </c>
      <c r="K29" s="7" t="s">
        <v>62</v>
      </c>
      <c r="L29" s="7" t="s">
        <v>61</v>
      </c>
      <c r="M29" s="46" t="s">
        <v>67</v>
      </c>
      <c r="N29" s="51">
        <v>40</v>
      </c>
      <c r="O29" s="51">
        <v>20</v>
      </c>
      <c r="P29" s="51">
        <f t="shared" ref="P29" si="11">SUM(N29:O29)</f>
        <v>60</v>
      </c>
      <c r="Q29" s="35"/>
    </row>
    <row r="30" spans="1:17" s="17" customFormat="1" ht="15" customHeight="1">
      <c r="A30" s="62" t="s">
        <v>83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1:17" s="17" customFormat="1" ht="36">
      <c r="A31" s="43">
        <v>13</v>
      </c>
      <c r="B31" s="21" t="s">
        <v>44</v>
      </c>
      <c r="C31" s="9"/>
      <c r="D31" s="22" t="s">
        <v>49</v>
      </c>
      <c r="E31" s="10" t="s">
        <v>45</v>
      </c>
      <c r="F31" s="10" t="s">
        <v>4</v>
      </c>
      <c r="G31" s="11" t="s">
        <v>46</v>
      </c>
      <c r="H31" s="11" t="s">
        <v>47</v>
      </c>
      <c r="I31" s="7" t="s">
        <v>13</v>
      </c>
      <c r="J31" s="11" t="s">
        <v>65</v>
      </c>
      <c r="K31" s="11" t="s">
        <v>62</v>
      </c>
      <c r="L31" s="11" t="s">
        <v>61</v>
      </c>
      <c r="M31" s="49" t="s">
        <v>0</v>
      </c>
      <c r="N31" s="51">
        <v>40</v>
      </c>
      <c r="O31" s="51">
        <v>20</v>
      </c>
      <c r="P31" s="51">
        <f t="shared" ref="P31" si="12">SUM(N31:O31)</f>
        <v>60</v>
      </c>
      <c r="Q31" s="47"/>
    </row>
    <row r="32" spans="1:17" s="17" customFormat="1" ht="15" customHeight="1">
      <c r="A32" s="62" t="s">
        <v>81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s="17" customFormat="1" ht="36">
      <c r="A33" s="37">
        <v>14</v>
      </c>
      <c r="B33" s="20" t="s">
        <v>99</v>
      </c>
      <c r="C33" s="50"/>
      <c r="D33" s="22" t="s">
        <v>89</v>
      </c>
      <c r="E33" s="12" t="s">
        <v>90</v>
      </c>
      <c r="F33" s="12" t="s">
        <v>12</v>
      </c>
      <c r="G33" s="7" t="s">
        <v>100</v>
      </c>
      <c r="H33" s="46" t="s">
        <v>91</v>
      </c>
      <c r="I33" s="7" t="s">
        <v>101</v>
      </c>
      <c r="J33" s="7" t="s">
        <v>13</v>
      </c>
      <c r="K33" s="7" t="s">
        <v>13</v>
      </c>
      <c r="L33" s="7" t="s">
        <v>13</v>
      </c>
      <c r="M33" s="49" t="s">
        <v>0</v>
      </c>
      <c r="N33" s="51">
        <v>8</v>
      </c>
      <c r="O33" s="51">
        <v>8</v>
      </c>
      <c r="P33" s="51">
        <f t="shared" ref="P33" si="13">SUM(N33:O33)</f>
        <v>16</v>
      </c>
      <c r="Q33" s="35"/>
    </row>
    <row r="34" spans="1:17" s="17" customFormat="1" ht="15" customHeight="1">
      <c r="A34" s="61" t="s">
        <v>82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s="17" customFormat="1" ht="52.5" customHeight="1">
      <c r="A35" s="36">
        <v>15</v>
      </c>
      <c r="B35" s="20" t="s">
        <v>102</v>
      </c>
      <c r="C35" s="9"/>
      <c r="D35" s="22" t="s">
        <v>92</v>
      </c>
      <c r="E35" s="7" t="s">
        <v>103</v>
      </c>
      <c r="F35" s="12" t="s">
        <v>12</v>
      </c>
      <c r="G35" s="11" t="s">
        <v>104</v>
      </c>
      <c r="H35" s="8" t="s">
        <v>105</v>
      </c>
      <c r="I35" s="8">
        <v>16</v>
      </c>
      <c r="J35" s="7" t="s">
        <v>13</v>
      </c>
      <c r="K35" s="7" t="s">
        <v>13</v>
      </c>
      <c r="L35" s="7" t="s">
        <v>13</v>
      </c>
      <c r="M35" s="49" t="s">
        <v>0</v>
      </c>
      <c r="N35" s="51">
        <v>18</v>
      </c>
      <c r="O35" s="51">
        <v>12</v>
      </c>
      <c r="P35" s="51">
        <f t="shared" ref="P35" si="14">SUM(N35:O35)</f>
        <v>30</v>
      </c>
      <c r="Q35" s="45"/>
    </row>
    <row r="36" spans="1:17" s="17" customFormat="1" ht="15.75" customHeight="1">
      <c r="A36" s="61" t="s">
        <v>84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1:17" s="17" customFormat="1" ht="47.25" customHeight="1">
      <c r="A37" s="36">
        <v>16</v>
      </c>
      <c r="B37" s="58" t="s">
        <v>113</v>
      </c>
      <c r="C37" s="9"/>
      <c r="D37" s="22" t="s">
        <v>50</v>
      </c>
      <c r="E37" s="10" t="s">
        <v>45</v>
      </c>
      <c r="F37" s="10" t="s">
        <v>4</v>
      </c>
      <c r="G37" s="11" t="s">
        <v>46</v>
      </c>
      <c r="H37" s="11" t="s">
        <v>47</v>
      </c>
      <c r="I37" s="7" t="s">
        <v>13</v>
      </c>
      <c r="J37" s="11" t="s">
        <v>65</v>
      </c>
      <c r="K37" s="11" t="s">
        <v>62</v>
      </c>
      <c r="L37" s="11" t="s">
        <v>61</v>
      </c>
      <c r="M37" s="49" t="s">
        <v>48</v>
      </c>
      <c r="N37" s="51">
        <v>84</v>
      </c>
      <c r="O37" s="51">
        <v>50</v>
      </c>
      <c r="P37" s="51">
        <f t="shared" ref="P37" si="15">SUM(N37:O37)</f>
        <v>134</v>
      </c>
      <c r="Q37" s="45"/>
    </row>
    <row r="38" spans="1:17" s="17" customFormat="1" ht="16.5" customHeight="1">
      <c r="A38" s="61" t="s">
        <v>85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1:17" s="17" customFormat="1" ht="24">
      <c r="A39" s="37">
        <v>17</v>
      </c>
      <c r="B39" s="21" t="s">
        <v>106</v>
      </c>
      <c r="C39" s="9"/>
      <c r="D39" s="22" t="s">
        <v>107</v>
      </c>
      <c r="E39" s="10" t="s">
        <v>108</v>
      </c>
      <c r="F39" s="10" t="s">
        <v>4</v>
      </c>
      <c r="G39" s="11" t="s">
        <v>10</v>
      </c>
      <c r="H39" s="11" t="s">
        <v>109</v>
      </c>
      <c r="I39" s="7"/>
      <c r="J39" s="11" t="s">
        <v>27</v>
      </c>
      <c r="K39" s="11" t="s">
        <v>65</v>
      </c>
      <c r="L39" s="11" t="s">
        <v>110</v>
      </c>
      <c r="M39" s="49" t="s">
        <v>111</v>
      </c>
      <c r="N39" s="51">
        <v>40</v>
      </c>
      <c r="O39" s="51">
        <v>16</v>
      </c>
      <c r="P39" s="51">
        <f t="shared" ref="P39" si="16">SUM(N39:O39)</f>
        <v>56</v>
      </c>
      <c r="Q39" s="35"/>
    </row>
    <row r="40" spans="1:17" s="23" customForma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s="23" customFormat="1">
      <c r="A41" s="31"/>
      <c r="B41" s="29"/>
      <c r="C41" s="29"/>
      <c r="D41" s="30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31"/>
      <c r="P41" s="29"/>
      <c r="Q41" s="29"/>
    </row>
    <row r="42" spans="1:17" s="23" customFormat="1">
      <c r="A42" s="44"/>
      <c r="B42" s="59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</row>
    <row r="43" spans="1:17" s="23" customFormat="1">
      <c r="A43" s="38"/>
      <c r="B43" s="32"/>
      <c r="C43" s="33"/>
      <c r="D43" s="33"/>
      <c r="E43" s="33"/>
      <c r="F43" s="34"/>
      <c r="G43" s="33"/>
      <c r="H43" s="33"/>
      <c r="I43" s="29"/>
      <c r="J43" s="29"/>
      <c r="K43" s="29"/>
      <c r="L43" s="29"/>
      <c r="M43" s="29"/>
      <c r="N43" s="29"/>
      <c r="O43" s="31"/>
      <c r="P43" s="29"/>
      <c r="Q43" s="29"/>
    </row>
    <row r="44" spans="1:17" s="23" customForma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s="23" customFormat="1">
      <c r="A45" s="31"/>
      <c r="B45" s="29"/>
      <c r="C45" s="29"/>
      <c r="D45" s="30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31"/>
      <c r="P45" s="29"/>
      <c r="Q45" s="29"/>
    </row>
    <row r="48" spans="1:17">
      <c r="B48" s="24"/>
    </row>
    <row r="49" spans="2:2">
      <c r="B49" s="24"/>
    </row>
    <row r="50" spans="2:2">
      <c r="B50" s="24"/>
    </row>
  </sheetData>
  <mergeCells count="38">
    <mergeCell ref="A14:Q14"/>
    <mergeCell ref="A16:Q16"/>
    <mergeCell ref="A18:Q18"/>
    <mergeCell ref="A3:A5"/>
    <mergeCell ref="B3:B5"/>
    <mergeCell ref="C3:C4"/>
    <mergeCell ref="D3:D5"/>
    <mergeCell ref="E3:E5"/>
    <mergeCell ref="F3:F5"/>
    <mergeCell ref="G3:G5"/>
    <mergeCell ref="H3:H5"/>
    <mergeCell ref="I3:I5"/>
    <mergeCell ref="J3:J5"/>
    <mergeCell ref="K3:K5"/>
    <mergeCell ref="A6:Q6"/>
    <mergeCell ref="A8:Q8"/>
    <mergeCell ref="A12:Q12"/>
    <mergeCell ref="A2:Q2"/>
    <mergeCell ref="N3:N5"/>
    <mergeCell ref="O3:O5"/>
    <mergeCell ref="P3:P5"/>
    <mergeCell ref="P1:Q1"/>
    <mergeCell ref="M3:M5"/>
    <mergeCell ref="L3:L5"/>
    <mergeCell ref="Q3:Q5"/>
    <mergeCell ref="A10:Q10"/>
    <mergeCell ref="A40:Q40"/>
    <mergeCell ref="A44:Q44"/>
    <mergeCell ref="A20:Q20"/>
    <mergeCell ref="A22:Q22"/>
    <mergeCell ref="A36:Q36"/>
    <mergeCell ref="A38:Q38"/>
    <mergeCell ref="A34:Q34"/>
    <mergeCell ref="A24:Q24"/>
    <mergeCell ref="A26:Q26"/>
    <mergeCell ref="A28:Q28"/>
    <mergeCell ref="A30:Q30"/>
    <mergeCell ref="A32:Q32"/>
  </mergeCells>
  <conditionalFormatting sqref="B41 B43 B45:B1048576">
    <cfRule type="duplicateValues" dxfId="19" priority="25"/>
  </conditionalFormatting>
  <conditionalFormatting sqref="B3">
    <cfRule type="duplicateValues" dxfId="18" priority="23"/>
  </conditionalFormatting>
  <conditionalFormatting sqref="B1">
    <cfRule type="duplicateValues" dxfId="17" priority="40"/>
  </conditionalFormatting>
  <conditionalFormatting sqref="B7">
    <cfRule type="duplicateValues" dxfId="16" priority="21"/>
  </conditionalFormatting>
  <conditionalFormatting sqref="B9">
    <cfRule type="duplicateValues" dxfId="15" priority="20"/>
  </conditionalFormatting>
  <conditionalFormatting sqref="B11">
    <cfRule type="duplicateValues" dxfId="14" priority="19"/>
  </conditionalFormatting>
  <conditionalFormatting sqref="B13">
    <cfRule type="duplicateValues" dxfId="13" priority="18"/>
  </conditionalFormatting>
  <conditionalFormatting sqref="B15">
    <cfRule type="duplicateValues" dxfId="12" priority="17"/>
  </conditionalFormatting>
  <conditionalFormatting sqref="B17">
    <cfRule type="duplicateValues" dxfId="11" priority="16"/>
  </conditionalFormatting>
  <conditionalFormatting sqref="B19">
    <cfRule type="duplicateValues" dxfId="10" priority="14"/>
  </conditionalFormatting>
  <conditionalFormatting sqref="B21">
    <cfRule type="duplicateValues" dxfId="9" priority="12"/>
  </conditionalFormatting>
  <conditionalFormatting sqref="B23">
    <cfRule type="duplicateValues" dxfId="8" priority="11"/>
  </conditionalFormatting>
  <conditionalFormatting sqref="B25">
    <cfRule type="duplicateValues" dxfId="7" priority="10"/>
  </conditionalFormatting>
  <conditionalFormatting sqref="B27">
    <cfRule type="duplicateValues" dxfId="6" priority="8"/>
  </conditionalFormatting>
  <conditionalFormatting sqref="B29">
    <cfRule type="duplicateValues" dxfId="5" priority="7"/>
  </conditionalFormatting>
  <conditionalFormatting sqref="B31">
    <cfRule type="duplicateValues" dxfId="4" priority="6"/>
  </conditionalFormatting>
  <conditionalFormatting sqref="B33">
    <cfRule type="duplicateValues" dxfId="3" priority="5"/>
  </conditionalFormatting>
  <conditionalFormatting sqref="B35">
    <cfRule type="duplicateValues" dxfId="2" priority="4"/>
  </conditionalFormatting>
  <conditionalFormatting sqref="B37">
    <cfRule type="duplicateValues" dxfId="1" priority="2"/>
  </conditionalFormatting>
  <conditionalFormatting sqref="B39">
    <cfRule type="duplicateValues" dxfId="0" priority="1"/>
  </conditionalFormatting>
  <printOptions horizontalCentered="1"/>
  <pageMargins left="3.937007874015748E-2" right="3.937007874015748E-2" top="0.35433070866141736" bottom="0.35433070866141736" header="0.31496062992125984" footer="0.31496062992125984"/>
  <pageSetup paperSize="9" scale="74" fitToHeight="0" orientation="landscape" r:id="rId1"/>
  <headerFooter>
    <oddFooter>&amp;R&amp;P/&amp;N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2020</vt:lpstr>
      <vt:lpstr>'2020'!Obszar_wydruku</vt:lpstr>
      <vt:lpstr>'2020'!Tytuły_wydruku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ŻUBER</dc:creator>
  <cp:lastModifiedBy>AUGUSTYN Roman</cp:lastModifiedBy>
  <cp:lastPrinted>2019-12-19T09:11:53Z</cp:lastPrinted>
  <dcterms:created xsi:type="dcterms:W3CDTF">2011-05-04T07:05:12Z</dcterms:created>
  <dcterms:modified xsi:type="dcterms:W3CDTF">2020-02-13T12:46:28Z</dcterms:modified>
</cp:coreProperties>
</file>