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UM\Zamówienie Publiczne\2024\19. Dostawa pieczywa i art.cukierniczych\"/>
    </mc:Choice>
  </mc:AlternateContent>
  <bookViews>
    <workbookView xWindow="0" yWindow="0" windowWidth="23040" windowHeight="9390"/>
  </bookViews>
  <sheets>
    <sheet name="Dostawa_pieczywa_wyrob.cukier." sheetId="7" r:id="rId1"/>
  </sheets>
  <calcPr calcId="162913"/>
</workbook>
</file>

<file path=xl/calcChain.xml><?xml version="1.0" encoding="utf-8"?>
<calcChain xmlns="http://schemas.openxmlformats.org/spreadsheetml/2006/main">
  <c r="H10" i="7" l="1"/>
  <c r="I10" i="7" s="1"/>
  <c r="H14" i="7"/>
  <c r="I14" i="7" s="1"/>
  <c r="G8" i="7"/>
  <c r="H8" i="7" s="1"/>
  <c r="I8" i="7" s="1"/>
  <c r="G9" i="7"/>
  <c r="H9" i="7" s="1"/>
  <c r="I9" i="7" s="1"/>
  <c r="G10" i="7"/>
  <c r="G11" i="7"/>
  <c r="H11" i="7" s="1"/>
  <c r="I11" i="7" s="1"/>
  <c r="G12" i="7"/>
  <c r="H12" i="7" s="1"/>
  <c r="I12" i="7" s="1"/>
  <c r="G13" i="7"/>
  <c r="H13" i="7" s="1"/>
  <c r="I13" i="7" s="1"/>
  <c r="G14" i="7"/>
  <c r="G15" i="7"/>
  <c r="H15" i="7" s="1"/>
  <c r="I15" i="7" s="1"/>
  <c r="G16" i="7"/>
  <c r="H16" i="7" s="1"/>
  <c r="I16" i="7" s="1"/>
  <c r="G17" i="7"/>
  <c r="H17" i="7" s="1"/>
  <c r="I17" i="7" s="1"/>
  <c r="G18" i="7"/>
  <c r="H18" i="7" s="1"/>
  <c r="I18" i="7" s="1"/>
  <c r="G19" i="7"/>
  <c r="H19" i="7" s="1"/>
  <c r="I19" i="7" s="1"/>
  <c r="G20" i="7"/>
  <c r="H20" i="7" s="1"/>
  <c r="I20" i="7" s="1"/>
  <c r="G21" i="7"/>
  <c r="H21" i="7" s="1"/>
  <c r="I21" i="7" s="1"/>
  <c r="G7" i="7"/>
  <c r="H7" i="7" s="1"/>
  <c r="I7" i="7" s="1"/>
  <c r="G22" i="7" l="1"/>
  <c r="H22" i="7"/>
  <c r="I22" i="7" l="1"/>
</calcChain>
</file>

<file path=xl/sharedStrings.xml><?xml version="1.0" encoding="utf-8"?>
<sst xmlns="http://schemas.openxmlformats.org/spreadsheetml/2006/main" count="45" uniqueCount="31">
  <si>
    <t>szt</t>
  </si>
  <si>
    <t>SUMA:</t>
  </si>
  <si>
    <t>Wszystkie produkty muszą spełniać warunki zawarte w rozporządzeniu Ministra Zdrowia z dnia 26.07.2016 r. w sprawie grup środków spożywczych przeznaczonych do sprzedaży dzieciom i młodzieży w jednostkach systemu oświaty oraz wymagań, jakie muszą spełniać środki spożywcze stosowane w ramach żywienia zbiorowego dzieci i młodzieży w tych jednostkach systemu oświaty</t>
  </si>
  <si>
    <t>Nazwa jednostki oświatowej: Szkoła Podstawowa nr 5 w Mińsku Mazowieckim</t>
  </si>
  <si>
    <t>Okres realizacji: od 01.01.2025 r. do 31.12.2025 r.</t>
  </si>
  <si>
    <t>Lp.
(1)</t>
  </si>
  <si>
    <t>Jednostka miary
(3)</t>
  </si>
  <si>
    <t>Ilość
(4)</t>
  </si>
  <si>
    <t>Obowiązujaca stawka podatku od towarów i usług w %
(5)</t>
  </si>
  <si>
    <t>Cena jednostkowa netto
w złotych 
(6)</t>
  </si>
  <si>
    <t xml:space="preserve">Wartość netto
w złotych
(7) </t>
  </si>
  <si>
    <t>Wartość podatku VAT
w złotych
(8)</t>
  </si>
  <si>
    <t xml:space="preserve">Wartość brutto
w złotych
(9) </t>
  </si>
  <si>
    <r>
      <rPr>
        <b/>
        <sz val="11"/>
        <color indexed="8"/>
        <rFont val="Times New Roman"/>
        <family val="1"/>
        <charset val="238"/>
      </rPr>
      <t>Bułka tarta masa netto 500 gr.</t>
    </r>
    <r>
      <rPr>
        <sz val="11"/>
        <color indexed="8"/>
        <rFont val="Times New Roman"/>
        <family val="1"/>
        <charset val="238"/>
      </rPr>
      <t xml:space="preserve"> przetarte pieczywo pszenne-jasne, bez dodatku pieczywa żytniego i słodkiego. Produkt sypki, suchy. Produkt pakowany, opatrzony etykietą. Data przydatności do spożycia minimum 60 dni, liczonych od dnia dostawy.</t>
    </r>
  </si>
  <si>
    <r>
      <rPr>
        <b/>
        <sz val="11"/>
        <rFont val="Times New Roman"/>
        <family val="1"/>
        <charset val="238"/>
      </rPr>
      <t>Bułka  grahamka, masa netto 100 gr.</t>
    </r>
    <r>
      <rPr>
        <sz val="11"/>
        <rFont val="Times New Roman"/>
        <family val="1"/>
        <charset val="238"/>
      </rPr>
      <t xml:space="preserve"> Pieczywo pszenne-ciemne-drobne. Bułka podłużna, owalna. Pieczywo o drobnej porowatości miękiszu, typowym dla wyrobów z maki gruboziarnistej i charakterystycznym ciemnym kolorze. Produkt świeży, niemrożony. </t>
    </r>
  </si>
  <si>
    <r>
      <rPr>
        <b/>
        <sz val="11"/>
        <rFont val="Times New Roman"/>
        <family val="1"/>
        <charset val="238"/>
      </rPr>
      <t>Bułka Chałka, masa netto 400 gr.</t>
    </r>
    <r>
      <rPr>
        <sz val="11"/>
        <rFont val="Times New Roman"/>
        <family val="1"/>
        <charset val="238"/>
      </rPr>
      <t xml:space="preserve"> Pieczywo pszenne-drożdżowe. Smak charakterystyczny dla wypieku drożdżowego, lekko słodki, skórka błyszcząca, na wierzchu kruszonka. Bez dodatków sztucznych aromatów. Produkt świeży, niemrożony.</t>
    </r>
  </si>
  <si>
    <r>
      <rPr>
        <b/>
        <sz val="11"/>
        <rFont val="Times New Roman"/>
        <family val="1"/>
        <charset val="238"/>
      </rPr>
      <t>Bułka paluch, masa netto 80 gr.</t>
    </r>
    <r>
      <rPr>
        <sz val="11"/>
        <rFont val="Times New Roman"/>
        <family val="1"/>
        <charset val="238"/>
      </rPr>
      <t xml:space="preserve"> Pieczywo pszenne-drobne-jasne. Pieczywo o dużej porowatości miękiszu, o charakterystycznym pszennym aromacie. Bez dodatku chemicznych substancji dodatkowych do żywności, poleprzaczy. Produkt świeży, niemrożony.</t>
    </r>
  </si>
  <si>
    <r>
      <rPr>
        <b/>
        <sz val="11"/>
        <color indexed="8"/>
        <rFont val="Times New Roman"/>
        <family val="1"/>
        <charset val="238"/>
      </rPr>
      <t>Bułka wrocławska długa, masa netto  300 gr.</t>
    </r>
    <r>
      <rPr>
        <sz val="11"/>
        <color indexed="8"/>
        <rFont val="Times New Roman"/>
        <family val="1"/>
        <charset val="238"/>
      </rPr>
      <t xml:space="preserve"> Pieczywo pszenne-jasne, bułka podłużna. Pieczywo o dużej porowatości miękiszu, o charakterystycznym pszennym aromacie. Produkt opatrzony etykietą. Produkt świeży, niemrożony. Data przydatności do spożycia minimum 2 dni, liczonych od dnia dostawy.</t>
    </r>
  </si>
  <si>
    <r>
      <rPr>
        <b/>
        <sz val="11"/>
        <color indexed="8"/>
        <rFont val="Times New Roman"/>
        <family val="1"/>
        <charset val="238"/>
      </rPr>
      <t>Chleb baltonowski, krojony, masa netto 500 gr.</t>
    </r>
    <r>
      <rPr>
        <sz val="11"/>
        <color indexed="8"/>
        <rFont val="Times New Roman"/>
        <family val="1"/>
        <charset val="238"/>
      </rPr>
      <t xml:space="preserve"> Chleb mieszany pszenno-żytni. Wyprodukowany tradycyjną metodą na zakwasie i rozczynie. Chleb w kształcie bochenka wydłużonego. Chleb o równomiernej drobnej porowatości miękiszu. Produkt opakowany w folię termokurczliwą, opatrzony etykietą zawierającą pdstawowe informacje: nazwa firmy, nazwa produktu, masa netto, składniki, data do spożycia. Produkt świeży, niemrożony. Data przydatności do spożycia minimum 2 dni, liczonych od dnia dostawy.</t>
    </r>
  </si>
  <si>
    <r>
      <rPr>
        <b/>
        <sz val="11"/>
        <color indexed="8"/>
        <rFont val="Times New Roman"/>
        <family val="1"/>
        <charset val="238"/>
      </rPr>
      <t>Chleb graham z dodatkami krojony, masa netto 500gr.</t>
    </r>
    <r>
      <rPr>
        <sz val="11"/>
        <color indexed="8"/>
        <rFont val="Times New Roman"/>
        <family val="1"/>
        <charset val="238"/>
      </rPr>
      <t xml:space="preserve"> Chleb mieszany na bazie maki graham i jogurtu. Chleb w kształcie blaszki wypiekowej, o równomiernej porowatości miękiszu. Chrupiaca skórka z zapieczonymi ziarnami sezamowymi. Produkt opakowany w folię termokurczliwą, opatrzony etykietą zawierającą pdstawowe informacje : nazwa firmy, nazwa produktu, masa netto, składniki, data do spożycia. Produkt świeży, niemrożony. Data przydatności do spożycia minimum 2 dni, liczonych od dnia dostawy.</t>
    </r>
  </si>
  <si>
    <r>
      <rPr>
        <b/>
        <sz val="11"/>
        <rFont val="Times New Roman"/>
        <family val="1"/>
        <charset val="238"/>
      </rPr>
      <t>Chleb orkiszowy krojony, masa netto 450gr.</t>
    </r>
    <r>
      <rPr>
        <sz val="11"/>
        <rFont val="Times New Roman"/>
        <family val="1"/>
        <charset val="238"/>
      </rPr>
      <t xml:space="preserve"> Chleb z mąki żytniej i orkiszowej z niewielką domieszką pszennej z dodatkiem ziaren. Miękisz w kolorze złocisto miodowym z zawartością ziaren. Produkt opakowany w folię termokurczliwą. Opatrzony etykietą zawierającą podstawowe informacje : nazwa firmy, nazwa produktu, masa netto, składniki, data do spożycia. Produkt świeży, niemrożony.</t>
    </r>
  </si>
  <si>
    <r>
      <rPr>
        <b/>
        <sz val="11"/>
        <rFont val="Times New Roman"/>
        <family val="1"/>
        <charset val="238"/>
      </rPr>
      <t>Chleb alpejski krojony, masa netto 450 gr.</t>
    </r>
    <r>
      <rPr>
        <sz val="11"/>
        <rFont val="Times New Roman"/>
        <family val="1"/>
        <charset val="238"/>
      </rPr>
      <t xml:space="preserve"> Pieczywo pszenne-ciemne. Pieczywo o drobnej porowatości miękiszu, typowym dla wyrobów z mąki gruboziarnistej i charakterystycznym ciemnym kolorze. Produkt opakowany w folię termokurczliwą, opatrzony etykietą zawierającą pdstawowe informacje : nazwa firmy, nazwa produktu, masa netto, składniki, data do spożycia. Produkt świeży, niemrożony.</t>
    </r>
  </si>
  <si>
    <r>
      <rPr>
        <b/>
        <sz val="11"/>
        <color indexed="8"/>
        <rFont val="Times New Roman"/>
        <family val="1"/>
        <charset val="238"/>
      </rPr>
      <t>Chleb razowy mały z dynią, krojony, masa netto 350g.</t>
    </r>
    <r>
      <rPr>
        <sz val="11"/>
        <color indexed="8"/>
        <rFont val="Times New Roman"/>
        <family val="1"/>
        <charset val="238"/>
      </rPr>
      <t xml:space="preserve"> Chleb żytni razowy z dodatkiem mąki pszennej. Wypiekany w foremkach prostokatnych. Chleb o ciemno-miodowym kolorze. Chleb o równomiernej porowatości miękiszu. Smak i zapach bardzo delikatnie kwaskowy wzbogacony smakiem uprażonych ziaren. Produkt opakowany w folię termokurczliwą. Opatrzony etykietą. Produkt świeży, niemrożony. Data przydatności do spożycia minimum 2 dni, liczonych od dnia dostawy.</t>
    </r>
  </si>
  <si>
    <r>
      <rPr>
        <b/>
        <sz val="11"/>
        <color indexed="8"/>
        <rFont val="Times New Roman"/>
        <family val="1"/>
        <charset val="238"/>
      </rPr>
      <t xml:space="preserve">Chleb razowy mały ze słonecznikiem, krojony, masa netto 350g. </t>
    </r>
    <r>
      <rPr>
        <sz val="11"/>
        <color indexed="8"/>
        <rFont val="Times New Roman"/>
        <family val="1"/>
        <charset val="238"/>
      </rPr>
      <t>Chleb żytni razowy z dodatkiem mąki pszennej. Wypiekany w foremkach prostokątnych. Chleb o ciemno-miodowym kolorze. Chleb o równomiernej porowatości miękiszu. Smak i zapach bardzo delikatnie kwaskowy wzbogacony smakiem uprażonych ziaren. Produkt opakowany w folię termokurczliwą. Opatrzony etykietą zawierającą pdstawowe informacje : nazwa firmy, nazwa produktu, masa netto, składniki, data do spożycia. Produkt świeży, niemrożony. Data przydatności do spożycia minimum 2 dni, liczonych od dnia dostawy.</t>
    </r>
  </si>
  <si>
    <r>
      <t>P</t>
    </r>
    <r>
      <rPr>
        <b/>
        <sz val="11"/>
        <rFont val="Times New Roman"/>
        <family val="1"/>
        <charset val="238"/>
      </rPr>
      <t>ączek tradycyjny, masa netto 60gr,</t>
    </r>
    <r>
      <rPr>
        <sz val="11"/>
        <rFont val="Times New Roman"/>
        <family val="1"/>
        <charset val="238"/>
      </rPr>
      <t xml:space="preserve"> o charakterystycznym okrągłym kształcie, polukrowany,  delikatny, puszysty,  wypełniony nadzieniem. Bez dodatku sztucznych aromatów. Produkt świeży, niemrożony.</t>
    </r>
  </si>
  <si>
    <r>
      <rPr>
        <b/>
        <sz val="11"/>
        <rFont val="Times New Roman"/>
        <family val="1"/>
        <charset val="238"/>
      </rPr>
      <t>Bułka kajzerka, masa netto 40 gr.</t>
    </r>
    <r>
      <rPr>
        <sz val="11"/>
        <rFont val="Times New Roman"/>
        <family val="1"/>
        <charset val="238"/>
      </rPr>
      <t xml:space="preserve"> Pieczywo pszenne-drobne-jasne. Pieczywo o dużej porowatości miękiszu o charakterystycznym  pszennym i nieco drożdżowym aromacie. Produkt świeży, niemrożony.</t>
    </r>
  </si>
  <si>
    <r>
      <rPr>
        <b/>
        <sz val="11"/>
        <color indexed="8"/>
        <rFont val="Times New Roman"/>
        <family val="1"/>
        <charset val="238"/>
      </rPr>
      <t>Drożdżówka ser, masa netto 100 gr.</t>
    </r>
    <r>
      <rPr>
        <sz val="11"/>
        <color indexed="8"/>
        <rFont val="Times New Roman"/>
        <family val="1"/>
        <charset val="238"/>
      </rPr>
      <t xml:space="preserve"> Delikatna, prostokątna, półsłodka bułka drożdżowa z nadzieniem serowym. Bez dodatków sztucznych aromatów. Produkt świeży, niemrożony. Data przydatności do spożycia minimum 2 dni, liczonych od dnia dostawy.</t>
    </r>
  </si>
  <si>
    <r>
      <rPr>
        <b/>
        <sz val="11"/>
        <color indexed="8"/>
        <rFont val="Times New Roman"/>
        <family val="1"/>
        <charset val="238"/>
      </rPr>
      <t>Drożdżówka jabłko, masa netto  100 gr.</t>
    </r>
    <r>
      <rPr>
        <sz val="11"/>
        <color indexed="8"/>
        <rFont val="Times New Roman"/>
        <family val="1"/>
        <charset val="238"/>
      </rPr>
      <t xml:space="preserve"> Delikatna, prostokątna z nacięciami,  półsłodka bułka drożdżowa z nadzieniem jabłkowym. Bez dodatku sztucznych aromatów. Produkt świeży, niemrożony. Data przydatności do spożycia minimum 2 dni, liczonych od dnia dostawy.</t>
    </r>
  </si>
  <si>
    <t>Nr postępowania: WI.271.19.2024</t>
  </si>
  <si>
    <t>Formularz asortymentowo-cenowy, Załącznik nr 4.10 do SWZ</t>
  </si>
  <si>
    <t>Opis przedmiotu zamówienia
Pieczywo i wyroby cukiernicze
(2)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</si>
</sst>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zł&quot;_-;\-* #,##0.00\ &quot;zł&quot;_-;_-* &quot;-&quot;??\ &quot;zł&quot;_-;_-@_-"/>
    <numFmt numFmtId="164" formatCode="_-* #,##0.00\ _z_ł_-;\-* #,##0.00\ _z_ł_-;_-* &quot;-&quot;??\ _z_ł_-;_-@_-"/>
  </numFmts>
  <fonts count="8" x14ac:knownFonts="1">
    <font>
      <sz val="10"/>
      <name val="Arial"/>
      <charset val="238"/>
    </font>
    <font>
      <sz val="10"/>
      <name val="Arial"/>
      <charset val="238"/>
    </font>
    <font>
      <sz val="10"/>
      <name val="Arial"/>
      <family val="2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1"/>
      <color theme="1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" fillId="0" borderId="0"/>
  </cellStyleXfs>
  <cellXfs count="45">
    <xf numFmtId="0" fontId="0" fillId="0" borderId="0" xfId="0"/>
    <xf numFmtId="0" fontId="3" fillId="0" borderId="0" xfId="0" applyFont="1" applyFill="1" applyAlignment="1" applyProtection="1">
      <alignment horizontal="center" vertical="center"/>
      <protection locked="0"/>
    </xf>
    <xf numFmtId="0" fontId="3" fillId="0" borderId="0" xfId="0" applyFont="1" applyProtection="1">
      <protection locked="0"/>
    </xf>
    <xf numFmtId="9" fontId="3" fillId="0" borderId="0" xfId="0" applyNumberFormat="1" applyFont="1" applyProtection="1">
      <protection locked="0"/>
    </xf>
    <xf numFmtId="0" fontId="4" fillId="0" borderId="0" xfId="0" applyFont="1" applyFill="1" applyAlignment="1" applyProtection="1">
      <alignment horizontal="center" vertical="center"/>
      <protection locked="0"/>
    </xf>
    <xf numFmtId="0" fontId="3" fillId="0" borderId="0" xfId="0" applyFont="1" applyFill="1" applyProtection="1">
      <protection locked="0"/>
    </xf>
    <xf numFmtId="0" fontId="4" fillId="0" borderId="0" xfId="0" applyFont="1" applyProtection="1">
      <protection locked="0"/>
    </xf>
    <xf numFmtId="9" fontId="4" fillId="0" borderId="0" xfId="0" applyNumberFormat="1" applyFont="1" applyProtection="1">
      <protection locked="0"/>
    </xf>
    <xf numFmtId="0" fontId="3" fillId="0" borderId="0" xfId="0" applyFont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164" fontId="4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3" fillId="3" borderId="0" xfId="0" applyFont="1" applyFill="1" applyProtection="1">
      <protection locked="0"/>
    </xf>
    <xf numFmtId="0" fontId="3" fillId="4" borderId="2" xfId="0" applyFont="1" applyFill="1" applyBorder="1" applyAlignment="1" applyProtection="1">
      <alignment horizontal="center" vertical="center" wrapText="1"/>
      <protection locked="0"/>
    </xf>
    <xf numFmtId="2" fontId="3" fillId="4" borderId="3" xfId="0" applyNumberFormat="1" applyFont="1" applyFill="1" applyBorder="1" applyAlignment="1" applyProtection="1">
      <alignment horizontal="center" vertical="center" wrapText="1"/>
      <protection locked="0"/>
    </xf>
    <xf numFmtId="2" fontId="3" fillId="4" borderId="1" xfId="0" applyNumberFormat="1" applyFont="1" applyFill="1" applyBorder="1" applyAlignment="1" applyProtection="1">
      <alignment horizontal="center" vertical="center" wrapText="1"/>
      <protection locked="0"/>
    </xf>
    <xf numFmtId="2" fontId="3" fillId="4" borderId="6" xfId="0" applyNumberFormat="1" applyFont="1" applyFill="1" applyBorder="1" applyAlignment="1" applyProtection="1">
      <alignment horizontal="center" vertical="center"/>
      <protection locked="0"/>
    </xf>
    <xf numFmtId="0" fontId="3" fillId="4" borderId="4" xfId="0" applyFont="1" applyFill="1" applyBorder="1" applyAlignment="1" applyProtection="1">
      <alignment horizontal="center" vertical="center" wrapText="1"/>
      <protection locked="0"/>
    </xf>
    <xf numFmtId="44" fontId="4" fillId="4" borderId="5" xfId="0" applyNumberFormat="1" applyFont="1" applyFill="1" applyBorder="1" applyAlignment="1" applyProtection="1">
      <alignment horizontal="center" vertical="center" wrapText="1"/>
      <protection locked="0"/>
    </xf>
    <xf numFmtId="2" fontId="4" fillId="4" borderId="5" xfId="0" applyNumberFormat="1" applyFont="1" applyFill="1" applyBorder="1" applyAlignment="1" applyProtection="1">
      <alignment horizontal="center" vertical="center" wrapText="1"/>
      <protection locked="0"/>
    </xf>
    <xf numFmtId="2" fontId="4" fillId="4" borderId="6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Protection="1">
      <protection locked="0"/>
    </xf>
    <xf numFmtId="9" fontId="3" fillId="0" borderId="0" xfId="0" applyNumberFormat="1" applyFont="1" applyFill="1" applyBorder="1" applyProtection="1">
      <protection locked="0"/>
    </xf>
    <xf numFmtId="0" fontId="3" fillId="0" borderId="0" xfId="0" applyFont="1" applyFill="1" applyBorder="1" applyAlignment="1" applyProtection="1">
      <alignment horizontal="center" vertical="center"/>
      <protection locked="0"/>
    </xf>
    <xf numFmtId="9" fontId="3" fillId="0" borderId="0" xfId="0" applyNumberFormat="1" applyFont="1" applyFill="1" applyProtection="1">
      <protection locked="0"/>
    </xf>
    <xf numFmtId="0" fontId="7" fillId="0" borderId="0" xfId="0" applyFont="1" applyFill="1" applyProtection="1"/>
    <xf numFmtId="0" fontId="3" fillId="0" borderId="0" xfId="0" applyFont="1" applyProtection="1"/>
    <xf numFmtId="0" fontId="3" fillId="0" borderId="0" xfId="0" applyFont="1" applyFill="1" applyProtection="1"/>
    <xf numFmtId="0" fontId="4" fillId="0" borderId="0" xfId="0" applyFont="1" applyProtection="1"/>
    <xf numFmtId="0" fontId="4" fillId="0" borderId="0" xfId="0" applyFont="1" applyFill="1" applyProtection="1"/>
    <xf numFmtId="0" fontId="4" fillId="0" borderId="0" xfId="0" applyFont="1" applyAlignment="1" applyProtection="1"/>
    <xf numFmtId="0" fontId="7" fillId="0" borderId="0" xfId="0" applyFont="1" applyFill="1" applyAlignment="1" applyProtection="1">
      <alignment vertical="center" wrapText="1"/>
    </xf>
    <xf numFmtId="0" fontId="4" fillId="2" borderId="1" xfId="0" applyFont="1" applyFill="1" applyBorder="1" applyAlignment="1" applyProtection="1">
      <alignment horizontal="center" vertical="center" wrapText="1"/>
    </xf>
    <xf numFmtId="0" fontId="4" fillId="2" borderId="1" xfId="0" applyNumberFormat="1" applyFont="1" applyFill="1" applyBorder="1" applyAlignment="1" applyProtection="1">
      <alignment horizontal="center" vertical="center" wrapText="1"/>
    </xf>
    <xf numFmtId="0" fontId="3" fillId="5" borderId="1" xfId="0" applyFont="1" applyFill="1" applyBorder="1" applyAlignment="1" applyProtection="1">
      <alignment vertical="top" wrapText="1"/>
    </xf>
    <xf numFmtId="0" fontId="3" fillId="5" borderId="1" xfId="0" applyFont="1" applyFill="1" applyBorder="1" applyAlignment="1" applyProtection="1">
      <alignment horizontal="center" vertical="center" wrapText="1"/>
    </xf>
    <xf numFmtId="9" fontId="3" fillId="5" borderId="3" xfId="0" applyNumberFormat="1" applyFont="1" applyFill="1" applyBorder="1" applyAlignment="1" applyProtection="1">
      <alignment horizontal="center" vertical="center" wrapText="1"/>
    </xf>
    <xf numFmtId="9" fontId="3" fillId="5" borderId="1" xfId="0" applyNumberFormat="1" applyFont="1" applyFill="1" applyBorder="1" applyAlignment="1" applyProtection="1">
      <alignment horizontal="center" vertical="center" wrapText="1"/>
    </xf>
    <xf numFmtId="0" fontId="7" fillId="5" borderId="1" xfId="0" applyFont="1" applyFill="1" applyBorder="1" applyAlignment="1" applyProtection="1">
      <alignment vertical="top" wrapText="1"/>
    </xf>
    <xf numFmtId="0" fontId="6" fillId="5" borderId="1" xfId="0" applyFont="1" applyFill="1" applyBorder="1" applyAlignment="1" applyProtection="1">
      <alignment vertical="top" wrapText="1"/>
    </xf>
    <xf numFmtId="0" fontId="4" fillId="4" borderId="5" xfId="0" applyFont="1" applyFill="1" applyBorder="1" applyAlignment="1" applyProtection="1">
      <alignment vertical="top" wrapText="1"/>
    </xf>
    <xf numFmtId="0" fontId="4" fillId="4" borderId="5" xfId="0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Protection="1"/>
  </cellXfs>
  <cellStyles count="3">
    <cellStyle name="Dziesiętny" xfId="1" builtinId="3"/>
    <cellStyle name="Normalny" xfId="0" builtinId="0"/>
    <cellStyle name="Normalny 2" xfId="2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2" formatCode="0.0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2" formatCode="0.00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2" formatCode="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34" formatCode="_-* #,##0.00\ &quot;zł&quot;_-;\-* #,##0.00\ &quot;zł&quot;_-;_-* &quot;-&quot;??\ &quot;zł&quot;_-;_-@_-"/>
      <fill>
        <patternFill patternType="solid">
          <fgColor indexed="64"/>
          <bgColor theme="0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13" formatCode="0%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solid">
          <fgColor indexed="64"/>
          <bgColor theme="6" tint="0.79998168889431442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/>
        <bottom style="thin">
          <color indexed="64"/>
        </bottom>
      </border>
      <protection locked="0" hidden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164" formatCode="_-* #,##0.00\ _z_ł_-;\-* #,##0.00\ _z_ł_-;_-* &quot;-&quot;??\ _z_ł_-;_-@_-"/>
      <alignment horizontal="center" vertical="top" textRotation="0" wrapText="1" indent="0" justifyLastLine="0" shrinkToFit="0" readingOrder="0"/>
      <protection locked="0" hidden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164" formatCode="_-* #,##0.00\ _z_ł_-;\-* #,##0.00\ _z_ł_-;_-* &quot;-&quot;??\ _z_ł_-;_-@_-"/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ela1" displayName="Tabela1" ref="A6:I22" totalsRowShown="0" headerRowDxfId="12" dataDxfId="10" headerRowBorderDxfId="11" tableBorderDxfId="9" headerRowCellStyle="Dziesiętny">
  <autoFilter ref="A6:I22"/>
  <tableColumns count="9">
    <tableColumn id="1" name="Lp._x000a_(1)" dataDxfId="8"/>
    <tableColumn id="2" name="Opis przedmiotu zamówienia_x000a_Pieczywo i wyroby cukiernicze_x000a_(2)" dataDxfId="7"/>
    <tableColumn id="3" name="Jednostka miary_x000a_(3)" dataDxfId="6"/>
    <tableColumn id="4" name="Ilość_x000a_(4)" dataDxfId="5"/>
    <tableColumn id="5" name="Obowiązujaca stawka podatku od towarów i usług w %_x000a_(5)" dataDxfId="4"/>
    <tableColumn id="6" name="Cena jednostkowa netto_x000a_w złotych _x000a_(6)" dataDxfId="3"/>
    <tableColumn id="7" name="Wartość netto_x000a_w złotych_x000a_(7) " dataDxfId="2"/>
    <tableColumn id="8" name="Wartość podatku VAT_x000a_w złotych_x000a_(8)" dataDxfId="1"/>
    <tableColumn id="13" name="Wartość brutto_x000a_w złotych_x000a_(9) " dataDxfId="0">
      <calculatedColumnFormula>Tabela1[[#This Row],[Wartość podatku VAT
w złotych
(8)]]+Tabela1[[#This Row],[Wartość netto
w złotych
(7) ]]</calculatedColumnFormula>
    </tableColumn>
  </tableColumns>
  <tableStyleInfo name="TableStyleLight20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2"/>
  <sheetViews>
    <sheetView tabSelected="1" zoomScale="90" zoomScaleNormal="90" workbookViewId="0">
      <selection activeCell="C7" sqref="C7"/>
    </sheetView>
  </sheetViews>
  <sheetFormatPr defaultRowHeight="15" x14ac:dyDescent="0.25"/>
  <cols>
    <col min="1" max="1" width="6.28515625" style="1" customWidth="1"/>
    <col min="2" max="2" width="69.5703125" style="28" customWidth="1"/>
    <col min="3" max="3" width="19" style="28" customWidth="1"/>
    <col min="4" max="4" width="18.42578125" style="28" customWidth="1"/>
    <col min="5" max="5" width="23.85546875" style="28" customWidth="1"/>
    <col min="6" max="6" width="21" style="2" customWidth="1"/>
    <col min="7" max="7" width="17.7109375" style="3" customWidth="1"/>
    <col min="8" max="8" width="14.140625" style="2" customWidth="1"/>
    <col min="9" max="9" width="17.42578125" style="2" customWidth="1"/>
    <col min="10" max="16384" width="9.140625" style="2"/>
  </cols>
  <sheetData>
    <row r="1" spans="1:19" x14ac:dyDescent="0.25">
      <c r="B1" s="27" t="s">
        <v>28</v>
      </c>
    </row>
    <row r="2" spans="1:19" x14ac:dyDescent="0.25">
      <c r="A2" s="4"/>
      <c r="B2" s="29" t="s">
        <v>29</v>
      </c>
      <c r="C2" s="30"/>
      <c r="D2" s="30"/>
      <c r="E2" s="30"/>
      <c r="F2" s="6"/>
      <c r="G2" s="7"/>
      <c r="H2" s="6"/>
      <c r="I2" s="8"/>
    </row>
    <row r="3" spans="1:19" ht="22.5" customHeight="1" x14ac:dyDescent="0.25">
      <c r="A3" s="9"/>
      <c r="B3" s="31" t="s">
        <v>3</v>
      </c>
      <c r="C3" s="32"/>
      <c r="D3" s="32"/>
      <c r="E3" s="32"/>
      <c r="F3" s="10"/>
      <c r="G3" s="10"/>
      <c r="H3" s="10"/>
      <c r="I3" s="8"/>
      <c r="J3" s="8"/>
    </row>
    <row r="4" spans="1:19" ht="90" x14ac:dyDescent="0.25">
      <c r="A4" s="9"/>
      <c r="B4" s="33" t="s">
        <v>2</v>
      </c>
      <c r="C4" s="32"/>
      <c r="D4" s="32"/>
      <c r="E4" s="32"/>
      <c r="F4" s="10"/>
      <c r="G4" s="10"/>
      <c r="H4" s="10"/>
      <c r="I4" s="8"/>
      <c r="J4" s="8"/>
    </row>
    <row r="5" spans="1:19" x14ac:dyDescent="0.25">
      <c r="B5" s="31" t="s">
        <v>4</v>
      </c>
    </row>
    <row r="6" spans="1:19" s="13" customFormat="1" ht="74.25" customHeight="1" x14ac:dyDescent="0.25">
      <c r="A6" s="11" t="s">
        <v>5</v>
      </c>
      <c r="B6" s="34" t="s">
        <v>30</v>
      </c>
      <c r="C6" s="34" t="s">
        <v>6</v>
      </c>
      <c r="D6" s="35" t="s">
        <v>7</v>
      </c>
      <c r="E6" s="34" t="s">
        <v>8</v>
      </c>
      <c r="F6" s="12" t="s">
        <v>9</v>
      </c>
      <c r="G6" s="12" t="s">
        <v>10</v>
      </c>
      <c r="H6" s="12" t="s">
        <v>11</v>
      </c>
      <c r="I6" s="11" t="s">
        <v>12</v>
      </c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93" customHeight="1" x14ac:dyDescent="0.25">
      <c r="A7" s="14">
        <v>1</v>
      </c>
      <c r="B7" s="36" t="s">
        <v>14</v>
      </c>
      <c r="C7" s="37" t="s">
        <v>0</v>
      </c>
      <c r="D7" s="37">
        <v>1000</v>
      </c>
      <c r="E7" s="38">
        <v>0.05</v>
      </c>
      <c r="F7" s="15"/>
      <c r="G7" s="16">
        <f>Tabela1[[#This Row],[Ilość
(4)]]*Tabela1[[#This Row],[Cena jednostkowa netto
w złotych 
(6)]]</f>
        <v>0</v>
      </c>
      <c r="H7" s="16">
        <f>Tabela1[[#This Row],[Wartość netto
w złotych
(7) ]]*Tabela1[[#This Row],[Obowiązujaca stawka podatku od towarów i usług w %
(5)]]</f>
        <v>0</v>
      </c>
      <c r="I7" s="17">
        <f>Tabela1[[#This Row],[Wartość podatku VAT
w złotych
(8)]]+Tabela1[[#This Row],[Wartość netto
w złotych
(7) ]]</f>
        <v>0</v>
      </c>
    </row>
    <row r="8" spans="1:19" ht="78.75" customHeight="1" x14ac:dyDescent="0.25">
      <c r="A8" s="14">
        <v>2</v>
      </c>
      <c r="B8" s="36" t="s">
        <v>15</v>
      </c>
      <c r="C8" s="37" t="s">
        <v>0</v>
      </c>
      <c r="D8" s="37">
        <v>40</v>
      </c>
      <c r="E8" s="39">
        <v>0.05</v>
      </c>
      <c r="F8" s="16"/>
      <c r="G8" s="16">
        <f>Tabela1[[#This Row],[Ilość
(4)]]*Tabela1[[#This Row],[Cena jednostkowa netto
w złotych 
(6)]]</f>
        <v>0</v>
      </c>
      <c r="H8" s="16">
        <f>Tabela1[[#This Row],[Wartość netto
w złotych
(7) ]]*Tabela1[[#This Row],[Obowiązujaca stawka podatku od towarów i usług w %
(5)]]</f>
        <v>0</v>
      </c>
      <c r="I8" s="17">
        <f>Tabela1[[#This Row],[Wartość podatku VAT
w złotych
(8)]]+Tabela1[[#This Row],[Wartość netto
w złotych
(7) ]]</f>
        <v>0</v>
      </c>
    </row>
    <row r="9" spans="1:19" ht="90" customHeight="1" x14ac:dyDescent="0.25">
      <c r="A9" s="14">
        <v>3</v>
      </c>
      <c r="B9" s="36" t="s">
        <v>25</v>
      </c>
      <c r="C9" s="37" t="s">
        <v>0</v>
      </c>
      <c r="D9" s="37">
        <v>1000</v>
      </c>
      <c r="E9" s="39">
        <v>0.05</v>
      </c>
      <c r="F9" s="16"/>
      <c r="G9" s="16">
        <f>Tabela1[[#This Row],[Ilość
(4)]]*Tabela1[[#This Row],[Cena jednostkowa netto
w złotych 
(6)]]</f>
        <v>0</v>
      </c>
      <c r="H9" s="16">
        <f>Tabela1[[#This Row],[Wartość netto
w złotych
(7) ]]*Tabela1[[#This Row],[Obowiązujaca stawka podatku od towarów i usług w %
(5)]]</f>
        <v>0</v>
      </c>
      <c r="I9" s="17">
        <f>Tabela1[[#This Row],[Wartość podatku VAT
w złotych
(8)]]+Tabela1[[#This Row],[Wartość netto
w złotych
(7) ]]</f>
        <v>0</v>
      </c>
    </row>
    <row r="10" spans="1:19" ht="97.5" customHeight="1" x14ac:dyDescent="0.25">
      <c r="A10" s="14">
        <v>4</v>
      </c>
      <c r="B10" s="36" t="s">
        <v>16</v>
      </c>
      <c r="C10" s="37" t="s">
        <v>0</v>
      </c>
      <c r="D10" s="37">
        <v>200</v>
      </c>
      <c r="E10" s="39">
        <v>0.05</v>
      </c>
      <c r="F10" s="16"/>
      <c r="G10" s="16">
        <f>Tabela1[[#This Row],[Ilość
(4)]]*Tabela1[[#This Row],[Cena jednostkowa netto
w złotych 
(6)]]</f>
        <v>0</v>
      </c>
      <c r="H10" s="16">
        <f>Tabela1[[#This Row],[Wartość netto
w złotych
(7) ]]*Tabela1[[#This Row],[Obowiązujaca stawka podatku od towarów i usług w %
(5)]]</f>
        <v>0</v>
      </c>
      <c r="I10" s="17">
        <f>Tabela1[[#This Row],[Wartość podatku VAT
w złotych
(8)]]+Tabela1[[#This Row],[Wartość netto
w złotych
(7) ]]</f>
        <v>0</v>
      </c>
    </row>
    <row r="11" spans="1:19" ht="75.75" customHeight="1" x14ac:dyDescent="0.25">
      <c r="A11" s="14">
        <v>5</v>
      </c>
      <c r="B11" s="40" t="s">
        <v>13</v>
      </c>
      <c r="C11" s="37" t="s">
        <v>0</v>
      </c>
      <c r="D11" s="37">
        <v>550</v>
      </c>
      <c r="E11" s="39">
        <v>0.05</v>
      </c>
      <c r="F11" s="16"/>
      <c r="G11" s="16">
        <f>Tabela1[[#This Row],[Ilość
(4)]]*Tabela1[[#This Row],[Cena jednostkowa netto
w złotych 
(6)]]</f>
        <v>0</v>
      </c>
      <c r="H11" s="16">
        <f>Tabela1[[#This Row],[Wartość netto
w złotych
(7) ]]*Tabela1[[#This Row],[Obowiązujaca stawka podatku od towarów i usług w %
(5)]]</f>
        <v>0</v>
      </c>
      <c r="I11" s="17">
        <f>Tabela1[[#This Row],[Wartość podatku VAT
w złotych
(8)]]+Tabela1[[#This Row],[Wartość netto
w złotych
(7) ]]</f>
        <v>0</v>
      </c>
    </row>
    <row r="12" spans="1:19" ht="95.25" customHeight="1" x14ac:dyDescent="0.25">
      <c r="A12" s="14">
        <v>6</v>
      </c>
      <c r="B12" s="41" t="s">
        <v>17</v>
      </c>
      <c r="C12" s="37" t="s">
        <v>0</v>
      </c>
      <c r="D12" s="37">
        <v>250</v>
      </c>
      <c r="E12" s="39">
        <v>0.05</v>
      </c>
      <c r="F12" s="16"/>
      <c r="G12" s="16">
        <f>Tabela1[[#This Row],[Ilość
(4)]]*Tabela1[[#This Row],[Cena jednostkowa netto
w złotych 
(6)]]</f>
        <v>0</v>
      </c>
      <c r="H12" s="16">
        <f>Tabela1[[#This Row],[Wartość netto
w złotych
(7) ]]*Tabela1[[#This Row],[Obowiązujaca stawka podatku od towarów i usług w %
(5)]]</f>
        <v>0</v>
      </c>
      <c r="I12" s="17">
        <f>Tabela1[[#This Row],[Wartość podatku VAT
w złotych
(8)]]+Tabela1[[#This Row],[Wartość netto
w złotych
(7) ]]</f>
        <v>0</v>
      </c>
    </row>
    <row r="13" spans="1:19" ht="121.5" customHeight="1" x14ac:dyDescent="0.25">
      <c r="A13" s="14">
        <v>7</v>
      </c>
      <c r="B13" s="41" t="s">
        <v>18</v>
      </c>
      <c r="C13" s="37" t="s">
        <v>0</v>
      </c>
      <c r="D13" s="37">
        <v>140</v>
      </c>
      <c r="E13" s="39">
        <v>0.05</v>
      </c>
      <c r="F13" s="16"/>
      <c r="G13" s="16">
        <f>Tabela1[[#This Row],[Ilość
(4)]]*Tabela1[[#This Row],[Cena jednostkowa netto
w złotych 
(6)]]</f>
        <v>0</v>
      </c>
      <c r="H13" s="16">
        <f>Tabela1[[#This Row],[Wartość netto
w złotych
(7) ]]*Tabela1[[#This Row],[Obowiązujaca stawka podatku od towarów i usług w %
(5)]]</f>
        <v>0</v>
      </c>
      <c r="I13" s="17">
        <f>Tabela1[[#This Row],[Wartość podatku VAT
w złotych
(8)]]+Tabela1[[#This Row],[Wartość netto
w złotych
(7) ]]</f>
        <v>0</v>
      </c>
    </row>
    <row r="14" spans="1:19" ht="125.25" customHeight="1" x14ac:dyDescent="0.25">
      <c r="A14" s="14">
        <v>8</v>
      </c>
      <c r="B14" s="41" t="s">
        <v>19</v>
      </c>
      <c r="C14" s="37" t="s">
        <v>0</v>
      </c>
      <c r="D14" s="37">
        <v>180</v>
      </c>
      <c r="E14" s="39">
        <v>0.05</v>
      </c>
      <c r="F14" s="16"/>
      <c r="G14" s="16">
        <f>Tabela1[[#This Row],[Ilość
(4)]]*Tabela1[[#This Row],[Cena jednostkowa netto
w złotych 
(6)]]</f>
        <v>0</v>
      </c>
      <c r="H14" s="16">
        <f>Tabela1[[#This Row],[Wartość netto
w złotych
(7) ]]*Tabela1[[#This Row],[Obowiązujaca stawka podatku od towarów i usług w %
(5)]]</f>
        <v>0</v>
      </c>
      <c r="I14" s="17">
        <f>Tabela1[[#This Row],[Wartość podatku VAT
w złotych
(8)]]+Tabela1[[#This Row],[Wartość netto
w złotych
(7) ]]</f>
        <v>0</v>
      </c>
    </row>
    <row r="15" spans="1:19" ht="125.25" customHeight="1" x14ac:dyDescent="0.25">
      <c r="A15" s="14">
        <v>9</v>
      </c>
      <c r="B15" s="36" t="s">
        <v>20</v>
      </c>
      <c r="C15" s="37" t="s">
        <v>0</v>
      </c>
      <c r="D15" s="37">
        <v>180</v>
      </c>
      <c r="E15" s="39">
        <v>0.05</v>
      </c>
      <c r="F15" s="16"/>
      <c r="G15" s="16">
        <f>Tabela1[[#This Row],[Ilość
(4)]]*Tabela1[[#This Row],[Cena jednostkowa netto
w złotych 
(6)]]</f>
        <v>0</v>
      </c>
      <c r="H15" s="16">
        <f>Tabela1[[#This Row],[Wartość netto
w złotych
(7) ]]*Tabela1[[#This Row],[Obowiązujaca stawka podatku od towarów i usług w %
(5)]]</f>
        <v>0</v>
      </c>
      <c r="I15" s="17">
        <f>Tabela1[[#This Row],[Wartość podatku VAT
w złotych
(8)]]+Tabela1[[#This Row],[Wartość netto
w złotych
(7) ]]</f>
        <v>0</v>
      </c>
    </row>
    <row r="16" spans="1:19" ht="125.25" customHeight="1" x14ac:dyDescent="0.25">
      <c r="A16" s="14">
        <v>10</v>
      </c>
      <c r="B16" s="36" t="s">
        <v>21</v>
      </c>
      <c r="C16" s="37" t="s">
        <v>0</v>
      </c>
      <c r="D16" s="37">
        <v>180</v>
      </c>
      <c r="E16" s="39">
        <v>0.05</v>
      </c>
      <c r="F16" s="16"/>
      <c r="G16" s="16">
        <f>Tabela1[[#This Row],[Ilość
(4)]]*Tabela1[[#This Row],[Cena jednostkowa netto
w złotych 
(6)]]</f>
        <v>0</v>
      </c>
      <c r="H16" s="16">
        <f>Tabela1[[#This Row],[Wartość netto
w złotych
(7) ]]*Tabela1[[#This Row],[Obowiązujaca stawka podatku od towarów i usług w %
(5)]]</f>
        <v>0</v>
      </c>
      <c r="I16" s="17">
        <f>Tabela1[[#This Row],[Wartość podatku VAT
w złotych
(8)]]+Tabela1[[#This Row],[Wartość netto
w złotych
(7) ]]</f>
        <v>0</v>
      </c>
    </row>
    <row r="17" spans="1:9" ht="136.5" customHeight="1" x14ac:dyDescent="0.25">
      <c r="A17" s="14">
        <v>11</v>
      </c>
      <c r="B17" s="41" t="s">
        <v>22</v>
      </c>
      <c r="C17" s="37" t="s">
        <v>0</v>
      </c>
      <c r="D17" s="37">
        <v>105</v>
      </c>
      <c r="E17" s="39">
        <v>0.05</v>
      </c>
      <c r="F17" s="16"/>
      <c r="G17" s="16">
        <f>Tabela1[[#This Row],[Ilość
(4)]]*Tabela1[[#This Row],[Cena jednostkowa netto
w złotych 
(6)]]</f>
        <v>0</v>
      </c>
      <c r="H17" s="16">
        <f>Tabela1[[#This Row],[Wartość netto
w złotych
(7) ]]*Tabela1[[#This Row],[Obowiązujaca stawka podatku od towarów i usług w %
(5)]]</f>
        <v>0</v>
      </c>
      <c r="I17" s="17">
        <f>Tabela1[[#This Row],[Wartość podatku VAT
w złotych
(8)]]+Tabela1[[#This Row],[Wartość netto
w złotych
(7) ]]</f>
        <v>0</v>
      </c>
    </row>
    <row r="18" spans="1:9" ht="162" customHeight="1" x14ac:dyDescent="0.25">
      <c r="A18" s="14">
        <v>12</v>
      </c>
      <c r="B18" s="41" t="s">
        <v>23</v>
      </c>
      <c r="C18" s="37" t="s">
        <v>0</v>
      </c>
      <c r="D18" s="37">
        <v>105</v>
      </c>
      <c r="E18" s="39">
        <v>0.05</v>
      </c>
      <c r="F18" s="16"/>
      <c r="G18" s="16">
        <f>Tabela1[[#This Row],[Ilość
(4)]]*Tabela1[[#This Row],[Cena jednostkowa netto
w złotych 
(6)]]</f>
        <v>0</v>
      </c>
      <c r="H18" s="16">
        <f>Tabela1[[#This Row],[Wartość netto
w złotych
(7) ]]*Tabela1[[#This Row],[Obowiązujaca stawka podatku od towarów i usług w %
(5)]]</f>
        <v>0</v>
      </c>
      <c r="I18" s="17">
        <f>Tabela1[[#This Row],[Wartość podatku VAT
w złotych
(8)]]+Tabela1[[#This Row],[Wartość netto
w złotych
(7) ]]</f>
        <v>0</v>
      </c>
    </row>
    <row r="19" spans="1:9" ht="107.25" customHeight="1" x14ac:dyDescent="0.25">
      <c r="A19" s="14">
        <v>13</v>
      </c>
      <c r="B19" s="41" t="s">
        <v>27</v>
      </c>
      <c r="C19" s="37" t="s">
        <v>0</v>
      </c>
      <c r="D19" s="37">
        <v>800</v>
      </c>
      <c r="E19" s="39">
        <v>0.05</v>
      </c>
      <c r="F19" s="16"/>
      <c r="G19" s="16">
        <f>Tabela1[[#This Row],[Ilość
(4)]]*Tabela1[[#This Row],[Cena jednostkowa netto
w złotych 
(6)]]</f>
        <v>0</v>
      </c>
      <c r="H19" s="16">
        <f>Tabela1[[#This Row],[Wartość netto
w złotych
(7) ]]*Tabela1[[#This Row],[Obowiązujaca stawka podatku od towarów i usług w %
(5)]]</f>
        <v>0</v>
      </c>
      <c r="I19" s="17">
        <f>Tabela1[[#This Row],[Wartość podatku VAT
w złotych
(8)]]+Tabela1[[#This Row],[Wartość netto
w złotych
(7) ]]</f>
        <v>0</v>
      </c>
    </row>
    <row r="20" spans="1:9" ht="115.5" customHeight="1" x14ac:dyDescent="0.25">
      <c r="A20" s="14">
        <v>14</v>
      </c>
      <c r="B20" s="41" t="s">
        <v>26</v>
      </c>
      <c r="C20" s="37" t="s">
        <v>0</v>
      </c>
      <c r="D20" s="37">
        <v>800</v>
      </c>
      <c r="E20" s="39">
        <v>0.05</v>
      </c>
      <c r="F20" s="16"/>
      <c r="G20" s="16">
        <f>Tabela1[[#This Row],[Ilość
(4)]]*Tabela1[[#This Row],[Cena jednostkowa netto
w złotych 
(6)]]</f>
        <v>0</v>
      </c>
      <c r="H20" s="16">
        <f>Tabela1[[#This Row],[Wartość netto
w złotych
(7) ]]*Tabela1[[#This Row],[Obowiązujaca stawka podatku od towarów i usług w %
(5)]]</f>
        <v>0</v>
      </c>
      <c r="I20" s="17">
        <f>Tabela1[[#This Row],[Wartość podatku VAT
w złotych
(8)]]+Tabela1[[#This Row],[Wartość netto
w złotych
(7) ]]</f>
        <v>0</v>
      </c>
    </row>
    <row r="21" spans="1:9" ht="67.5" customHeight="1" x14ac:dyDescent="0.25">
      <c r="A21" s="14">
        <v>15</v>
      </c>
      <c r="B21" s="36" t="s">
        <v>24</v>
      </c>
      <c r="C21" s="37" t="s">
        <v>0</v>
      </c>
      <c r="D21" s="37">
        <v>475</v>
      </c>
      <c r="E21" s="39">
        <v>0.05</v>
      </c>
      <c r="F21" s="16"/>
      <c r="G21" s="16">
        <f>Tabela1[[#This Row],[Ilość
(4)]]*Tabela1[[#This Row],[Cena jednostkowa netto
w złotych 
(6)]]</f>
        <v>0</v>
      </c>
      <c r="H21" s="16">
        <f>Tabela1[[#This Row],[Wartość netto
w złotych
(7) ]]*Tabela1[[#This Row],[Obowiązujaca stawka podatku od towarów i usług w %
(5)]]</f>
        <v>0</v>
      </c>
      <c r="I21" s="17">
        <f>Tabela1[[#This Row],[Wartość podatku VAT
w złotych
(8)]]+Tabela1[[#This Row],[Wartość netto
w złotych
(7) ]]</f>
        <v>0</v>
      </c>
    </row>
    <row r="22" spans="1:9" ht="39" customHeight="1" x14ac:dyDescent="0.25">
      <c r="A22" s="18"/>
      <c r="B22" s="42"/>
      <c r="C22" s="43"/>
      <c r="D22" s="43"/>
      <c r="E22" s="43"/>
      <c r="F22" s="19" t="s">
        <v>1</v>
      </c>
      <c r="G22" s="20">
        <f>SUM(G7:G21)</f>
        <v>0</v>
      </c>
      <c r="H22" s="20">
        <f>SUM(H7:H21)</f>
        <v>0</v>
      </c>
      <c r="I22" s="21">
        <f>Tabela1[[#This Row],[Wartość podatku VAT
w złotych
(8)]]+Tabela1[[#This Row],[Wartość netto
w złotych
(7) ]]</f>
        <v>0</v>
      </c>
    </row>
    <row r="23" spans="1:9" x14ac:dyDescent="0.25">
      <c r="A23" s="22"/>
      <c r="B23" s="44"/>
      <c r="C23" s="44"/>
      <c r="D23" s="44"/>
      <c r="E23" s="44"/>
      <c r="F23" s="23"/>
      <c r="G23" s="24"/>
      <c r="H23" s="23"/>
      <c r="I23" s="5"/>
    </row>
    <row r="24" spans="1:9" x14ac:dyDescent="0.25">
      <c r="A24" s="25"/>
      <c r="B24" s="44"/>
      <c r="C24" s="44"/>
      <c r="D24" s="44"/>
      <c r="E24" s="44"/>
      <c r="F24" s="23"/>
      <c r="G24" s="24"/>
      <c r="H24" s="23"/>
      <c r="I24" s="5"/>
    </row>
    <row r="25" spans="1:9" x14ac:dyDescent="0.25">
      <c r="A25" s="25"/>
      <c r="B25" s="44"/>
      <c r="C25" s="44"/>
      <c r="D25" s="44"/>
      <c r="E25" s="44"/>
      <c r="F25" s="23"/>
      <c r="G25" s="24"/>
      <c r="H25" s="23"/>
      <c r="I25" s="5"/>
    </row>
    <row r="26" spans="1:9" x14ac:dyDescent="0.25">
      <c r="A26" s="25"/>
      <c r="B26" s="44"/>
      <c r="C26" s="44"/>
      <c r="D26" s="44"/>
      <c r="E26" s="44"/>
      <c r="F26" s="23"/>
      <c r="G26" s="24"/>
      <c r="H26" s="23"/>
      <c r="I26" s="5"/>
    </row>
    <row r="27" spans="1:9" x14ac:dyDescent="0.25">
      <c r="A27" s="25"/>
      <c r="B27" s="44"/>
      <c r="C27" s="44"/>
      <c r="D27" s="44"/>
      <c r="E27" s="44"/>
      <c r="F27" s="23"/>
      <c r="G27" s="24"/>
      <c r="H27" s="23"/>
      <c r="I27" s="5"/>
    </row>
    <row r="28" spans="1:9" x14ac:dyDescent="0.25">
      <c r="A28" s="25"/>
      <c r="B28" s="44"/>
      <c r="C28" s="44"/>
      <c r="D28" s="44"/>
      <c r="E28" s="44"/>
      <c r="F28" s="23"/>
      <c r="G28" s="24"/>
      <c r="H28" s="23"/>
      <c r="I28" s="5"/>
    </row>
    <row r="29" spans="1:9" x14ac:dyDescent="0.25">
      <c r="A29" s="25"/>
      <c r="B29" s="44"/>
      <c r="C29" s="44"/>
      <c r="D29" s="44"/>
      <c r="E29" s="44"/>
      <c r="F29" s="23"/>
      <c r="G29" s="24"/>
      <c r="H29" s="23"/>
      <c r="I29" s="5"/>
    </row>
    <row r="30" spans="1:9" x14ac:dyDescent="0.25">
      <c r="A30" s="25"/>
      <c r="B30" s="44"/>
      <c r="C30" s="44"/>
      <c r="D30" s="44"/>
      <c r="E30" s="44"/>
      <c r="F30" s="23"/>
      <c r="G30" s="24"/>
      <c r="H30" s="23"/>
      <c r="I30" s="5"/>
    </row>
    <row r="31" spans="1:9" x14ac:dyDescent="0.25">
      <c r="A31" s="25"/>
      <c r="B31" s="44"/>
      <c r="C31" s="44"/>
      <c r="D31" s="44"/>
      <c r="E31" s="44"/>
      <c r="F31" s="23"/>
      <c r="G31" s="24"/>
      <c r="H31" s="23"/>
      <c r="I31" s="5"/>
    </row>
    <row r="32" spans="1:9" x14ac:dyDescent="0.25">
      <c r="B32" s="29"/>
      <c r="C32" s="29"/>
      <c r="D32" s="29"/>
      <c r="E32" s="29"/>
      <c r="F32" s="5"/>
      <c r="G32" s="26"/>
      <c r="H32" s="5"/>
      <c r="I32" s="5"/>
    </row>
  </sheetData>
  <sheetProtection password="CE20" sheet="1"/>
  <phoneticPr fontId="0" type="noConversion"/>
  <pageMargins left="0.59055118110236227" right="0.59055118110236227" top="0.59055118110236227" bottom="0.39370078740157483" header="0.31496062992125984" footer="0.31496062992125984"/>
  <pageSetup paperSize="9" scale="65" fitToHeight="0" orientation="landscape" horizontalDpi="300" verticalDpi="30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Dostawa_pieczywa_wyrob.cukier.</vt:lpstr>
    </vt:vector>
  </TitlesOfParts>
  <Company>PRYWATNY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Formularz asortymentowo-cenowy</dc:title>
  <dc:creator>KOMPUTER</dc:creator>
  <cp:lastModifiedBy>Wioletta Błaszczak</cp:lastModifiedBy>
  <cp:lastPrinted>2024-09-16T10:50:32Z</cp:lastPrinted>
  <dcterms:created xsi:type="dcterms:W3CDTF">2010-11-21T11:49:30Z</dcterms:created>
  <dcterms:modified xsi:type="dcterms:W3CDTF">2024-10-23T10:24:25Z</dcterms:modified>
</cp:coreProperties>
</file>