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440" windowHeight="1197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E10" i="1" l="1"/>
  <c r="E13" i="1" l="1"/>
  <c r="E11" i="1"/>
  <c r="F14" i="1" l="1"/>
  <c r="Q14" i="1" l="1"/>
  <c r="AQ14" i="1" l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W14" i="1"/>
  <c r="V14" i="1"/>
  <c r="U14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E14" i="1" l="1"/>
  <c r="X14" i="1"/>
</calcChain>
</file>

<file path=xl/sharedStrings.xml><?xml version="1.0" encoding="utf-8"?>
<sst xmlns="http://schemas.openxmlformats.org/spreadsheetml/2006/main" count="88" uniqueCount="49">
  <si>
    <t>Lp.</t>
  </si>
  <si>
    <t>MIEJSCOWOŚĆ</t>
  </si>
  <si>
    <t>NR BUDYNKU</t>
  </si>
  <si>
    <t>POWIERZCHNIA OGÓŁEM</t>
  </si>
  <si>
    <t>POWIERZCHNIA POMIESZCZEŃ BIUROWYCH I POMOCNICZYCH</t>
  </si>
  <si>
    <t>POWIERZCHNIA WC</t>
  </si>
  <si>
    <t>POWIERZCHNIA KORYTARZY</t>
  </si>
  <si>
    <t>w tym ujęte:</t>
  </si>
  <si>
    <t>UMYWALKI</t>
  </si>
  <si>
    <t>WANNA</t>
  </si>
  <si>
    <t>ZLEWOZMYWAKI</t>
  </si>
  <si>
    <t>MUSZLE</t>
  </si>
  <si>
    <t>KABINY
PRYSZNICOWE</t>
  </si>
  <si>
    <t>PISUARY</t>
  </si>
  <si>
    <t>DOZOWNIKI NA MYDŁO</t>
  </si>
  <si>
    <t>POJEMNIKI NA RECZNIKI</t>
  </si>
  <si>
    <t>PODAJNIKI NA PAPIER (DUŻE ROLKI)</t>
  </si>
  <si>
    <t>PODAJNIKI NA PAPIER (MAŁE ROLKI)</t>
  </si>
  <si>
    <t>LUSTRA</t>
  </si>
  <si>
    <t>POW.
GLAZURY</t>
  </si>
  <si>
    <t>POW. 
TERAKOTY</t>
  </si>
  <si>
    <t>POW. 
PODŁOG
 Z LASTRYKO</t>
  </si>
  <si>
    <t>POW. 
PODŁOG 
Z DREWNA</t>
  </si>
  <si>
    <t>POW. PODŁÓG
 Z KAMIENIA 
NATURALNEGO</t>
  </si>
  <si>
    <t>POW,. PODŁÓG Z PCV</t>
  </si>
  <si>
    <t xml:space="preserve">INNE PODŁOGI WYMAGAJĄCE KONSERWACJI </t>
  </si>
  <si>
    <t>WYKŁADZINA DYWANOWA</t>
  </si>
  <si>
    <t>DRZWI</t>
  </si>
  <si>
    <t>OKNA + RAMY</t>
  </si>
  <si>
    <t>PARAPETY OKIENNE</t>
  </si>
  <si>
    <t>FIRANY</t>
  </si>
  <si>
    <t>ZASŁONY</t>
  </si>
  <si>
    <t>VERTICALE</t>
  </si>
  <si>
    <t>ŻALUZJE</t>
  </si>
  <si>
    <t>KOSZE NA ŚMIECI</t>
  </si>
  <si>
    <t>ŻYRANDOLE</t>
  </si>
  <si>
    <t xml:space="preserve">ŚREDNIA LICZBA OSÓB KORZYSTAJĄCYCH </t>
  </si>
  <si>
    <t>STREFA I</t>
  </si>
  <si>
    <t>STREFA II</t>
  </si>
  <si>
    <t>POW. PODŁÓG Z PARKETU</t>
  </si>
  <si>
    <t>szt.</t>
  </si>
  <si>
    <t>m2</t>
  </si>
  <si>
    <t>RAZEM ZA KOPLEKS</t>
  </si>
  <si>
    <t>ZAŁĄCZNIK NR 2</t>
  </si>
  <si>
    <r>
      <t>m</t>
    </r>
    <r>
      <rPr>
        <i/>
        <vertAlign val="superscript"/>
        <sz val="7"/>
        <color indexed="8"/>
        <rFont val="Times New Roman"/>
        <family val="1"/>
        <charset val="238"/>
      </rPr>
      <t>2</t>
    </r>
  </si>
  <si>
    <t>DOZOWNIK NA MYDŁO MERIDA</t>
  </si>
  <si>
    <t xml:space="preserve"> ZESTAWIENIE OBMIARÓW POWIERZCHNI WEWNĘTRZNYCH W KOMPLEKSACH  8712</t>
  </si>
  <si>
    <t xml:space="preserve">Książenice </t>
  </si>
  <si>
    <t>prawo opcji bud. 2 i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</si>
</sst>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name val="Times New Roman"/>
      <family val="1"/>
      <charset val="238"/>
    </font>
    <font>
      <i/>
      <sz val="7"/>
      <color indexed="8"/>
      <name val="Times New Roman"/>
      <family val="1"/>
      <charset val="238"/>
    </font>
    <font>
      <i/>
      <vertAlign val="superscript"/>
      <sz val="7"/>
      <color indexed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color indexed="8"/>
      <name val="Czcionka tekstu podstawowego"/>
      <charset val="238"/>
    </font>
    <font>
      <sz val="7"/>
      <name val="Calibri"/>
      <family val="2"/>
      <scheme val="minor"/>
    </font>
    <font>
      <b/>
      <sz val="7"/>
      <color theme="1"/>
      <name val="Calibri"/>
      <family val="2"/>
      <charset val="238"/>
      <scheme val="minor"/>
    </font>
    <font>
      <i/>
      <sz val="7"/>
      <name val="Times New Roman"/>
      <family val="1"/>
      <charset val="238"/>
    </font>
    <font>
      <b/>
      <sz val="7"/>
      <name val="Calibri"/>
      <family val="2"/>
      <charset val="238"/>
      <scheme val="minor"/>
    </font>
    <font>
      <sz val="7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/>
    <xf numFmtId="0" fontId="3" fillId="2" borderId="0" xfId="0" applyFont="1" applyFill="1" applyBorder="1"/>
    <xf numFmtId="2" fontId="3" fillId="3" borderId="1" xfId="0" applyNumberFormat="1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4" fillId="2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/>
    </xf>
    <xf numFmtId="0" fontId="1" fillId="4" borderId="0" xfId="0" applyFont="1" applyFill="1"/>
    <xf numFmtId="3" fontId="4" fillId="2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3" fillId="3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" fontId="3" fillId="3" borderId="1" xfId="0" applyNumberFormat="1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abSelected="1" topLeftCell="A4" zoomScale="160" zoomScaleNormal="160" workbookViewId="0">
      <selection activeCell="A12" sqref="A12"/>
    </sheetView>
  </sheetViews>
  <sheetFormatPr defaultRowHeight="9"/>
  <cols>
    <col min="1" max="1" width="4.140625" style="1" customWidth="1"/>
    <col min="2" max="2" width="4.85546875" style="1" customWidth="1"/>
    <col min="3" max="3" width="10.85546875" style="1" customWidth="1"/>
    <col min="4" max="4" width="8.42578125" style="1" customWidth="1"/>
    <col min="5" max="5" width="7.85546875" style="1" customWidth="1"/>
    <col min="6" max="6" width="11.28515625" style="1" customWidth="1"/>
    <col min="7" max="7" width="10.7109375" style="1" customWidth="1"/>
    <col min="8" max="8" width="9.5703125" style="1" bestFit="1" customWidth="1"/>
    <col min="9" max="9" width="6.85546875" style="1" customWidth="1"/>
    <col min="10" max="10" width="6.28515625" style="1" customWidth="1"/>
    <col min="11" max="11" width="6.42578125" style="1" customWidth="1"/>
    <col min="12" max="12" width="5.7109375" style="1" customWidth="1"/>
    <col min="13" max="13" width="6.5703125" style="1" customWidth="1"/>
    <col min="14" max="14" width="5.85546875" style="1" customWidth="1"/>
    <col min="15" max="15" width="6.85546875" style="1" customWidth="1"/>
    <col min="16" max="16" width="6.5703125" style="1" customWidth="1"/>
    <col min="17" max="17" width="6.5703125" style="24" customWidth="1"/>
    <col min="18" max="18" width="7.140625" style="1" customWidth="1"/>
    <col min="19" max="22" width="9.140625" style="1"/>
    <col min="23" max="25" width="9.5703125" style="1" bestFit="1" customWidth="1"/>
    <col min="26" max="27" width="9.140625" style="1"/>
    <col min="28" max="29" width="9.5703125" style="1" bestFit="1" customWidth="1"/>
    <col min="30" max="30" width="9.140625" style="1"/>
    <col min="31" max="33" width="9.5703125" style="1" bestFit="1" customWidth="1"/>
    <col min="34" max="35" width="9.140625" style="1"/>
    <col min="36" max="36" width="9.5703125" style="1" bestFit="1" customWidth="1"/>
    <col min="37" max="41" width="9.140625" style="1"/>
    <col min="42" max="43" width="9.5703125" style="1" bestFit="1" customWidth="1"/>
    <col min="44" max="44" width="6.5703125" style="1" customWidth="1"/>
    <col min="45" max="45" width="7" style="1" customWidth="1"/>
    <col min="46" max="46" width="6.85546875" style="1" customWidth="1"/>
    <col min="47" max="47" width="7" style="1" customWidth="1"/>
    <col min="48" max="16384" width="9.140625" style="1"/>
  </cols>
  <sheetData>
    <row r="1" spans="1:43">
      <c r="K1" s="37" t="s">
        <v>43</v>
      </c>
      <c r="L1" s="37"/>
      <c r="M1" s="37"/>
      <c r="N1" s="37"/>
    </row>
    <row r="2" spans="1:43" ht="10.5">
      <c r="A2" s="2"/>
      <c r="B2" s="4"/>
      <c r="C2" s="2"/>
      <c r="D2" s="2"/>
      <c r="E2" s="5"/>
      <c r="F2" s="6"/>
      <c r="G2" s="6"/>
      <c r="H2" s="6"/>
      <c r="I2" s="2"/>
      <c r="J2" s="2"/>
      <c r="K2" s="2"/>
      <c r="L2" s="2"/>
      <c r="M2" s="2"/>
      <c r="N2" s="2"/>
      <c r="O2" s="2"/>
      <c r="P2" s="2"/>
      <c r="Q2" s="25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1:43" ht="10.5">
      <c r="A4" s="38" t="s">
        <v>46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2"/>
      <c r="W4" s="3"/>
      <c r="X4" s="3"/>
      <c r="Y4" s="3"/>
      <c r="Z4" s="3"/>
      <c r="AA4" s="3"/>
      <c r="AB4" s="3"/>
      <c r="AC4" s="3"/>
      <c r="AD4" s="3"/>
      <c r="AE4" s="3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0.5">
      <c r="A5" s="2"/>
      <c r="B5" s="2"/>
      <c r="C5" s="2"/>
      <c r="D5" s="2"/>
      <c r="E5" s="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5"/>
      <c r="R5" s="2"/>
      <c r="S5" s="2"/>
      <c r="T5" s="2"/>
      <c r="U5" s="2"/>
      <c r="V5" s="2"/>
      <c r="W5" s="3"/>
      <c r="X5" s="3"/>
      <c r="Y5" s="3"/>
      <c r="Z5" s="3"/>
      <c r="AA5" s="3"/>
      <c r="AB5" s="3"/>
      <c r="AC5" s="3"/>
      <c r="AD5" s="3"/>
      <c r="AE5" s="3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0.5">
      <c r="A6" s="2"/>
      <c r="B6" s="4"/>
      <c r="C6" s="2"/>
      <c r="D6" s="2"/>
      <c r="E6" s="5"/>
      <c r="F6" s="6"/>
      <c r="G6" s="6"/>
      <c r="H6" s="6"/>
      <c r="I6" s="2"/>
      <c r="J6" s="2"/>
      <c r="K6" s="2"/>
      <c r="L6" s="2"/>
      <c r="M6" s="2"/>
      <c r="N6" s="2"/>
      <c r="O6" s="2"/>
      <c r="P6" s="2"/>
      <c r="Q6" s="25"/>
      <c r="R6" s="2"/>
      <c r="S6" s="2"/>
      <c r="T6" s="2"/>
      <c r="U6" s="2"/>
      <c r="V6" s="2"/>
      <c r="W6" s="3"/>
      <c r="X6" s="3"/>
      <c r="Y6" s="3"/>
      <c r="Z6" s="3"/>
      <c r="AA6" s="3"/>
      <c r="AB6" s="3"/>
      <c r="AC6" s="3"/>
      <c r="AD6" s="3"/>
      <c r="AE6" s="3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0.5">
      <c r="A7" s="35" t="s">
        <v>0</v>
      </c>
      <c r="B7" s="39"/>
      <c r="C7" s="35" t="s">
        <v>1</v>
      </c>
      <c r="D7" s="35" t="s">
        <v>2</v>
      </c>
      <c r="E7" s="40" t="s">
        <v>3</v>
      </c>
      <c r="F7" s="35" t="s">
        <v>4</v>
      </c>
      <c r="G7" s="35" t="s">
        <v>5</v>
      </c>
      <c r="H7" s="35" t="s">
        <v>6</v>
      </c>
      <c r="I7" s="41" t="s">
        <v>7</v>
      </c>
      <c r="J7" s="42"/>
      <c r="K7" s="35" t="s">
        <v>8</v>
      </c>
      <c r="L7" s="43" t="s">
        <v>9</v>
      </c>
      <c r="M7" s="35" t="s">
        <v>10</v>
      </c>
      <c r="N7" s="35" t="s">
        <v>11</v>
      </c>
      <c r="O7" s="35" t="s">
        <v>12</v>
      </c>
      <c r="P7" s="35" t="s">
        <v>13</v>
      </c>
      <c r="Q7" s="44" t="s">
        <v>45</v>
      </c>
      <c r="R7" s="35" t="s">
        <v>14</v>
      </c>
      <c r="S7" s="35" t="s">
        <v>15</v>
      </c>
      <c r="T7" s="35" t="s">
        <v>16</v>
      </c>
      <c r="U7" s="35" t="s">
        <v>17</v>
      </c>
      <c r="V7" s="35" t="s">
        <v>18</v>
      </c>
      <c r="W7" s="36" t="s">
        <v>19</v>
      </c>
      <c r="X7" s="36" t="s">
        <v>20</v>
      </c>
      <c r="Y7" s="36" t="s">
        <v>21</v>
      </c>
      <c r="Z7" s="36" t="s">
        <v>22</v>
      </c>
      <c r="AA7" s="36" t="s">
        <v>23</v>
      </c>
      <c r="AB7" s="36" t="s">
        <v>24</v>
      </c>
      <c r="AC7" s="7"/>
      <c r="AD7" s="36" t="s">
        <v>25</v>
      </c>
      <c r="AE7" s="36" t="s">
        <v>26</v>
      </c>
      <c r="AF7" s="35" t="s">
        <v>27</v>
      </c>
      <c r="AG7" s="35" t="s">
        <v>28</v>
      </c>
      <c r="AH7" s="35" t="s">
        <v>29</v>
      </c>
      <c r="AI7" s="35" t="s">
        <v>30</v>
      </c>
      <c r="AJ7" s="35"/>
      <c r="AK7" s="35" t="s">
        <v>31</v>
      </c>
      <c r="AL7" s="35"/>
      <c r="AM7" s="35" t="s">
        <v>32</v>
      </c>
      <c r="AN7" s="35" t="s">
        <v>33</v>
      </c>
      <c r="AO7" s="35" t="s">
        <v>34</v>
      </c>
      <c r="AP7" s="35" t="s">
        <v>35</v>
      </c>
      <c r="AQ7" s="35" t="s">
        <v>36</v>
      </c>
    </row>
    <row r="8" spans="1:43" ht="39.75">
      <c r="A8" s="35"/>
      <c r="B8" s="39"/>
      <c r="C8" s="35"/>
      <c r="D8" s="35"/>
      <c r="E8" s="40"/>
      <c r="F8" s="35"/>
      <c r="G8" s="35"/>
      <c r="H8" s="35"/>
      <c r="I8" s="8" t="s">
        <v>37</v>
      </c>
      <c r="J8" s="8" t="s">
        <v>38</v>
      </c>
      <c r="K8" s="35"/>
      <c r="L8" s="43"/>
      <c r="M8" s="35"/>
      <c r="N8" s="35"/>
      <c r="O8" s="35"/>
      <c r="P8" s="35"/>
      <c r="Q8" s="45"/>
      <c r="R8" s="35"/>
      <c r="S8" s="35"/>
      <c r="T8" s="35"/>
      <c r="U8" s="35"/>
      <c r="V8" s="35"/>
      <c r="W8" s="36"/>
      <c r="X8" s="36"/>
      <c r="Y8" s="36"/>
      <c r="Z8" s="36"/>
      <c r="AA8" s="36"/>
      <c r="AB8" s="36"/>
      <c r="AC8" s="7" t="s">
        <v>39</v>
      </c>
      <c r="AD8" s="36"/>
      <c r="AE8" s="36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</row>
    <row r="9" spans="1:43" ht="9.75">
      <c r="A9" s="35"/>
      <c r="B9" s="39"/>
      <c r="C9" s="35"/>
      <c r="D9" s="35"/>
      <c r="E9" s="9" t="s">
        <v>44</v>
      </c>
      <c r="F9" s="10" t="s">
        <v>44</v>
      </c>
      <c r="G9" s="10" t="s">
        <v>44</v>
      </c>
      <c r="H9" s="10" t="s">
        <v>44</v>
      </c>
      <c r="I9" s="10" t="s">
        <v>44</v>
      </c>
      <c r="J9" s="10" t="s">
        <v>44</v>
      </c>
      <c r="K9" s="10" t="s">
        <v>40</v>
      </c>
      <c r="L9" s="10" t="s">
        <v>40</v>
      </c>
      <c r="M9" s="10" t="s">
        <v>40</v>
      </c>
      <c r="N9" s="10" t="s">
        <v>40</v>
      </c>
      <c r="O9" s="10" t="s">
        <v>40</v>
      </c>
      <c r="P9" s="10" t="s">
        <v>40</v>
      </c>
      <c r="Q9" s="26" t="s">
        <v>40</v>
      </c>
      <c r="R9" s="10" t="s">
        <v>40</v>
      </c>
      <c r="S9" s="10" t="s">
        <v>40</v>
      </c>
      <c r="T9" s="10" t="s">
        <v>40</v>
      </c>
      <c r="U9" s="10" t="s">
        <v>40</v>
      </c>
      <c r="V9" s="10" t="s">
        <v>40</v>
      </c>
      <c r="W9" s="11" t="s">
        <v>44</v>
      </c>
      <c r="X9" s="11" t="s">
        <v>44</v>
      </c>
      <c r="Y9" s="11" t="s">
        <v>44</v>
      </c>
      <c r="Z9" s="11" t="s">
        <v>44</v>
      </c>
      <c r="AA9" s="11" t="s">
        <v>44</v>
      </c>
      <c r="AB9" s="11" t="s">
        <v>44</v>
      </c>
      <c r="AC9" s="11" t="s">
        <v>44</v>
      </c>
      <c r="AD9" s="11" t="s">
        <v>44</v>
      </c>
      <c r="AE9" s="11" t="s">
        <v>44</v>
      </c>
      <c r="AF9" s="10" t="s">
        <v>40</v>
      </c>
      <c r="AG9" s="10" t="s">
        <v>40</v>
      </c>
      <c r="AH9" s="10" t="s">
        <v>40</v>
      </c>
      <c r="AI9" s="10" t="s">
        <v>40</v>
      </c>
      <c r="AJ9" s="10" t="s">
        <v>44</v>
      </c>
      <c r="AK9" s="10" t="s">
        <v>40</v>
      </c>
      <c r="AL9" s="10" t="s">
        <v>44</v>
      </c>
      <c r="AM9" s="10" t="s">
        <v>41</v>
      </c>
      <c r="AN9" s="10" t="s">
        <v>40</v>
      </c>
      <c r="AO9" s="10" t="s">
        <v>40</v>
      </c>
      <c r="AP9" s="10" t="s">
        <v>40</v>
      </c>
      <c r="AQ9" s="10" t="s">
        <v>40</v>
      </c>
    </row>
    <row r="10" spans="1:43" s="24" customFormat="1" ht="10.5">
      <c r="A10" s="16">
        <v>1</v>
      </c>
      <c r="B10" s="16"/>
      <c r="C10" s="12" t="s">
        <v>47</v>
      </c>
      <c r="D10" s="16">
        <v>1</v>
      </c>
      <c r="E10" s="13">
        <f t="shared" ref="E10:E13" si="0">F10+G10+H10</f>
        <v>676</v>
      </c>
      <c r="F10" s="13">
        <v>451.56</v>
      </c>
      <c r="G10" s="13">
        <v>61.5</v>
      </c>
      <c r="H10" s="13">
        <v>162.94</v>
      </c>
      <c r="I10" s="13">
        <v>0</v>
      </c>
      <c r="J10" s="13">
        <v>0</v>
      </c>
      <c r="K10" s="13">
        <v>13</v>
      </c>
      <c r="L10" s="13">
        <v>0</v>
      </c>
      <c r="M10" s="13">
        <v>1</v>
      </c>
      <c r="N10" s="13">
        <v>6</v>
      </c>
      <c r="O10" s="13">
        <v>7</v>
      </c>
      <c r="P10" s="13">
        <v>3</v>
      </c>
      <c r="Q10" s="13">
        <v>0</v>
      </c>
      <c r="R10" s="13">
        <v>5</v>
      </c>
      <c r="S10" s="13">
        <v>9</v>
      </c>
      <c r="T10" s="13">
        <v>0</v>
      </c>
      <c r="U10" s="13">
        <v>6</v>
      </c>
      <c r="V10" s="13">
        <v>5</v>
      </c>
      <c r="W10" s="31">
        <v>0</v>
      </c>
      <c r="X10" s="13">
        <v>676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37</v>
      </c>
      <c r="AG10" s="13">
        <v>42</v>
      </c>
      <c r="AH10" s="13">
        <v>42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16</v>
      </c>
      <c r="AP10" s="13">
        <v>0</v>
      </c>
      <c r="AQ10" s="29">
        <v>20</v>
      </c>
    </row>
    <row r="11" spans="1:43" s="24" customFormat="1" ht="10.5">
      <c r="A11" s="16">
        <v>2</v>
      </c>
      <c r="B11" s="16"/>
      <c r="C11" s="12" t="s">
        <v>47</v>
      </c>
      <c r="D11" s="16">
        <v>2</v>
      </c>
      <c r="E11" s="13">
        <f t="shared" si="0"/>
        <v>223.83999999999997</v>
      </c>
      <c r="F11" s="13">
        <v>0</v>
      </c>
      <c r="G11" s="13">
        <v>59.14</v>
      </c>
      <c r="H11" s="13">
        <v>164.7</v>
      </c>
      <c r="I11" s="13">
        <v>0</v>
      </c>
      <c r="J11" s="13">
        <v>0</v>
      </c>
      <c r="K11" s="13">
        <v>13</v>
      </c>
      <c r="L11" s="13">
        <v>0</v>
      </c>
      <c r="M11" s="13">
        <v>1</v>
      </c>
      <c r="N11" s="13">
        <v>6</v>
      </c>
      <c r="O11" s="13">
        <v>7</v>
      </c>
      <c r="P11" s="13">
        <v>3</v>
      </c>
      <c r="Q11" s="13">
        <v>0</v>
      </c>
      <c r="R11" s="13">
        <v>5</v>
      </c>
      <c r="S11" s="13">
        <v>9</v>
      </c>
      <c r="T11" s="13">
        <v>0</v>
      </c>
      <c r="U11" s="13">
        <v>6</v>
      </c>
      <c r="V11" s="13">
        <v>5</v>
      </c>
      <c r="W11" s="31">
        <v>0</v>
      </c>
      <c r="X11" s="13">
        <v>223.84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37</v>
      </c>
      <c r="AG11" s="13">
        <v>42</v>
      </c>
      <c r="AH11" s="13">
        <v>42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16</v>
      </c>
      <c r="AP11" s="13">
        <v>0</v>
      </c>
      <c r="AQ11" s="29">
        <v>20</v>
      </c>
    </row>
    <row r="12" spans="1:43" s="24" customFormat="1" ht="21">
      <c r="A12" s="16">
        <v>3</v>
      </c>
      <c r="B12" s="16"/>
      <c r="C12" s="12" t="s">
        <v>47</v>
      </c>
      <c r="D12" s="16" t="s">
        <v>48</v>
      </c>
      <c r="E12" s="13">
        <v>700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3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29"/>
    </row>
    <row r="13" spans="1:43" s="24" customFormat="1" ht="10.5">
      <c r="A13" s="16">
        <v>4</v>
      </c>
      <c r="B13" s="16"/>
      <c r="C13" s="12" t="s">
        <v>47</v>
      </c>
      <c r="D13" s="16">
        <v>4</v>
      </c>
      <c r="E13" s="13">
        <f t="shared" si="0"/>
        <v>108.14999999999999</v>
      </c>
      <c r="F13" s="13">
        <v>0</v>
      </c>
      <c r="G13" s="13">
        <v>21.8</v>
      </c>
      <c r="H13" s="13">
        <v>86.35</v>
      </c>
      <c r="I13" s="13">
        <v>0</v>
      </c>
      <c r="J13" s="13">
        <v>0</v>
      </c>
      <c r="K13" s="13">
        <v>5</v>
      </c>
      <c r="L13" s="13">
        <v>0</v>
      </c>
      <c r="M13" s="13">
        <v>1</v>
      </c>
      <c r="N13" s="13">
        <v>3</v>
      </c>
      <c r="O13" s="13">
        <v>2</v>
      </c>
      <c r="P13" s="13">
        <v>2</v>
      </c>
      <c r="Q13" s="13">
        <v>0</v>
      </c>
      <c r="R13" s="13">
        <v>3</v>
      </c>
      <c r="S13" s="13">
        <v>3</v>
      </c>
      <c r="T13" s="13">
        <v>0</v>
      </c>
      <c r="U13" s="13">
        <v>3</v>
      </c>
      <c r="V13" s="13">
        <v>2</v>
      </c>
      <c r="W13" s="31">
        <v>0</v>
      </c>
      <c r="X13" s="13">
        <v>108.15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32</v>
      </c>
      <c r="AG13" s="13">
        <v>34</v>
      </c>
      <c r="AH13" s="13">
        <v>34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23</v>
      </c>
      <c r="AP13" s="13">
        <v>0</v>
      </c>
      <c r="AQ13" s="29">
        <v>20</v>
      </c>
    </row>
    <row r="14" spans="1:43" ht="10.5">
      <c r="A14" s="32" t="s">
        <v>42</v>
      </c>
      <c r="B14" s="33"/>
      <c r="C14" s="33"/>
      <c r="D14" s="34"/>
      <c r="E14" s="14">
        <f>SUM(E10:E13)</f>
        <v>1707.99</v>
      </c>
      <c r="F14" s="14">
        <f>SUM(F10:F13)</f>
        <v>451.56</v>
      </c>
      <c r="G14" s="14">
        <f>SUM(G10:G13)</f>
        <v>142.44</v>
      </c>
      <c r="H14" s="14">
        <f>SUM(H10:H13)</f>
        <v>413.99</v>
      </c>
      <c r="I14" s="14">
        <f>SUM(I10:I13)</f>
        <v>0</v>
      </c>
      <c r="J14" s="14">
        <f>SUM(J10:J13)</f>
        <v>0</v>
      </c>
      <c r="K14" s="14">
        <f>SUM(K10:K13)</f>
        <v>31</v>
      </c>
      <c r="L14" s="14">
        <f>SUM(L10:L13)</f>
        <v>0</v>
      </c>
      <c r="M14" s="14">
        <f>SUM(M10:M13)</f>
        <v>3</v>
      </c>
      <c r="N14" s="14">
        <f>SUM(N10:N13)</f>
        <v>15</v>
      </c>
      <c r="O14" s="14">
        <f>SUM(O10:O13)</f>
        <v>16</v>
      </c>
      <c r="P14" s="14">
        <f>SUM(P10:P13)</f>
        <v>8</v>
      </c>
      <c r="Q14" s="14">
        <f>SUM(Q10:Q13)</f>
        <v>0</v>
      </c>
      <c r="R14" s="14">
        <f>SUM(R10:R13)</f>
        <v>13</v>
      </c>
      <c r="S14" s="14">
        <f>SUM(S10:S13)</f>
        <v>21</v>
      </c>
      <c r="T14" s="14">
        <f>SUM(T10:T13)</f>
        <v>0</v>
      </c>
      <c r="U14" s="14">
        <f>SUM(U10:U13)</f>
        <v>15</v>
      </c>
      <c r="V14" s="14">
        <f>SUM(V10:V13)</f>
        <v>12</v>
      </c>
      <c r="W14" s="14">
        <f>SUM(W10:W13)</f>
        <v>0</v>
      </c>
      <c r="X14" s="14">
        <f>SUM(X10:X13)</f>
        <v>1007.99</v>
      </c>
      <c r="Y14" s="14">
        <f>SUM(Y10:Y13)</f>
        <v>0</v>
      </c>
      <c r="Z14" s="14">
        <f>SUM(Z10:Z13)</f>
        <v>0</v>
      </c>
      <c r="AA14" s="14">
        <f>SUM(AA10:AA13)</f>
        <v>0</v>
      </c>
      <c r="AB14" s="14">
        <f>SUM(AB10:AB13)</f>
        <v>0</v>
      </c>
      <c r="AC14" s="14">
        <f>SUM(AC10:AC13)</f>
        <v>0</v>
      </c>
      <c r="AD14" s="14">
        <f>SUM(AD10:AD13)</f>
        <v>0</v>
      </c>
      <c r="AE14" s="14">
        <f>SUM(AE10:AE13)</f>
        <v>0</v>
      </c>
      <c r="AF14" s="14">
        <f>SUM(AF10:AF13)</f>
        <v>106</v>
      </c>
      <c r="AG14" s="14">
        <f>SUM(AG10:AG13)</f>
        <v>118</v>
      </c>
      <c r="AH14" s="14">
        <f>SUM(AH10:AH13)</f>
        <v>118</v>
      </c>
      <c r="AI14" s="14">
        <f>SUM(AI10:AI13)</f>
        <v>0</v>
      </c>
      <c r="AJ14" s="14">
        <f>SUM(AJ10:AJ13)</f>
        <v>0</v>
      </c>
      <c r="AK14" s="14">
        <f>SUM(AK10:AK13)</f>
        <v>0</v>
      </c>
      <c r="AL14" s="14">
        <f>SUM(AL10:AL13)</f>
        <v>0</v>
      </c>
      <c r="AM14" s="14">
        <f>SUM(AM10:AM13)</f>
        <v>0</v>
      </c>
      <c r="AN14" s="14">
        <f>SUM(AN10:AN13)</f>
        <v>0</v>
      </c>
      <c r="AO14" s="14">
        <f>SUM(AO10:AO13)</f>
        <v>55</v>
      </c>
      <c r="AP14" s="14">
        <f>SUM(AP10:AP13)</f>
        <v>0</v>
      </c>
      <c r="AQ14" s="30">
        <f>SUM(AQ10:AQ13)</f>
        <v>60</v>
      </c>
    </row>
    <row r="18" spans="1:47">
      <c r="A18" s="17"/>
      <c r="B18" s="17"/>
      <c r="C18" s="17"/>
      <c r="D18" s="17"/>
      <c r="E18" s="18"/>
      <c r="F18" s="18"/>
      <c r="G18" s="18"/>
      <c r="H18" s="18"/>
      <c r="I18" s="18"/>
      <c r="J18" s="18"/>
      <c r="K18" s="19"/>
      <c r="L18" s="19"/>
      <c r="M18" s="19"/>
      <c r="N18" s="19"/>
      <c r="O18" s="19"/>
      <c r="P18" s="19"/>
      <c r="Q18" s="27"/>
      <c r="R18" s="19"/>
      <c r="S18" s="19"/>
      <c r="T18" s="19"/>
      <c r="U18" s="19"/>
      <c r="V18" s="19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1"/>
      <c r="AH18" s="21"/>
      <c r="AI18" s="22"/>
      <c r="AJ18" s="18"/>
      <c r="AK18" s="22"/>
      <c r="AL18" s="18"/>
      <c r="AM18" s="18"/>
      <c r="AN18" s="18"/>
      <c r="AO18" s="19"/>
      <c r="AP18" s="19"/>
      <c r="AQ18" s="19"/>
      <c r="AR18" s="18"/>
      <c r="AS18" s="18"/>
      <c r="AT18" s="18"/>
      <c r="AU18" s="23"/>
    </row>
    <row r="27" spans="1:47">
      <c r="X27" s="28"/>
    </row>
  </sheetData>
  <mergeCells count="42">
    <mergeCell ref="AO7:AO8"/>
    <mergeCell ref="U7:U8"/>
    <mergeCell ref="AP7:AP8"/>
    <mergeCell ref="Q7:Q8"/>
    <mergeCell ref="Z7:Z8"/>
    <mergeCell ref="L7:L8"/>
    <mergeCell ref="M7:M8"/>
    <mergeCell ref="N7:N8"/>
    <mergeCell ref="O7:O8"/>
    <mergeCell ref="AN7:AN8"/>
    <mergeCell ref="S7:S8"/>
    <mergeCell ref="T7:T8"/>
    <mergeCell ref="AQ7:AQ8"/>
    <mergeCell ref="AM7:AM8"/>
    <mergeCell ref="K1:N1"/>
    <mergeCell ref="A4:U4"/>
    <mergeCell ref="A7:A9"/>
    <mergeCell ref="B7:B9"/>
    <mergeCell ref="C7:C9"/>
    <mergeCell ref="D7:D9"/>
    <mergeCell ref="E7:E8"/>
    <mergeCell ref="F7:F8"/>
    <mergeCell ref="G7:G8"/>
    <mergeCell ref="H7:H8"/>
    <mergeCell ref="I7:J7"/>
    <mergeCell ref="K7:K8"/>
    <mergeCell ref="A14:D14"/>
    <mergeCell ref="AG7:AG8"/>
    <mergeCell ref="AH7:AH8"/>
    <mergeCell ref="AI7:AJ8"/>
    <mergeCell ref="AK7:AL8"/>
    <mergeCell ref="AA7:AA8"/>
    <mergeCell ref="AB7:AB8"/>
    <mergeCell ref="AD7:AD8"/>
    <mergeCell ref="AE7:AE8"/>
    <mergeCell ref="AF7:AF8"/>
    <mergeCell ref="V7:V8"/>
    <mergeCell ref="W7:W8"/>
    <mergeCell ref="X7:X8"/>
    <mergeCell ref="Y7:Y8"/>
    <mergeCell ref="P7:P8"/>
    <mergeCell ref="R7:R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6BBB5092-6768-4C8D-BEBF-73184E12905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2021-09-14T11:04:45Z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138083c3-156d-4703-8c98-93680b5007d7</vt:lpwstr>
  </property>
  <property fmtid="{D5CDD505-2E9C-101B-9397-08002B2CF9AE}" pid="3" name="bjSaver">
    <vt:lpwstr>47Pgl1ZvYYivBuZ5QMNi5+xd6taSgxM2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