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ZAŁ NR 2 ,ZP 220 133 23" sheetId="1" r:id="rId1"/>
  </sheets>
  <definedNames>
    <definedName name="Excel_BuiltIn_Print_Area_11">#REF!</definedName>
    <definedName name="_xlnm.Print_Area" localSheetId="0">'ZAŁ NR 2 ,ZP 220 133 23'!$A$1:$N$18</definedName>
  </definedNames>
  <calcPr fullCalcOnLoad="1"/>
</workbook>
</file>

<file path=xl/sharedStrings.xml><?xml version="1.0" encoding="utf-8"?>
<sst xmlns="http://schemas.openxmlformats.org/spreadsheetml/2006/main" count="106" uniqueCount="39">
  <si>
    <t>Opis przedmiotu zamówienia</t>
  </si>
  <si>
    <t>Cena jednostkowa netto</t>
  </si>
  <si>
    <t>Wartość netto</t>
  </si>
  <si>
    <t>Cena jednostkowa brutto</t>
  </si>
  <si>
    <t>Wartość brutto</t>
  </si>
  <si>
    <t>x</t>
  </si>
  <si>
    <t>RAZEM</t>
  </si>
  <si>
    <t>Lp.</t>
  </si>
  <si>
    <t>Vat (%)</t>
  </si>
  <si>
    <t>Nazwa wyrobu</t>
  </si>
  <si>
    <t>Jednostka miary (JM)</t>
  </si>
  <si>
    <t>Nazwa producenta</t>
  </si>
  <si>
    <t>Numery katalogowe</t>
  </si>
  <si>
    <t>sztuka</t>
  </si>
  <si>
    <t>Wymagania</t>
  </si>
  <si>
    <t>Wielkość opakowania zbiorczego</t>
  </si>
  <si>
    <t>Stapler okrężny wygięty</t>
  </si>
  <si>
    <t>Rękojeść endoskopowego staplera liniowego</t>
  </si>
  <si>
    <t>Ładunki wymienne do trzonu endoskopowego staplera liniowego</t>
  </si>
  <si>
    <t>System balonowy do endoskopowych operacji przepukliny techniką TEP (Total extraperitoneal patch technique)</t>
  </si>
  <si>
    <t>Jednorazowy płaszcz z balonem w części dystalnej w komplecie z jednorazową pompką ręczną, średnica płaszcza kompatybilna z wielorazowym korpusem trokaru  o średnicy 10 mm,  pakowany sterylnie, pojedynczo w opakowaniu typu "TYVEK", podlegające sprzedaży w jednostkowych opakowaniach zbiorczych a 10 szt.</t>
  </si>
  <si>
    <t>Uniwersalna jednorazowa rękojeść staplera laparoskopowego do przyłączania trzonów z wymiennymi ładunkami, z możliwością rotacji o 360°oraz uruchomieniem rękojeści do 25 razy, posiadająca trzon o średnicy 12 mm i długości 60 mm</t>
  </si>
  <si>
    <t>Trzon do rękojeści endoskopowego staplera liniowego</t>
  </si>
  <si>
    <t>Wymienny trzon z ładunkiem do staplera laparoskopowego, zamykająco-tnący (nóż w trzonie), zapewniający kontrolę kompresji tkanki na całej długości zespolenia, umieszczający 6 rzędów tytanowych zszywek o 3 różnych wysokościach zszywek przed zamknięciem i po zamknięciu (3+3) - wysokość zszywek przed zamknięciem 2.0 / 2.5 / 3.0 mm,  a po zamknięciu 0.88 ~ 1.5 mm, posiadający możliwość zginania (artykulacji) w dwie strony o 15°, 30°, 45°, o długości linii  zszywek 60 mm, pasujący do uniwersalnej rękojeści, z możliwością 6-krotnej wymiany ładunku w trzonie(do 7 wystrzałów), kompatybilny z trokarem 12 mm. W opakowaniu zbiorczym 10 sztuk pojedynczo pakowanych trzonów.</t>
  </si>
  <si>
    <t>Wymienny ładunek jednorazowego użytku o długości linii zszywek 60 mm do trzonu staplera laparoskopowego, z 6 rzędami tytanowych zszywek o 3 różnych wysokościach zszywek przed zamknięciem i po zamknięciu(3+3) - wysokość zszywek przed zamknięciem 2.0 / 2.5 / 3.0 mm,  a po zamknięciu 0.88 ~ 1.5 mm. W opakowaniu zbiorczym 10 pojedynczo pakowanych ładunków.</t>
  </si>
  <si>
    <t>Jednorazowy stapler okrężny wygięty o średnicy zewnętrznej kowadełka  29 mm, uszczelniony, z kontrolowanym dociskiem tkanki i regulowaną wysokością zamknięcia zszywki w zakresie od 1 mm do 2,5 mm(wysokość otwartej zszywki 5,0 mm), z bezbarierową głową o dużej objętości - 12 ml przed wystrzałem i 10,9 ml po wystrzale, celem eliminacji nadmiernej kompresji tkanki, wyposażony w zintegrowaną automatyczną blokadę bezpieczeństwa, zapobiegającą przypadkowemu oddaniu strzału przed i po zespoleniu, z dźwiękową sygnalizacją po wystrzeleniu ładunku oraz pokrętłem regulacyjnym z sygnalizacją dźwiękową informującą o możliwości bezpiecznego wysunięcia staplera z miejsca zespolenia, długość trzonu 234 mm.</t>
  </si>
  <si>
    <t>Poszerzadło do cewki moczowej</t>
  </si>
  <si>
    <t>Zestaw dylatatorów do kontrolowanego poszerzenia cewki moczowej „S” kształtny. Dylatator, widoczny w promieniach rentgenowskich. Taperowana atraumatyczna końcówka. Wykonany z octanu ecytylowinylu. Długość całkowita 40cm. Zestaw składający się z rozmiarów: 8, 10, 12, 14, 16, 18, 20, 22, 24F. Kompatybilny z drutem wiodącym 0.035 cala.</t>
  </si>
  <si>
    <t>zestaw</t>
  </si>
  <si>
    <t>Zamawiana ilość na 24 miesięce (JM)</t>
  </si>
  <si>
    <t>Łącznik typu Y do podłączania kaniulek dowieńcowych</t>
  </si>
  <si>
    <t xml:space="preserve">Łącznik typu Y (adapter 1/8 cala) z zakończeniem typu luer x2 i look 1.  Jednorazowy sterylny łącznik Y. Tworzywao apyrogenne, atrombogenne i elastyczne. Proksymalne odejście look około 10 cm, a dystalne odejście luer 15 cm, całość połączona konektorem Y 1/8 cala. Opakowanie zewnętrzne minimum podwójne. Opakowanie zbiorcze 10 lub 20 sztuk. </t>
  </si>
  <si>
    <t>Osłonka na termometr</t>
  </si>
  <si>
    <t>Kompatybilna z termometrem dousznym marki Braun TermoScan. Jednorazowa. Do założenia na termometr elektroniczny, służący do pomiaru temperatury ciała w uchu. Nie zawierający lateksu i BPA. Opakowanie kartonikowe (podajnik) zawierające 200 sztuk osłonek. W kartonie 4x200 osłonek tj. 800 osłonek</t>
  </si>
  <si>
    <t>opakowanie = 800 (4x200) sztuk</t>
  </si>
  <si>
    <t xml:space="preserve"> Zadanie nr 1: Łączniki</t>
  </si>
  <si>
    <t xml:space="preserve"> Zadanie nr 2: osłonki na termometr</t>
  </si>
  <si>
    <t xml:space="preserve"> Zadanie nr 3: staplery chirurgiczne i systemy do operacji przepuklin</t>
  </si>
  <si>
    <t xml:space="preserve"> Zadanie nr 4: poszerzadła do cewki moczowej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</si>
</sst>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_z_ł"/>
    <numFmt numFmtId="166" formatCode="0.0000"/>
    <numFmt numFmtId="167" formatCode="#,##0.00\ &quot;zł&quot;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9">
    <font>
      <sz val="10"/>
      <name val="Arial CE"/>
      <family val="2"/>
    </font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8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/>
    </xf>
    <xf numFmtId="165" fontId="2" fillId="0" borderId="11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right" vertical="center" wrapText="1"/>
    </xf>
    <xf numFmtId="165" fontId="3" fillId="0" borderId="11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65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8" fillId="0" borderId="10" xfId="0" applyFont="1" applyFill="1" applyBorder="1" applyAlignment="1">
      <alignment/>
    </xf>
    <xf numFmtId="0" fontId="48" fillId="0" borderId="12" xfId="0" applyFont="1" applyFill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Layout" workbookViewId="0" topLeftCell="A7">
      <selection activeCell="M12" sqref="M12"/>
    </sheetView>
  </sheetViews>
  <sheetFormatPr defaultColWidth="9.00390625" defaultRowHeight="12.75"/>
  <cols>
    <col min="1" max="1" width="4.00390625" style="14" customWidth="1"/>
    <col min="2" max="2" width="16.75390625" style="4" customWidth="1"/>
    <col min="3" max="3" width="35.625" style="4" customWidth="1"/>
    <col min="4" max="4" width="7.625" style="4" bestFit="1" customWidth="1"/>
    <col min="5" max="5" width="10.125" style="4" customWidth="1"/>
    <col min="6" max="7" width="9.75390625" style="4" bestFit="1" customWidth="1"/>
    <col min="8" max="8" width="5.125" style="4" customWidth="1"/>
    <col min="9" max="9" width="8.75390625" style="4" bestFit="1" customWidth="1"/>
    <col min="10" max="10" width="10.00390625" style="4" bestFit="1" customWidth="1"/>
    <col min="11" max="11" width="8.25390625" style="4" customWidth="1"/>
    <col min="12" max="12" width="6.375" style="4" bestFit="1" customWidth="1"/>
    <col min="13" max="13" width="7.625" style="4" bestFit="1" customWidth="1"/>
    <col min="14" max="14" width="9.125" style="4" customWidth="1"/>
    <col min="15" max="15" width="21.75390625" style="4" customWidth="1"/>
    <col min="16" max="16384" width="9.125" style="4" customWidth="1"/>
  </cols>
  <sheetData>
    <row r="1" spans="1:15" s="13" customFormat="1" ht="15.75" customHeight="1">
      <c r="A1" s="43" t="s">
        <v>35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  <c r="O1" s="37"/>
    </row>
    <row r="2" spans="1:14" s="1" customFormat="1" ht="42">
      <c r="A2" s="2" t="s">
        <v>7</v>
      </c>
      <c r="B2" s="2" t="s">
        <v>0</v>
      </c>
      <c r="C2" s="29" t="s">
        <v>14</v>
      </c>
      <c r="D2" s="2" t="s">
        <v>10</v>
      </c>
      <c r="E2" s="2" t="s">
        <v>29</v>
      </c>
      <c r="F2" s="2" t="s">
        <v>1</v>
      </c>
      <c r="G2" s="2" t="s">
        <v>2</v>
      </c>
      <c r="H2" s="2" t="s">
        <v>8</v>
      </c>
      <c r="I2" s="2" t="s">
        <v>3</v>
      </c>
      <c r="J2" s="2" t="s">
        <v>4</v>
      </c>
      <c r="K2" s="2" t="s">
        <v>11</v>
      </c>
      <c r="L2" s="2" t="s">
        <v>9</v>
      </c>
      <c r="M2" s="2" t="s">
        <v>12</v>
      </c>
      <c r="N2" s="2" t="s">
        <v>15</v>
      </c>
    </row>
    <row r="3" spans="1:14" s="35" customFormat="1" ht="91.5" customHeight="1">
      <c r="A3" s="30">
        <v>1</v>
      </c>
      <c r="B3" s="19" t="s">
        <v>30</v>
      </c>
      <c r="C3" s="19" t="s">
        <v>31</v>
      </c>
      <c r="D3" s="31" t="s">
        <v>13</v>
      </c>
      <c r="E3" s="30">
        <v>1000</v>
      </c>
      <c r="F3" s="32"/>
      <c r="G3" s="32">
        <f>E3*F3</f>
        <v>0</v>
      </c>
      <c r="H3" s="30">
        <v>8</v>
      </c>
      <c r="I3" s="33">
        <f>F3+8%*F3</f>
        <v>0</v>
      </c>
      <c r="J3" s="33">
        <f>G3+8%*G3</f>
        <v>0</v>
      </c>
      <c r="K3" s="34"/>
      <c r="L3" s="34"/>
      <c r="M3" s="34"/>
      <c r="N3" s="34"/>
    </row>
    <row r="4" spans="1:15" s="13" customFormat="1" ht="15" customHeight="1">
      <c r="A4" s="40" t="s">
        <v>36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6"/>
      <c r="O4" s="37"/>
    </row>
    <row r="5" spans="1:14" s="1" customFormat="1" ht="42">
      <c r="A5" s="2" t="s">
        <v>7</v>
      </c>
      <c r="B5" s="2" t="s">
        <v>0</v>
      </c>
      <c r="C5" s="29" t="s">
        <v>14</v>
      </c>
      <c r="D5" s="2" t="s">
        <v>10</v>
      </c>
      <c r="E5" s="2" t="s">
        <v>29</v>
      </c>
      <c r="F5" s="2" t="s">
        <v>1</v>
      </c>
      <c r="G5" s="2" t="s">
        <v>2</v>
      </c>
      <c r="H5" s="2" t="s">
        <v>8</v>
      </c>
      <c r="I5" s="2" t="s">
        <v>3</v>
      </c>
      <c r="J5" s="2" t="s">
        <v>4</v>
      </c>
      <c r="K5" s="2" t="s">
        <v>11</v>
      </c>
      <c r="L5" s="2" t="s">
        <v>9</v>
      </c>
      <c r="M5" s="2" t="s">
        <v>12</v>
      </c>
      <c r="N5" s="2" t="s">
        <v>15</v>
      </c>
    </row>
    <row r="6" spans="1:14" s="36" customFormat="1" ht="77.25" customHeight="1">
      <c r="A6" s="7">
        <v>1</v>
      </c>
      <c r="B6" s="3" t="s">
        <v>32</v>
      </c>
      <c r="C6" s="3" t="s">
        <v>33</v>
      </c>
      <c r="D6" s="7" t="s">
        <v>34</v>
      </c>
      <c r="E6" s="7">
        <v>500</v>
      </c>
      <c r="F6" s="5"/>
      <c r="G6" s="5">
        <f>E6*F6</f>
        <v>0</v>
      </c>
      <c r="H6" s="7">
        <v>8</v>
      </c>
      <c r="I6" s="12">
        <f>F6+8%*F6</f>
        <v>0</v>
      </c>
      <c r="J6" s="12">
        <f>G6+8%*G6</f>
        <v>0</v>
      </c>
      <c r="K6" s="16"/>
      <c r="L6" s="16"/>
      <c r="M6" s="16"/>
      <c r="N6" s="16"/>
    </row>
    <row r="7" spans="1:15" ht="15" customHeight="1">
      <c r="A7" s="40" t="s">
        <v>37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  <c r="O7" s="38"/>
    </row>
    <row r="8" spans="1:15" ht="42">
      <c r="A8" s="2" t="s">
        <v>7</v>
      </c>
      <c r="B8" s="2" t="s">
        <v>0</v>
      </c>
      <c r="C8" s="2" t="s">
        <v>14</v>
      </c>
      <c r="D8" s="2" t="s">
        <v>10</v>
      </c>
      <c r="E8" s="2" t="s">
        <v>29</v>
      </c>
      <c r="F8" s="2" t="s">
        <v>1</v>
      </c>
      <c r="G8" s="2" t="s">
        <v>2</v>
      </c>
      <c r="H8" s="2" t="s">
        <v>8</v>
      </c>
      <c r="I8" s="2" t="s">
        <v>3</v>
      </c>
      <c r="J8" s="2" t="s">
        <v>4</v>
      </c>
      <c r="K8" s="2" t="s">
        <v>11</v>
      </c>
      <c r="L8" s="2" t="s">
        <v>9</v>
      </c>
      <c r="M8" s="2" t="s">
        <v>12</v>
      </c>
      <c r="N8" s="2" t="s">
        <v>15</v>
      </c>
      <c r="O8" s="9"/>
    </row>
    <row r="9" spans="1:17" ht="55.5" customHeight="1">
      <c r="A9" s="2">
        <v>1</v>
      </c>
      <c r="B9" s="27" t="s">
        <v>17</v>
      </c>
      <c r="C9" s="20" t="s">
        <v>21</v>
      </c>
      <c r="D9" s="18" t="s">
        <v>13</v>
      </c>
      <c r="E9" s="25">
        <v>20</v>
      </c>
      <c r="F9" s="26"/>
      <c r="G9" s="12">
        <f>E9*F9</f>
        <v>0</v>
      </c>
      <c r="H9" s="7">
        <v>8</v>
      </c>
      <c r="I9" s="6">
        <f aca="true" t="shared" si="0" ref="I9:J13">F9+8%*F9</f>
        <v>0</v>
      </c>
      <c r="J9" s="6">
        <f t="shared" si="0"/>
        <v>0</v>
      </c>
      <c r="K9" s="16"/>
      <c r="L9" s="16"/>
      <c r="M9" s="16"/>
      <c r="N9" s="16"/>
      <c r="O9" s="28"/>
      <c r="P9" s="23"/>
      <c r="Q9" s="24"/>
    </row>
    <row r="10" spans="1:17" ht="129.75" customHeight="1">
      <c r="A10" s="2">
        <v>2</v>
      </c>
      <c r="B10" s="27" t="s">
        <v>22</v>
      </c>
      <c r="C10" s="20" t="s">
        <v>23</v>
      </c>
      <c r="D10" s="18" t="s">
        <v>13</v>
      </c>
      <c r="E10" s="25">
        <v>20</v>
      </c>
      <c r="F10" s="26"/>
      <c r="G10" s="12">
        <f>E10*F10</f>
        <v>0</v>
      </c>
      <c r="H10" s="7">
        <v>8</v>
      </c>
      <c r="I10" s="6">
        <f t="shared" si="0"/>
        <v>0</v>
      </c>
      <c r="J10" s="6">
        <f t="shared" si="0"/>
        <v>0</v>
      </c>
      <c r="K10" s="15"/>
      <c r="L10" s="15"/>
      <c r="M10" s="15"/>
      <c r="N10" s="15"/>
      <c r="O10" s="28"/>
      <c r="P10" s="23"/>
      <c r="Q10" s="24"/>
    </row>
    <row r="11" spans="1:17" ht="78.75" customHeight="1">
      <c r="A11" s="2">
        <v>3</v>
      </c>
      <c r="B11" s="27" t="s">
        <v>18</v>
      </c>
      <c r="C11" s="20" t="s">
        <v>24</v>
      </c>
      <c r="D11" s="18" t="s">
        <v>13</v>
      </c>
      <c r="E11" s="25">
        <v>20</v>
      </c>
      <c r="F11" s="26"/>
      <c r="G11" s="12">
        <v>0</v>
      </c>
      <c r="H11" s="7">
        <v>8</v>
      </c>
      <c r="I11" s="6">
        <f t="shared" si="0"/>
        <v>0</v>
      </c>
      <c r="J11" s="6">
        <f t="shared" si="0"/>
        <v>0</v>
      </c>
      <c r="K11" s="16"/>
      <c r="L11" s="16"/>
      <c r="M11" s="16"/>
      <c r="N11" s="16"/>
      <c r="O11" s="28"/>
      <c r="P11" s="23"/>
      <c r="Q11" s="24"/>
    </row>
    <row r="12" spans="1:17" ht="139.5" customHeight="1">
      <c r="A12" s="2">
        <v>4</v>
      </c>
      <c r="B12" s="39" t="s">
        <v>16</v>
      </c>
      <c r="C12" s="21" t="s">
        <v>25</v>
      </c>
      <c r="D12" s="18" t="s">
        <v>13</v>
      </c>
      <c r="E12" s="25">
        <v>20</v>
      </c>
      <c r="F12" s="26"/>
      <c r="G12" s="12">
        <f>E12*F12</f>
        <v>0</v>
      </c>
      <c r="H12" s="7">
        <v>8</v>
      </c>
      <c r="I12" s="6">
        <f t="shared" si="0"/>
        <v>0</v>
      </c>
      <c r="J12" s="6">
        <f t="shared" si="0"/>
        <v>0</v>
      </c>
      <c r="K12" s="16"/>
      <c r="L12" s="16"/>
      <c r="M12" s="16"/>
      <c r="N12" s="16"/>
      <c r="O12" s="28"/>
      <c r="P12" s="23"/>
      <c r="Q12" s="24"/>
    </row>
    <row r="13" spans="1:17" ht="64.5" customHeight="1">
      <c r="A13" s="2">
        <v>5</v>
      </c>
      <c r="B13" s="27" t="s">
        <v>19</v>
      </c>
      <c r="C13" s="20" t="s">
        <v>20</v>
      </c>
      <c r="D13" s="18" t="s">
        <v>13</v>
      </c>
      <c r="E13" s="25">
        <v>60</v>
      </c>
      <c r="F13" s="26"/>
      <c r="G13" s="12">
        <f>E13*F13</f>
        <v>0</v>
      </c>
      <c r="H13" s="7">
        <v>8</v>
      </c>
      <c r="I13" s="6">
        <f t="shared" si="0"/>
        <v>0</v>
      </c>
      <c r="J13" s="6">
        <f t="shared" si="0"/>
        <v>0</v>
      </c>
      <c r="K13" s="16"/>
      <c r="L13" s="16"/>
      <c r="M13" s="16"/>
      <c r="N13" s="16"/>
      <c r="O13" s="28"/>
      <c r="P13" s="22"/>
      <c r="Q13" s="24"/>
    </row>
    <row r="14" spans="1:15" ht="14.25" customHeight="1">
      <c r="A14" s="2" t="s">
        <v>5</v>
      </c>
      <c r="B14" s="2" t="s">
        <v>6</v>
      </c>
      <c r="C14" s="10" t="s">
        <v>5</v>
      </c>
      <c r="D14" s="10" t="s">
        <v>5</v>
      </c>
      <c r="E14" s="10" t="s">
        <v>5</v>
      </c>
      <c r="F14" s="10" t="s">
        <v>5</v>
      </c>
      <c r="G14" s="11">
        <f>SUM(G9:G13)</f>
        <v>0</v>
      </c>
      <c r="H14" s="10" t="s">
        <v>5</v>
      </c>
      <c r="I14" s="10" t="s">
        <v>5</v>
      </c>
      <c r="J14" s="8">
        <f>G14+8%*G14</f>
        <v>0</v>
      </c>
      <c r="K14" s="10" t="s">
        <v>5</v>
      </c>
      <c r="L14" s="10" t="s">
        <v>5</v>
      </c>
      <c r="M14" s="10" t="s">
        <v>5</v>
      </c>
      <c r="N14" s="2"/>
      <c r="O14" s="9"/>
    </row>
    <row r="15" spans="1:15" ht="16.5" customHeight="1">
      <c r="A15" s="40" t="s">
        <v>38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2"/>
      <c r="O15" s="38"/>
    </row>
    <row r="16" spans="1:15" ht="42">
      <c r="A16" s="2" t="s">
        <v>7</v>
      </c>
      <c r="B16" s="2" t="s">
        <v>0</v>
      </c>
      <c r="C16" s="2" t="s">
        <v>14</v>
      </c>
      <c r="D16" s="2" t="s">
        <v>10</v>
      </c>
      <c r="E16" s="2" t="s">
        <v>29</v>
      </c>
      <c r="F16" s="2" t="s">
        <v>1</v>
      </c>
      <c r="G16" s="2" t="s">
        <v>2</v>
      </c>
      <c r="H16" s="2" t="s">
        <v>8</v>
      </c>
      <c r="I16" s="2" t="s">
        <v>3</v>
      </c>
      <c r="J16" s="2" t="s">
        <v>4</v>
      </c>
      <c r="K16" s="2" t="s">
        <v>11</v>
      </c>
      <c r="L16" s="2" t="s">
        <v>9</v>
      </c>
      <c r="M16" s="2" t="s">
        <v>12</v>
      </c>
      <c r="N16" s="2" t="s">
        <v>15</v>
      </c>
      <c r="O16" s="9"/>
    </row>
    <row r="17" spans="1:17" ht="73.5" customHeight="1">
      <c r="A17" s="2">
        <v>1</v>
      </c>
      <c r="B17" s="27" t="s">
        <v>26</v>
      </c>
      <c r="C17" s="20" t="s">
        <v>27</v>
      </c>
      <c r="D17" s="18" t="s">
        <v>28</v>
      </c>
      <c r="E17" s="25">
        <v>80</v>
      </c>
      <c r="F17" s="26"/>
      <c r="G17" s="12">
        <f>E17*F17</f>
        <v>0</v>
      </c>
      <c r="H17" s="7">
        <v>8</v>
      </c>
      <c r="I17" s="6">
        <f>F17+8%*F17</f>
        <v>0</v>
      </c>
      <c r="J17" s="6">
        <f>G17+8%*G17</f>
        <v>0</v>
      </c>
      <c r="K17" s="16"/>
      <c r="L17" s="16"/>
      <c r="M17" s="16"/>
      <c r="N17" s="16"/>
      <c r="O17" s="28"/>
      <c r="P17" s="23"/>
      <c r="Q17" s="24"/>
    </row>
    <row r="18" spans="1:15" ht="14.25" customHeight="1">
      <c r="A18" s="2" t="s">
        <v>5</v>
      </c>
      <c r="B18" s="2" t="s">
        <v>6</v>
      </c>
      <c r="C18" s="10" t="s">
        <v>5</v>
      </c>
      <c r="D18" s="10" t="s">
        <v>5</v>
      </c>
      <c r="E18" s="10" t="s">
        <v>5</v>
      </c>
      <c r="F18" s="10" t="s">
        <v>5</v>
      </c>
      <c r="G18" s="11">
        <f>G17</f>
        <v>0</v>
      </c>
      <c r="H18" s="10" t="s">
        <v>5</v>
      </c>
      <c r="I18" s="10" t="s">
        <v>5</v>
      </c>
      <c r="J18" s="8">
        <f>G18+8%*G18</f>
        <v>0</v>
      </c>
      <c r="K18" s="10" t="s">
        <v>5</v>
      </c>
      <c r="L18" s="10" t="s">
        <v>5</v>
      </c>
      <c r="M18" s="10" t="s">
        <v>5</v>
      </c>
      <c r="N18" s="2"/>
      <c r="O18" s="9"/>
    </row>
    <row r="20" ht="11.25">
      <c r="G20" s="17"/>
    </row>
  </sheetData>
  <sheetProtection/>
  <mergeCells count="4">
    <mergeCell ref="A7:N7"/>
    <mergeCell ref="A1:N1"/>
    <mergeCell ref="A4:N4"/>
    <mergeCell ref="A15:N15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88" r:id="rId1"/>
  <headerFooter>
    <oddHeader>&amp;LZał.2 Formularz Cen Jednostkowych , ZP 220 133 23</oddHeader>
    <oddFooter>&amp;C&amp;P/&amp;N</oddFooter>
  </headerFooter>
  <rowBreaks count="1" manualBreakCount="1">
    <brk id="1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Zdziaława Wutke</dc:creator>
  <cp:keywords/>
  <dc:description/>
  <cp:lastModifiedBy>Anna Skrzypiec</cp:lastModifiedBy>
  <cp:lastPrinted>2023-12-05T07:25:23Z</cp:lastPrinted>
  <dcterms:created xsi:type="dcterms:W3CDTF">2011-03-06T08:24:25Z</dcterms:created>
  <dcterms:modified xsi:type="dcterms:W3CDTF">2023-12-05T12:28:34Z</dcterms:modified>
  <cp:category/>
  <cp:version/>
  <cp:contentType/>
  <cp:contentStatus/>
</cp:coreProperties>
</file>