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Kinga\2  0  2  3\74_2023_L_E_K_I 19_RDTL pakietów\PYTANIA\AKTUALIZACJA_2_\"/>
    </mc:Choice>
  </mc:AlternateContent>
  <xr:revisionPtr revIDLastSave="0" documentId="13_ncr:1_{04CCDA10-5DD6-436A-8CB0-AF5B2ACD3965}" xr6:coauthVersionLast="36" xr6:coauthVersionMax="47" xr10:uidLastSave="{00000000-0000-0000-0000-000000000000}"/>
  <bookViews>
    <workbookView xWindow="0" yWindow="0" windowWidth="28800" windowHeight="12225" activeTab="1" xr2:uid="{F2E64F21-E1DD-42B7-AC0C-091FCD711B97}"/>
  </bookViews>
  <sheets>
    <sheet name="Leki - Pakiet 1 - 7 " sheetId="1" r:id="rId1"/>
    <sheet name="Programy Lekowe 8 - 18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4" i="2" l="1"/>
  <c r="J103" i="2"/>
  <c r="L49" i="1"/>
  <c r="O82" i="2" l="1"/>
  <c r="Q81" i="2"/>
  <c r="Q82" i="2" s="1"/>
  <c r="J81" i="2"/>
  <c r="P81" i="2" s="1"/>
  <c r="P82" i="2" s="1"/>
  <c r="D81" i="2"/>
  <c r="N81" i="2" s="1"/>
  <c r="N82" i="2" s="1"/>
  <c r="Y72" i="1"/>
  <c r="Y73" i="1" s="1"/>
  <c r="S72" i="1"/>
  <c r="S73" i="1" s="1"/>
  <c r="M72" i="1"/>
  <c r="M73" i="1" s="1"/>
  <c r="L72" i="1"/>
  <c r="T72" i="1" s="1"/>
  <c r="T73" i="1" s="1"/>
  <c r="J130" i="2"/>
  <c r="M130" i="2" s="1"/>
  <c r="M131" i="2" s="1"/>
  <c r="N130" i="2"/>
  <c r="N131" i="2" s="1"/>
  <c r="T130" i="2"/>
  <c r="T131" i="2" s="1"/>
  <c r="Z130" i="2"/>
  <c r="Z131" i="2" s="1"/>
  <c r="T118" i="2"/>
  <c r="N118" i="2"/>
  <c r="J118" i="2"/>
  <c r="M118" i="2" s="1"/>
  <c r="T117" i="2"/>
  <c r="N117" i="2"/>
  <c r="J117" i="2"/>
  <c r="S117" i="2" s="1"/>
  <c r="R64" i="1"/>
  <c r="Z63" i="1"/>
  <c r="Z64" i="1" s="1"/>
  <c r="T63" i="1"/>
  <c r="N63" i="1"/>
  <c r="J63" i="1"/>
  <c r="M63" i="1" s="1"/>
  <c r="T62" i="1"/>
  <c r="N62" i="1"/>
  <c r="J62" i="1"/>
  <c r="M62" i="1" s="1"/>
  <c r="T61" i="1"/>
  <c r="N61" i="1"/>
  <c r="J61" i="1"/>
  <c r="S61" i="1" s="1"/>
  <c r="T60" i="1"/>
  <c r="S60" i="1"/>
  <c r="N60" i="1"/>
  <c r="J60" i="1"/>
  <c r="M60" i="1" s="1"/>
  <c r="R50" i="1"/>
  <c r="O50" i="1"/>
  <c r="Q49" i="1"/>
  <c r="Q50" i="1" s="1"/>
  <c r="P49" i="1"/>
  <c r="P50" i="1" s="1"/>
  <c r="Y49" i="1"/>
  <c r="Y50" i="1" s="1"/>
  <c r="S49" i="1"/>
  <c r="S50" i="1" s="1"/>
  <c r="M49" i="1"/>
  <c r="M50" i="1" s="1"/>
  <c r="T49" i="1"/>
  <c r="T50" i="1" s="1"/>
  <c r="N64" i="1" l="1"/>
  <c r="Y130" i="2"/>
  <c r="Y131" i="2" s="1"/>
  <c r="M81" i="2"/>
  <c r="M82" i="2" s="1"/>
  <c r="S118" i="2"/>
  <c r="S119" i="2" s="1"/>
  <c r="Z72" i="1"/>
  <c r="Z73" i="1" s="1"/>
  <c r="N72" i="1"/>
  <c r="N73" i="1" s="1"/>
  <c r="T64" i="1"/>
  <c r="M61" i="1"/>
  <c r="M64" i="1" s="1"/>
  <c r="S63" i="1"/>
  <c r="N119" i="2"/>
  <c r="S130" i="2"/>
  <c r="S131" i="2" s="1"/>
  <c r="T119" i="2"/>
  <c r="Y63" i="1"/>
  <c r="Y64" i="1" s="1"/>
  <c r="Z49" i="1"/>
  <c r="Z50" i="1" s="1"/>
  <c r="M117" i="2"/>
  <c r="M119" i="2" s="1"/>
  <c r="S62" i="1"/>
  <c r="N49" i="1"/>
  <c r="N50" i="1" s="1"/>
  <c r="S64" i="1" l="1"/>
  <c r="O71" i="2" l="1"/>
  <c r="Q70" i="2"/>
  <c r="Q71" i="2" s="1"/>
  <c r="J70" i="2"/>
  <c r="P70" i="2" s="1"/>
  <c r="P71" i="2" s="1"/>
  <c r="D70" i="2"/>
  <c r="N70" i="2" s="1"/>
  <c r="N71" i="2" s="1"/>
  <c r="M70" i="2" l="1"/>
  <c r="M71" i="2" s="1"/>
  <c r="O59" i="2" l="1"/>
  <c r="Q58" i="2"/>
  <c r="Q59" i="2" s="1"/>
  <c r="J58" i="2"/>
  <c r="D58" i="2"/>
  <c r="N58" i="2" s="1"/>
  <c r="N59" i="2" s="1"/>
  <c r="M58" i="2" l="1"/>
  <c r="M59" i="2" s="1"/>
  <c r="P58" i="2"/>
  <c r="P59" i="2" s="1"/>
  <c r="Q27" i="1" l="1"/>
  <c r="N103" i="2"/>
  <c r="W104" i="2"/>
  <c r="V104" i="2"/>
  <c r="N104" i="2"/>
  <c r="M104" i="2"/>
  <c r="W103" i="2"/>
  <c r="V103" i="2"/>
  <c r="M103" i="2"/>
  <c r="U94" i="2"/>
  <c r="W93" i="2"/>
  <c r="W94" i="2" s="1"/>
  <c r="J93" i="2"/>
  <c r="V93" i="2" s="1"/>
  <c r="V94" i="2" s="1"/>
  <c r="D93" i="2"/>
  <c r="N93" i="2" s="1"/>
  <c r="N94" i="2" s="1"/>
  <c r="O45" i="2"/>
  <c r="Q44" i="2"/>
  <c r="Q45" i="2" s="1"/>
  <c r="J44" i="2"/>
  <c r="P44" i="2" s="1"/>
  <c r="P45" i="2" s="1"/>
  <c r="D44" i="2"/>
  <c r="N44" i="2" s="1"/>
  <c r="N45" i="2" s="1"/>
  <c r="O29" i="2"/>
  <c r="Q28" i="2"/>
  <c r="Q29" i="2" s="1"/>
  <c r="J28" i="2"/>
  <c r="P28" i="2" s="1"/>
  <c r="P29" i="2" s="1"/>
  <c r="D28" i="2"/>
  <c r="O17" i="2"/>
  <c r="Q16" i="2"/>
  <c r="Q17" i="2" s="1"/>
  <c r="P16" i="2"/>
  <c r="P17" i="2" s="1"/>
  <c r="J16" i="2"/>
  <c r="D16" i="2"/>
  <c r="O5" i="2"/>
  <c r="Q4" i="2"/>
  <c r="Q5" i="2" s="1"/>
  <c r="J4" i="2"/>
  <c r="P4" i="2" s="1"/>
  <c r="P5" i="2" s="1"/>
  <c r="D4" i="2"/>
  <c r="N4" i="2" s="1"/>
  <c r="N5" i="2" s="1"/>
  <c r="M28" i="2" l="1"/>
  <c r="M29" i="2" s="1"/>
  <c r="M16" i="2"/>
  <c r="M17" i="2" s="1"/>
  <c r="N105" i="2"/>
  <c r="M105" i="2"/>
  <c r="W105" i="2"/>
  <c r="V105" i="2"/>
  <c r="M93" i="2"/>
  <c r="M94" i="2" s="1"/>
  <c r="M4" i="2"/>
  <c r="M5" i="2" s="1"/>
  <c r="M44" i="2"/>
  <c r="M45" i="2" s="1"/>
  <c r="N28" i="2"/>
  <c r="N29" i="2" s="1"/>
  <c r="N16" i="2"/>
  <c r="N17" i="2" s="1"/>
  <c r="Z40" i="1" l="1"/>
  <c r="Y40" i="1"/>
  <c r="X40" i="1"/>
  <c r="W40" i="1"/>
  <c r="V40" i="1"/>
  <c r="U40" i="1"/>
  <c r="T40" i="1"/>
  <c r="S40" i="1"/>
  <c r="R40" i="1"/>
  <c r="O40" i="1"/>
  <c r="Q39" i="1"/>
  <c r="J39" i="1"/>
  <c r="P39" i="1" s="1"/>
  <c r="N39" i="1"/>
  <c r="Q38" i="1"/>
  <c r="J38" i="1"/>
  <c r="P38" i="1" s="1"/>
  <c r="N38" i="1"/>
  <c r="Z27" i="1"/>
  <c r="Z28" i="1" s="1"/>
  <c r="W27" i="1"/>
  <c r="W28" i="1" s="1"/>
  <c r="J27" i="1"/>
  <c r="Y27" i="1" s="1"/>
  <c r="D27" i="1"/>
  <c r="M27" i="1" s="1"/>
  <c r="T28" i="1"/>
  <c r="Q28" i="1"/>
  <c r="X28" i="1"/>
  <c r="U28" i="1"/>
  <c r="R28" i="1"/>
  <c r="O28" i="1"/>
  <c r="Z17" i="1"/>
  <c r="Y17" i="1"/>
  <c r="X17" i="1"/>
  <c r="W17" i="1"/>
  <c r="V17" i="1"/>
  <c r="U17" i="1"/>
  <c r="R17" i="1"/>
  <c r="O17" i="1"/>
  <c r="T16" i="1"/>
  <c r="T17" i="1" s="1"/>
  <c r="Q16" i="1"/>
  <c r="Q17" i="1" s="1"/>
  <c r="J16" i="1"/>
  <c r="S16" i="1" s="1"/>
  <c r="S17" i="1" s="1"/>
  <c r="N16" i="1"/>
  <c r="N17" i="1" s="1"/>
  <c r="X5" i="1"/>
  <c r="U5" i="1"/>
  <c r="R5" i="1"/>
  <c r="O5" i="1"/>
  <c r="Z4" i="1"/>
  <c r="Z5" i="1" s="1"/>
  <c r="W4" i="1"/>
  <c r="W5" i="1" s="1"/>
  <c r="T4" i="1"/>
  <c r="T5" i="1" s="1"/>
  <c r="Q4" i="1"/>
  <c r="Q5" i="1" s="1"/>
  <c r="J4" i="1"/>
  <c r="Y4" i="1" s="1"/>
  <c r="Y5" i="1" s="1"/>
  <c r="D4" i="1"/>
  <c r="N4" i="1" s="1"/>
  <c r="N5" i="1" s="1"/>
  <c r="Q40" i="1" l="1"/>
  <c r="S4" i="1"/>
  <c r="S5" i="1" s="1"/>
  <c r="P4" i="1"/>
  <c r="P5" i="1" s="1"/>
  <c r="P40" i="1"/>
  <c r="V4" i="1"/>
  <c r="V5" i="1" s="1"/>
  <c r="V27" i="1"/>
  <c r="V28" i="1" s="1"/>
  <c r="P27" i="1"/>
  <c r="P28" i="1" s="1"/>
  <c r="P16" i="1"/>
  <c r="P17" i="1" s="1"/>
  <c r="N40" i="1"/>
  <c r="M39" i="1"/>
  <c r="M38" i="1"/>
  <c r="N27" i="1"/>
  <c r="N28" i="1" s="1"/>
  <c r="M28" i="1"/>
  <c r="Y28" i="1"/>
  <c r="S28" i="1"/>
  <c r="M16" i="1"/>
  <c r="M17" i="1" s="1"/>
  <c r="M4" i="1"/>
  <c r="M5" i="1" s="1"/>
  <c r="M40" i="1" l="1"/>
</calcChain>
</file>

<file path=xl/sharedStrings.xml><?xml version="1.0" encoding="utf-8"?>
<sst xmlns="http://schemas.openxmlformats.org/spreadsheetml/2006/main" count="780" uniqueCount="110">
  <si>
    <t>Pomorska</t>
  </si>
  <si>
    <t>SPORNA</t>
  </si>
  <si>
    <t>CZECHOSŁOWACKA</t>
  </si>
  <si>
    <t>RYDGIER</t>
  </si>
  <si>
    <t>KOD EAN</t>
  </si>
  <si>
    <t>Lp</t>
  </si>
  <si>
    <t>Opis przedmiotu zamówienia - asortyment</t>
  </si>
  <si>
    <t>Jed. miar</t>
  </si>
  <si>
    <t>Ilość</t>
  </si>
  <si>
    <t>Nr i nazwa dokumentu dopuszczającego do obrotu</t>
  </si>
  <si>
    <t>Katalogowa nazwa produktu</t>
  </si>
  <si>
    <t>Producent</t>
  </si>
  <si>
    <t>wielkość opakowania oferowanego</t>
  </si>
  <si>
    <t>ilość oferowanych opakowań</t>
  </si>
  <si>
    <t>Cena jedn. netto w zł</t>
  </si>
  <si>
    <t>Vat %</t>
  </si>
  <si>
    <t>Cena jedn. brutto w zł</t>
  </si>
  <si>
    <t>Wartość netto ogółem w zł</t>
  </si>
  <si>
    <t>Wartość  brutto ogółem w zł</t>
  </si>
  <si>
    <t>ilość</t>
  </si>
  <si>
    <t>12 (10+(10x11))</t>
  </si>
  <si>
    <t>13 (9x10)</t>
  </si>
  <si>
    <t>14 ( 13+(13x11))</t>
  </si>
  <si>
    <t>16 (15x10)</t>
  </si>
  <si>
    <t>17 (16+(16x11))</t>
  </si>
  <si>
    <t>19 (18x10)</t>
  </si>
  <si>
    <t>20 (19+(19x11))</t>
  </si>
  <si>
    <t>22 (21x10)</t>
  </si>
  <si>
    <t>23 (22+(22x11))</t>
  </si>
  <si>
    <t>25 (24 x 10)</t>
  </si>
  <si>
    <t>26 (25+(25x11))</t>
  </si>
  <si>
    <t>FIBRYNOGEN 1G x 1 FIOLKA - PROSZEK DO SPORZ. ROZTW DO WSTZYK. I INFUZJI</t>
  </si>
  <si>
    <t>op.</t>
  </si>
  <si>
    <t>RAZEM:</t>
  </si>
  <si>
    <t>Uwagi:</t>
  </si>
  <si>
    <t>1. Zamawiający wymaga dostawy produktów leczniczych w trybie Na Ratunek Życia w soboty,  niedziele i w święta oraz bezpośredniego numeru kontaktowego z osobą realizujacą zamówienie od strony oferenta</t>
  </si>
  <si>
    <t>Pakiet Nr 1</t>
  </si>
  <si>
    <t>MEGLUMINI AMIDOTRIZOAS + NATRII AMIDOTRIZOAS (660 MG + 100 MG)/ML 
ROZTWÓR DOUSTNY I DOODBYTNICZY</t>
  </si>
  <si>
    <t>1 fiol = 100ml</t>
  </si>
  <si>
    <t>Zamawiający dopuszcza proporcjonalne przeliczenie na opakowania o innej wielkości.
W przypadku zmiany  pod tabelą dot. danego pakietu Wykonawca dopisuje: 
"poz. … dokonano zamiany wielkości opakowania na ... szt."</t>
  </si>
  <si>
    <t>Pakiet Nr 3</t>
  </si>
  <si>
    <t xml:space="preserve">Lorazepamum roztwór do wstrzykiwań; 4 mg/ml; 5 amp. 1 ml </t>
  </si>
  <si>
    <t>opak.</t>
  </si>
  <si>
    <t>POMORSKA</t>
  </si>
  <si>
    <t xml:space="preserve">ilość  </t>
  </si>
  <si>
    <t>RITUXIMAB 100 MG/10 ML x 2 FIOLKI, koncentrat to sporządzania roztowru do infuzji</t>
  </si>
  <si>
    <t>1 op.</t>
  </si>
  <si>
    <t>RITUXIMAB 500 MG/50 ML x 1 FIOLKA, koncentrat to sporządzania roztowru do infuzji</t>
  </si>
  <si>
    <t>1 fiolka</t>
  </si>
  <si>
    <t xml:space="preserve"> Toxinum botulinicum typum A proszek do sporządzania roztworu do wsztrzykiwań  100j. x 1 fiolka</t>
  </si>
  <si>
    <t>op</t>
  </si>
  <si>
    <t>Uwagi</t>
  </si>
  <si>
    <t>Lek znajduje się w załączniku B do Obwieszczenia Ministra Zdrowia w sprawie wykazu refundowanych leków, środków spożywczych specjalnego przeznaczenia żywieniowego oraz wyrobów medycznych na dzień otwarcia ofert</t>
  </si>
  <si>
    <t>Adalimumabum 40 mg proszek do sporządzania koncentratu roztworu do infuzji x 2 amp.-strzyk. 0,8 ml + 2 gaziki</t>
  </si>
  <si>
    <t>Program lekowy B . 32 - LECZENIE CHOROBY LEŚNIOWSKIEGO - CROHNA (ICD-10 K 50)</t>
  </si>
  <si>
    <t xml:space="preserve">Alirocumabum 150 mg / 1 ml x 2 wstrzykiwacze  Roztwór do wstrzykiwań.  </t>
  </si>
  <si>
    <t xml:space="preserve">1. Produkt leczniczy zarejestrowany na liście leków refundowanych w programie lekowym B.101 Leczenie hipercholesterolemii rodzinnej </t>
  </si>
  <si>
    <t xml:space="preserve">INN-inclisiran 284 mg roztwór do wstrzykiwań w ampułko-strzykawce </t>
  </si>
  <si>
    <t>1. Produkt leczniczy zarejestrowany na liście leków refundowanych w programie lekowym B.101 Leczenie pacjentów z zaburzeniami lipidowymi (ICD-10: E78.01, I21, I22, I25)</t>
  </si>
  <si>
    <t>Jed. miary</t>
  </si>
  <si>
    <t>14  (13+(13x11))</t>
  </si>
  <si>
    <t xml:space="preserve">Benralizumab roztwór do wstrzykiwań 30 miligramów w 1 ml  1  ampułkostrzykawka  </t>
  </si>
  <si>
    <t>program lekowy B.44 (ICD-10:,J8)  Leczenie ciężkiej astmy eozynofilowej</t>
  </si>
  <si>
    <t>Klinika Immunologii i Alergii</t>
  </si>
  <si>
    <t>*Zamawiający wymaga możliwości zamiany ampułko-strzykawek na inną postać leku w tej samej cenie</t>
  </si>
  <si>
    <t>Dupilumab roztwór do wstrzykiwań 300mg  2 amp-strzyk 2 ml z osłonką na igłę</t>
  </si>
  <si>
    <t>program lekowy B124 - Leczenie chorych z ciężką postacią Atopowego zapalenia skóry (ICD-10:L20). i B.44. Leczenie chorych z ciężką postacią astmy. (ICD-10:J45,J82)</t>
  </si>
  <si>
    <t>CINACALCETUM 90 MG x 28 TABL.</t>
  </si>
  <si>
    <t>Produkt leczniczy dostępny w ramach programu lekowego B.39 Leczenie wtórnej nadczynności przytarczyc u pacjentów hemodializowanych</t>
  </si>
  <si>
    <t xml:space="preserve">Eculizumabum 300mg koncentrat do sporządzania roztworu do infuzji 1 fiol. a 30 ml </t>
  </si>
  <si>
    <t>Produkt leczniczy refundowany w ramach programu lekowego B.95  Leczenie atypowego zespołu hemolityczno-mocznicowego aHUS - Klinika Nefrologii</t>
  </si>
  <si>
    <t>Sporna</t>
  </si>
  <si>
    <t>Czechosłowacka</t>
  </si>
  <si>
    <t>RYDYGIER</t>
  </si>
  <si>
    <t>Kod EAN</t>
  </si>
  <si>
    <t>Wartość brutto ogółem w zł</t>
  </si>
  <si>
    <t>METHYLTHIONINIUM CHLORIDE 10 MG/2 ML x 5 AMP</t>
  </si>
  <si>
    <t>Pakiet nr 10</t>
  </si>
  <si>
    <t>Syntetyczny, biokompatybilny, biodegradowalny substytut skóry. Mikroporowata, elastyczna membrana o wysokiej przenikalności dla tlenu i pary wodnej. Do stosowania w leczeniu oparzeń, ran po pobraniu przeszczepów skóry, odmrożeń oraz ran o podłożu dermatologicznym. Przeznaczony do jednorazowego zaopatrywania rany, dzięki hydrolitycznej degradacji (4-6 tygodni). Wymiary: 5 x5 cm. Opakowanie=5szt.</t>
  </si>
  <si>
    <t>Syntetyczny, biokompatybilny, biodegradowalny substytut skóry. Mikroporowata, elastyczna membrana o wysokiej przenikalności dla tlenu i pary wodnej. Do stosowania w leczeniu oparzeń, ran po pobraniu przeszczepów skóry, odmrożeń oraz ran o podłożu dermatologicznym. Przeznaczony do jednorazowego zaopatrywania rany, dzięki hydrolitycznej degradacji (4-6 tygodni). Wymiary: 9x10 cm. Opakowanie=1szt.</t>
  </si>
  <si>
    <t>Syntetyczny, biokompatybilny, biodegradowalny substytut skóry. Mikroporowata, elastyczna membrana o wysokiej przenikalności dla tlenu i pary wodnej. Do stosowania w leczeniu oparzeń, ran po pobraniu przeszczepów skóry, odmrożeń oraz ran o podłożu dermatologicznym. Przeznaczony do jednorazowego zaopatrywania rany, dzięki hydrolitycznej degradacji (4-6 tygodni). Wymiary: 18 x10 cm. Opakowanie=1szt.</t>
  </si>
  <si>
    <t>Syntetyczny, biokompatybilny, biodegradowalny substytut skóry. Mikroporowata, elastyczna membrana o wysokiej przenikalności dla tlenu i pary wodnej. Do stosowania w leczeniu oparzeń, ran po pobraniu przeszczepów skóry, odmrożeń oraz ran o podłożu dermatologicznym. Przeznaczony do jednorazowego zaopatrywania rany, dzięki hydrolitycznej degradacji (4-6 tygodni). Wymiary: 18 x23cm. Opakowanie=1szt.</t>
  </si>
  <si>
    <t>Blinatumomabum 38,5 mcg, proszek do sporządzania koncentratu i roztwór do przygotowywania roztworu do infuzji (stabilizujący). Opakowanie zawiera 1 fiolkę ze szkła typu I z korkiem z gumy elastomerowej i aluminiowym uszczelnieniem z zamknięciem typu flip-off, zawierającą proszek do sprządzania koncentratu roztworu do infuzji oraz 1 fiolkę ze szkła typu I z korkiem z gumy elastomerowej i aluminiowym uszczelnieniem z zamknięciem typu flip-off, zawierającą 10 ml roztworu do przygotowania roztworu do infuzji.</t>
  </si>
  <si>
    <t>Podanie w ramach RDTL</t>
  </si>
  <si>
    <t>Capecitabinum 500 mg x 120 tabletek powlekanych</t>
  </si>
  <si>
    <t>Capecitabinum 150 mg x 60 tabletek powlekanych</t>
  </si>
  <si>
    <t>Lek do podania poza programem lekowym.</t>
  </si>
  <si>
    <t>MAGNESII HYDROASPARTAS 1000 MG + PIRIDOXINI HYDROCHLORIDUM 5MG X 50 TABLETEK. PRODUKT LECZNICZY DOPUSZCZONY OD 1 ROKU ŻYCIA.</t>
  </si>
  <si>
    <t>Ketoanalogi aminokwasów 630 mg (w tym mieszaniny z polipeptydami):
Wapnia (R,S)-3-metylo-2-oksowalerianian (α-ketoanalog DL-izoleucyny) 67 mg
Wapnia 4-metylo-2-oksowalerianian (α-ketoanalog leucyny) 101 mg
Wapnia 2-okso-3-fenylopropionian (α-ketoanalog fenyloalaniny) 68 mg
Wapnia 3-metylo-2-oksomaślan (α-ketoanalog waliny) 86 mg
Wapnia (R,S)-2-hydroksy-4-metylotiomaślan (α-hydroksyanalog DL-metioniny) 59 mg
L-lizyny octan (co odpowiada 75 mg L-lizyny) 105 mg
L-treonina 53 mg
L-tryptofan 23 mg
L-histydyna 38 mg
L-tyrozyna 30 mg
Tabletki powlekane, opakowanie 100 tabl.</t>
  </si>
  <si>
    <t xml:space="preserve">Program lekowy B . 113 - LECZENIE PACJENTÓW Z CHOROBAMI NEREK (ICD-10 N18) </t>
  </si>
  <si>
    <t>Pakiet nr 11</t>
  </si>
  <si>
    <t>Zamawiający wprowadził fomuły przeliczające wartości, jednakże Wykonawca zobowiązany jest do weryfikacji poprawności dokonanych  wyliczeń</t>
  </si>
  <si>
    <t>Pakiet Nr 8</t>
  </si>
  <si>
    <t>Pakiet Nr 9</t>
  </si>
  <si>
    <t>Pakiet Nr 12</t>
  </si>
  <si>
    <t>Pakiet nr 13</t>
  </si>
  <si>
    <t>Pakiet Nr 14</t>
  </si>
  <si>
    <t>Produkt leczniczy refundowany w ramach Programów lekowych :   -  B.57 leczenie spastyczności kończyny górnej i/lub dolnej po udarze mózgu z użyciem toksyny botulinowej typu A</t>
  </si>
  <si>
    <t>ZP/74/2023</t>
  </si>
  <si>
    <t xml:space="preserve"> ZP/74/2023 - Pakiet nr 15</t>
  </si>
  <si>
    <t>ZP/74/2023 - Pakiet nr 17</t>
  </si>
  <si>
    <t>ZP/74/2023 - Pakiet nr 18</t>
  </si>
  <si>
    <t>ZP/74/2023 - Pakiet nr 6</t>
  </si>
  <si>
    <t>ZP/74/2023 - Pakiet nr 7</t>
  </si>
  <si>
    <t>Zamawiający wymaga, by zaproponowane dla poz. 1 i 2 produkty lecznicze pochodziły od jednego producenta</t>
  </si>
  <si>
    <t>AKTUALIZACJA_2 - Pakiet Nr 2</t>
  </si>
  <si>
    <t>ZP/74/2023 - AKTUALIZACJA_2_Pakiet nr 5</t>
  </si>
  <si>
    <t>AKTUALIZACJA_1 - Pakiet Nr 4</t>
  </si>
  <si>
    <t>ZP/74/2023 - AKTUALIZACJA_2_Pakiet nr 16</t>
  </si>
  <si>
    <t>Dupilumab roztwór do wstrzykiwań 200mg  2 amp-strzyk 1.14 ml z osłonką na igłę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</si>
</sst>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#,##0.00\ [$zł-415];[Red]\-#,##0.00\ [$zł-415]"/>
    <numFmt numFmtId="165" formatCode="#,##0.00_ ;\-#,##0.00\ "/>
    <numFmt numFmtId="166" formatCode="#,##0_ ;\-#,##0\ "/>
    <numFmt numFmtId="167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4"/>
      <name val="Arial Narrow"/>
      <family val="2"/>
      <charset val="238"/>
    </font>
    <font>
      <strike/>
      <sz val="10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6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9" fontId="1" fillId="0" borderId="0" applyFont="0" applyFill="0" applyBorder="0" applyAlignment="0" applyProtection="0"/>
  </cellStyleXfs>
  <cellXfs count="29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2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5" fontId="2" fillId="0" borderId="6" xfId="3" applyNumberFormat="1" applyFont="1" applyBorder="1" applyAlignment="1">
      <alignment horizontal="center" vertical="center" wrapText="1"/>
    </xf>
    <xf numFmtId="165" fontId="3" fillId="0" borderId="7" xfId="3" applyNumberFormat="1" applyFont="1" applyBorder="1" applyAlignment="1">
      <alignment horizontal="center" vertical="center" wrapText="1"/>
    </xf>
    <xf numFmtId="166" fontId="2" fillId="0" borderId="7" xfId="3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9" fontId="2" fillId="0" borderId="0" xfId="3" applyNumberFormat="1" applyFont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66" fontId="3" fillId="2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vertical="center"/>
    </xf>
    <xf numFmtId="0" fontId="2" fillId="0" borderId="0" xfId="3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165" fontId="3" fillId="0" borderId="8" xfId="3" applyNumberFormat="1" applyFont="1" applyBorder="1" applyAlignment="1">
      <alignment horizontal="center" vertical="center" wrapText="1"/>
    </xf>
    <xf numFmtId="166" fontId="3" fillId="0" borderId="8" xfId="3" applyNumberFormat="1" applyFont="1" applyBorder="1" applyAlignment="1">
      <alignment horizontal="center" vertical="center" wrapText="1"/>
    </xf>
    <xf numFmtId="166" fontId="3" fillId="2" borderId="8" xfId="3" applyNumberFormat="1" applyFont="1" applyFill="1" applyBorder="1" applyAlignment="1">
      <alignment horizontal="center" vertical="center" wrapText="1"/>
    </xf>
    <xf numFmtId="165" fontId="3" fillId="0" borderId="0" xfId="3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left" vertical="center" wrapText="1"/>
    </xf>
    <xf numFmtId="0" fontId="2" fillId="0" borderId="4" xfId="3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wrapText="1"/>
    </xf>
    <xf numFmtId="0" fontId="2" fillId="0" borderId="5" xfId="3" applyFont="1" applyBorder="1" applyAlignment="1">
      <alignment horizontal="center"/>
    </xf>
    <xf numFmtId="164" fontId="2" fillId="0" borderId="3" xfId="3" applyNumberFormat="1" applyFont="1" applyBorder="1" applyAlignment="1">
      <alignment horizontal="center" vertical="center"/>
    </xf>
    <xf numFmtId="0" fontId="2" fillId="0" borderId="3" xfId="3" applyFont="1" applyBorder="1" applyAlignment="1">
      <alignment vertical="center"/>
    </xf>
    <xf numFmtId="4" fontId="2" fillId="0" borderId="3" xfId="3" applyNumberFormat="1" applyFont="1" applyBorder="1" applyAlignment="1">
      <alignment horizontal="right" vertical="center"/>
    </xf>
    <xf numFmtId="3" fontId="2" fillId="0" borderId="3" xfId="3" applyNumberFormat="1" applyFont="1" applyBorder="1" applyAlignment="1">
      <alignment vertical="center"/>
    </xf>
    <xf numFmtId="2" fontId="2" fillId="0" borderId="3" xfId="3" applyNumberFormat="1" applyFont="1" applyBorder="1" applyAlignment="1">
      <alignment horizontal="right" vertical="center"/>
    </xf>
    <xf numFmtId="9" fontId="2" fillId="0" borderId="1" xfId="0" applyNumberFormat="1" applyFont="1" applyBorder="1"/>
    <xf numFmtId="165" fontId="2" fillId="0" borderId="6" xfId="4" applyNumberFormat="1" applyFont="1" applyFill="1" applyBorder="1" applyAlignment="1">
      <alignment horizontal="right" vertical="center"/>
    </xf>
    <xf numFmtId="2" fontId="3" fillId="0" borderId="7" xfId="3" applyNumberFormat="1" applyFont="1" applyBorder="1" applyAlignment="1">
      <alignment horizontal="center" vertical="center" wrapText="1"/>
    </xf>
    <xf numFmtId="1" fontId="2" fillId="0" borderId="7" xfId="3" applyNumberFormat="1" applyFont="1" applyBorder="1" applyAlignment="1">
      <alignment horizontal="center" vertical="center"/>
    </xf>
    <xf numFmtId="2" fontId="2" fillId="0" borderId="7" xfId="3" applyNumberFormat="1" applyFont="1" applyBorder="1" applyAlignment="1">
      <alignment horizontal="center" vertical="center"/>
    </xf>
    <xf numFmtId="2" fontId="2" fillId="2" borderId="7" xfId="3" applyNumberFormat="1" applyFont="1" applyFill="1" applyBorder="1" applyAlignment="1">
      <alignment horizontal="center" vertical="center"/>
    </xf>
    <xf numFmtId="165" fontId="2" fillId="0" borderId="7" xfId="5" applyNumberFormat="1" applyFont="1" applyBorder="1" applyAlignment="1">
      <alignment horizontal="center" vertical="center"/>
    </xf>
    <xf numFmtId="165" fontId="2" fillId="0" borderId="12" xfId="5" applyNumberFormat="1" applyFont="1" applyBorder="1" applyAlignment="1">
      <alignment horizontal="center" vertical="center"/>
    </xf>
    <xf numFmtId="0" fontId="2" fillId="0" borderId="7" xfId="0" applyFont="1" applyBorder="1"/>
    <xf numFmtId="0" fontId="2" fillId="0" borderId="0" xfId="0" applyFont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7" fontId="3" fillId="0" borderId="8" xfId="3" applyNumberFormat="1" applyFont="1" applyBorder="1" applyAlignment="1">
      <alignment horizontal="center" vertical="center" wrapText="1"/>
    </xf>
    <xf numFmtId="1" fontId="3" fillId="0" borderId="8" xfId="3" applyNumberFormat="1" applyFont="1" applyBorder="1" applyAlignment="1">
      <alignment horizontal="center" vertical="center" wrapText="1"/>
    </xf>
    <xf numFmtId="1" fontId="3" fillId="2" borderId="8" xfId="3" applyNumberFormat="1" applyFont="1" applyFill="1" applyBorder="1" applyAlignment="1">
      <alignment horizontal="center" vertical="center" wrapText="1"/>
    </xf>
    <xf numFmtId="1" fontId="5" fillId="2" borderId="8" xfId="3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2" fillId="0" borderId="1" xfId="3" applyNumberFormat="1" applyFont="1" applyBorder="1" applyAlignment="1">
      <alignment horizontal="left" vertical="center" wrapText="1"/>
    </xf>
    <xf numFmtId="0" fontId="2" fillId="0" borderId="1" xfId="3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2" fillId="0" borderId="1" xfId="6" applyFont="1" applyBorder="1" applyAlignment="1">
      <alignment horizontal="center" vertical="center" wrapText="1"/>
    </xf>
    <xf numFmtId="167" fontId="3" fillId="0" borderId="1" xfId="3" applyNumberFormat="1" applyFont="1" applyBorder="1" applyAlignment="1">
      <alignment horizontal="center" vertical="center" wrapText="1"/>
    </xf>
    <xf numFmtId="166" fontId="3" fillId="0" borderId="1" xfId="3" applyNumberFormat="1" applyFont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" xfId="3" applyFont="1" applyBorder="1" applyAlignment="1">
      <alignment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0" xfId="7" applyFont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3" applyNumberFormat="1" applyFont="1" applyBorder="1" applyAlignment="1">
      <alignment horizontal="center" vertical="center" wrapText="1"/>
    </xf>
    <xf numFmtId="0" fontId="2" fillId="0" borderId="0" xfId="3" applyFont="1" applyAlignment="1">
      <alignment horizontal="left" vertical="center" wrapText="1"/>
    </xf>
    <xf numFmtId="0" fontId="3" fillId="0" borderId="20" xfId="0" applyFont="1" applyBorder="1"/>
    <xf numFmtId="0" fontId="3" fillId="0" borderId="4" xfId="3" applyFont="1" applyBorder="1" applyAlignment="1">
      <alignment horizontal="center" vertical="center" wrapText="1"/>
    </xf>
    <xf numFmtId="0" fontId="3" fillId="0" borderId="21" xfId="3" applyFont="1" applyBorder="1" applyAlignment="1">
      <alignment horizontal="center" vertical="center" wrapText="1"/>
    </xf>
    <xf numFmtId="0" fontId="3" fillId="0" borderId="19" xfId="3" applyFont="1" applyBorder="1" applyAlignment="1">
      <alignment horizontal="center" vertical="center" wrapText="1"/>
    </xf>
    <xf numFmtId="0" fontId="3" fillId="0" borderId="22" xfId="3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/>
    <xf numFmtId="0" fontId="3" fillId="0" borderId="26" xfId="3" applyFont="1" applyBorder="1" applyAlignment="1">
      <alignment horizontal="center" vertical="center" wrapText="1"/>
    </xf>
    <xf numFmtId="0" fontId="3" fillId="0" borderId="27" xfId="3" applyFont="1" applyBorder="1" applyAlignment="1">
      <alignment horizontal="center" vertical="center" wrapText="1"/>
    </xf>
    <xf numFmtId="0" fontId="3" fillId="0" borderId="28" xfId="3" applyFont="1" applyBorder="1" applyAlignment="1">
      <alignment horizontal="center" vertical="center" wrapText="1"/>
    </xf>
    <xf numFmtId="0" fontId="3" fillId="0" borderId="23" xfId="0" applyFont="1" applyBorder="1"/>
    <xf numFmtId="0" fontId="3" fillId="0" borderId="24" xfId="0" applyFont="1" applyBorder="1"/>
    <xf numFmtId="0" fontId="2" fillId="0" borderId="24" xfId="3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/>
    <xf numFmtId="0" fontId="2" fillId="0" borderId="24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/>
    </xf>
    <xf numFmtId="9" fontId="2" fillId="0" borderId="24" xfId="8" applyFont="1" applyFill="1" applyBorder="1" applyAlignment="1">
      <alignment horizontal="center" vertical="center"/>
    </xf>
    <xf numFmtId="165" fontId="2" fillId="0" borderId="24" xfId="4" applyNumberFormat="1" applyFont="1" applyFill="1" applyBorder="1" applyAlignment="1">
      <alignment horizontal="center" vertical="center"/>
    </xf>
    <xf numFmtId="1" fontId="3" fillId="0" borderId="29" xfId="3" applyNumberFormat="1" applyFont="1" applyBorder="1" applyAlignment="1" applyProtection="1">
      <alignment horizontal="center" vertical="center"/>
      <protection locked="0"/>
    </xf>
    <xf numFmtId="165" fontId="2" fillId="0" borderId="7" xfId="5" applyNumberFormat="1" applyFont="1" applyBorder="1" applyAlignment="1">
      <alignment vertical="center"/>
    </xf>
    <xf numFmtId="0" fontId="2" fillId="0" borderId="7" xfId="3" applyFont="1" applyBorder="1" applyAlignment="1">
      <alignment horizontal="center" vertical="center"/>
    </xf>
    <xf numFmtId="1" fontId="2" fillId="0" borderId="7" xfId="2" applyNumberFormat="1" applyFont="1" applyBorder="1" applyAlignment="1">
      <alignment horizontal="center" vertical="center"/>
    </xf>
    <xf numFmtId="165" fontId="2" fillId="0" borderId="30" xfId="5" applyNumberFormat="1" applyFont="1" applyBorder="1" applyAlignment="1">
      <alignment horizontal="center" vertical="center"/>
    </xf>
    <xf numFmtId="0" fontId="2" fillId="0" borderId="0" xfId="3" applyFont="1"/>
    <xf numFmtId="9" fontId="2" fillId="0" borderId="0" xfId="3" applyNumberFormat="1" applyFont="1" applyAlignment="1">
      <alignment horizontal="right"/>
    </xf>
    <xf numFmtId="165" fontId="2" fillId="0" borderId="31" xfId="3" applyNumberFormat="1" applyFont="1" applyBorder="1" applyAlignment="1">
      <alignment horizontal="right"/>
    </xf>
    <xf numFmtId="166" fontId="2" fillId="0" borderId="31" xfId="3" applyNumberFormat="1" applyFont="1" applyBorder="1" applyAlignment="1">
      <alignment horizontal="center" vertical="center"/>
    </xf>
    <xf numFmtId="0" fontId="2" fillId="0" borderId="8" xfId="0" applyFont="1" applyBorder="1"/>
    <xf numFmtId="165" fontId="2" fillId="0" borderId="8" xfId="3" applyNumberFormat="1" applyFont="1" applyBorder="1" applyAlignment="1">
      <alignment horizontal="right"/>
    </xf>
    <xf numFmtId="0" fontId="2" fillId="0" borderId="9" xfId="0" applyFont="1" applyBorder="1"/>
    <xf numFmtId="0" fontId="3" fillId="0" borderId="32" xfId="3" applyFont="1" applyBorder="1" applyAlignment="1">
      <alignment horizontal="center" vertical="center" wrapText="1"/>
    </xf>
    <xf numFmtId="0" fontId="3" fillId="0" borderId="33" xfId="3" applyFont="1" applyBorder="1" applyAlignment="1">
      <alignment horizontal="center" vertical="center" wrapText="1"/>
    </xf>
    <xf numFmtId="0" fontId="2" fillId="0" borderId="34" xfId="3" applyFont="1" applyBorder="1" applyAlignment="1">
      <alignment horizontal="center" vertical="center" wrapText="1"/>
    </xf>
    <xf numFmtId="0" fontId="3" fillId="0" borderId="34" xfId="3" applyFont="1" applyBorder="1" applyAlignment="1">
      <alignment horizontal="center" vertical="center" wrapText="1"/>
    </xf>
    <xf numFmtId="9" fontId="3" fillId="0" borderId="34" xfId="3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/>
    <xf numFmtId="1" fontId="3" fillId="0" borderId="23" xfId="3" applyNumberFormat="1" applyFont="1" applyBorder="1" applyAlignment="1" applyProtection="1">
      <alignment horizontal="center" vertical="center"/>
      <protection locked="0"/>
    </xf>
    <xf numFmtId="165" fontId="2" fillId="0" borderId="24" xfId="5" applyNumberFormat="1" applyFont="1" applyBorder="1" applyAlignment="1">
      <alignment vertical="center"/>
    </xf>
    <xf numFmtId="0" fontId="2" fillId="0" borderId="24" xfId="3" applyFont="1" applyBorder="1" applyAlignment="1">
      <alignment horizontal="center" vertical="center"/>
    </xf>
    <xf numFmtId="165" fontId="2" fillId="0" borderId="24" xfId="5" applyNumberFormat="1" applyFont="1" applyBorder="1" applyAlignment="1">
      <alignment horizontal="center" vertical="center"/>
    </xf>
    <xf numFmtId="1" fontId="2" fillId="0" borderId="24" xfId="2" applyNumberFormat="1" applyFont="1" applyBorder="1" applyAlignment="1">
      <alignment horizontal="center" vertical="center"/>
    </xf>
    <xf numFmtId="165" fontId="2" fillId="0" borderId="6" xfId="5" applyNumberFormat="1" applyFont="1" applyBorder="1" applyAlignment="1">
      <alignment horizontal="center" vertical="center"/>
    </xf>
    <xf numFmtId="165" fontId="2" fillId="0" borderId="25" xfId="5" applyNumberFormat="1" applyFont="1" applyBorder="1" applyAlignment="1">
      <alignment horizontal="center" vertical="center"/>
    </xf>
    <xf numFmtId="0" fontId="0" fillId="0" borderId="36" xfId="0" applyBorder="1"/>
    <xf numFmtId="165" fontId="2" fillId="0" borderId="27" xfId="3" applyNumberFormat="1" applyFont="1" applyBorder="1" applyAlignment="1">
      <alignment horizontal="right"/>
    </xf>
    <xf numFmtId="0" fontId="2" fillId="0" borderId="27" xfId="0" applyFont="1" applyBorder="1"/>
    <xf numFmtId="0" fontId="2" fillId="0" borderId="38" xfId="0" applyFont="1" applyBorder="1"/>
    <xf numFmtId="167" fontId="2" fillId="0" borderId="7" xfId="0" applyNumberFormat="1" applyFont="1" applyBorder="1" applyAlignment="1">
      <alignment horizontal="center" vertical="center" wrapText="1"/>
    </xf>
    <xf numFmtId="167" fontId="2" fillId="0" borderId="12" xfId="0" applyNumberFormat="1" applyFont="1" applyBorder="1" applyAlignment="1">
      <alignment horizontal="center" vertical="center" wrapText="1"/>
    </xf>
    <xf numFmtId="167" fontId="2" fillId="0" borderId="31" xfId="3" applyNumberFormat="1" applyFont="1" applyBorder="1" applyAlignment="1">
      <alignment horizontal="right"/>
    </xf>
    <xf numFmtId="167" fontId="2" fillId="0" borderId="7" xfId="5" applyNumberFormat="1" applyFont="1" applyBorder="1" applyAlignment="1">
      <alignment horizontal="center" vertical="center"/>
    </xf>
    <xf numFmtId="167" fontId="3" fillId="0" borderId="35" xfId="3" applyNumberFormat="1" applyFont="1" applyBorder="1" applyAlignment="1">
      <alignment horizontal="center" vertical="center" wrapText="1"/>
    </xf>
    <xf numFmtId="167" fontId="2" fillId="0" borderId="24" xfId="0" applyNumberFormat="1" applyFont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167" fontId="3" fillId="0" borderId="24" xfId="0" applyNumberFormat="1" applyFont="1" applyBorder="1" applyAlignment="1">
      <alignment horizontal="center" vertical="center"/>
    </xf>
    <xf numFmtId="167" fontId="2" fillId="0" borderId="24" xfId="5" applyNumberFormat="1" applyFont="1" applyBorder="1" applyAlignment="1">
      <alignment horizontal="center" vertical="center"/>
    </xf>
    <xf numFmtId="167" fontId="2" fillId="0" borderId="27" xfId="3" applyNumberFormat="1" applyFont="1" applyBorder="1" applyAlignment="1">
      <alignment horizontal="right"/>
    </xf>
    <xf numFmtId="167" fontId="2" fillId="0" borderId="37" xfId="3" applyNumberFormat="1" applyFont="1" applyBorder="1" applyAlignment="1">
      <alignment horizontal="right"/>
    </xf>
    <xf numFmtId="1" fontId="2" fillId="2" borderId="7" xfId="3" applyNumberFormat="1" applyFont="1" applyFill="1" applyBorder="1" applyAlignment="1">
      <alignment horizontal="center" vertical="center"/>
    </xf>
    <xf numFmtId="1" fontId="2" fillId="0" borderId="1" xfId="6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7" fontId="2" fillId="0" borderId="7" xfId="0" applyNumberFormat="1" applyFont="1" applyBorder="1" applyAlignment="1">
      <alignment horizontal="center" vertical="center"/>
    </xf>
    <xf numFmtId="1" fontId="2" fillId="0" borderId="7" xfId="6" applyNumberFormat="1" applyFont="1" applyBorder="1" applyAlignment="1">
      <alignment horizontal="center" vertical="center" wrapText="1"/>
    </xf>
    <xf numFmtId="1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5" fillId="0" borderId="40" xfId="9" applyFont="1" applyBorder="1" applyAlignment="1">
      <alignment horizontal="center" vertical="center"/>
    </xf>
    <xf numFmtId="0" fontId="8" fillId="0" borderId="0" xfId="9" applyFont="1" applyAlignment="1">
      <alignment horizontal="center" vertical="center"/>
    </xf>
    <xf numFmtId="0" fontId="4" fillId="0" borderId="2" xfId="9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center"/>
    </xf>
    <xf numFmtId="0" fontId="3" fillId="0" borderId="4" xfId="9" applyFont="1" applyBorder="1" applyAlignment="1">
      <alignment horizontal="center" vertical="center" wrapText="1"/>
    </xf>
    <xf numFmtId="0" fontId="3" fillId="0" borderId="32" xfId="9" applyFont="1" applyBorder="1" applyAlignment="1">
      <alignment horizontal="center" vertical="center" wrapText="1"/>
    </xf>
    <xf numFmtId="0" fontId="3" fillId="0" borderId="19" xfId="9" applyFont="1" applyBorder="1" applyAlignment="1">
      <alignment horizontal="center" vertical="center" wrapText="1"/>
    </xf>
    <xf numFmtId="0" fontId="3" fillId="0" borderId="20" xfId="9" applyFont="1" applyBorder="1" applyAlignment="1">
      <alignment horizontal="center" vertical="center" wrapText="1"/>
    </xf>
    <xf numFmtId="0" fontId="3" fillId="0" borderId="18" xfId="9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5" fillId="0" borderId="44" xfId="9" applyFont="1" applyBorder="1" applyAlignment="1">
      <alignment horizontal="center" vertical="center"/>
    </xf>
    <xf numFmtId="0" fontId="4" fillId="0" borderId="45" xfId="9" applyFont="1" applyBorder="1" applyAlignment="1">
      <alignment horizontal="center" vertical="center" wrapText="1"/>
    </xf>
    <xf numFmtId="0" fontId="3" fillId="0" borderId="34" xfId="9" applyFont="1" applyBorder="1" applyAlignment="1">
      <alignment horizontal="left" vertical="center"/>
    </xf>
    <xf numFmtId="0" fontId="3" fillId="0" borderId="34" xfId="9" applyFont="1" applyBorder="1" applyAlignment="1">
      <alignment horizontal="center" vertical="center" wrapText="1"/>
    </xf>
    <xf numFmtId="0" fontId="3" fillId="0" borderId="35" xfId="9" applyFont="1" applyBorder="1" applyAlignment="1">
      <alignment horizontal="center" vertical="center" wrapText="1"/>
    </xf>
    <xf numFmtId="0" fontId="3" fillId="0" borderId="46" xfId="9" applyFont="1" applyBorder="1" applyAlignment="1">
      <alignment horizontal="center" vertical="center" wrapText="1"/>
    </xf>
    <xf numFmtId="0" fontId="3" fillId="0" borderId="29" xfId="9" applyFont="1" applyBorder="1" applyAlignment="1">
      <alignment horizontal="center" vertical="center"/>
    </xf>
    <xf numFmtId="0" fontId="3" fillId="0" borderId="7" xfId="9" applyFont="1" applyBorder="1" applyAlignment="1">
      <alignment horizontal="center" vertical="center"/>
    </xf>
    <xf numFmtId="0" fontId="3" fillId="0" borderId="30" xfId="9" applyFont="1" applyBorder="1" applyAlignment="1">
      <alignment horizontal="center" vertical="center"/>
    </xf>
    <xf numFmtId="0" fontId="3" fillId="0" borderId="12" xfId="9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5" fillId="0" borderId="43" xfId="9" applyFont="1" applyBorder="1" applyAlignment="1">
      <alignment horizontal="center" vertical="center"/>
    </xf>
    <xf numFmtId="0" fontId="2" fillId="0" borderId="24" xfId="9" applyFont="1" applyBorder="1" applyAlignment="1">
      <alignment horizontal="center" vertical="center" wrapText="1"/>
    </xf>
    <xf numFmtId="0" fontId="2" fillId="0" borderId="24" xfId="9" applyFont="1" applyBorder="1" applyAlignment="1">
      <alignment horizontal="left" vertical="center" wrapText="1"/>
    </xf>
    <xf numFmtId="1" fontId="3" fillId="0" borderId="24" xfId="9" applyNumberFormat="1" applyFont="1" applyBorder="1" applyAlignment="1">
      <alignment horizontal="center" vertical="center" wrapText="1"/>
    </xf>
    <xf numFmtId="164" fontId="2" fillId="0" borderId="24" xfId="9" applyNumberFormat="1" applyFont="1" applyBorder="1" applyAlignment="1">
      <alignment horizontal="center" vertical="center" wrapText="1"/>
    </xf>
    <xf numFmtId="2" fontId="2" fillId="0" borderId="24" xfId="9" applyNumberFormat="1" applyFont="1" applyBorder="1" applyAlignment="1">
      <alignment horizontal="center" vertical="center"/>
    </xf>
    <xf numFmtId="9" fontId="2" fillId="0" borderId="24" xfId="11" applyFont="1" applyFill="1" applyBorder="1" applyAlignment="1">
      <alignment horizontal="center" vertical="center"/>
    </xf>
    <xf numFmtId="165" fontId="2" fillId="0" borderId="24" xfId="9" applyNumberFormat="1" applyFont="1" applyBorder="1" applyAlignment="1">
      <alignment horizontal="center" vertical="center" wrapText="1"/>
    </xf>
    <xf numFmtId="165" fontId="3" fillId="0" borderId="24" xfId="9" applyNumberFormat="1" applyFont="1" applyBorder="1" applyAlignment="1">
      <alignment horizontal="center" vertical="center" wrapText="1"/>
    </xf>
    <xf numFmtId="0" fontId="2" fillId="0" borderId="47" xfId="1" applyFont="1" applyBorder="1" applyAlignment="1">
      <alignment horizontal="center" vertical="center" wrapText="1"/>
    </xf>
    <xf numFmtId="165" fontId="2" fillId="0" borderId="34" xfId="1" applyNumberFormat="1" applyFont="1" applyBorder="1" applyAlignment="1">
      <alignment horizontal="center" vertical="center" wrapText="1"/>
    </xf>
    <xf numFmtId="0" fontId="2" fillId="0" borderId="24" xfId="9" applyFont="1" applyBorder="1" applyAlignment="1">
      <alignment horizontal="center" vertical="center"/>
    </xf>
    <xf numFmtId="0" fontId="2" fillId="0" borderId="0" xfId="9" applyFont="1" applyAlignment="1">
      <alignment horizontal="center" vertical="center"/>
    </xf>
    <xf numFmtId="0" fontId="8" fillId="0" borderId="0" xfId="9" applyFont="1" applyAlignment="1">
      <alignment horizontal="left" vertical="center"/>
    </xf>
    <xf numFmtId="0" fontId="3" fillId="0" borderId="0" xfId="9" applyFont="1" applyAlignment="1">
      <alignment horizontal="center" vertical="center" wrapText="1"/>
    </xf>
    <xf numFmtId="165" fontId="3" fillId="0" borderId="40" xfId="9" applyNumberFormat="1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165" fontId="2" fillId="0" borderId="48" xfId="9" applyNumberFormat="1" applyFont="1" applyBorder="1" applyAlignment="1">
      <alignment horizontal="center" vertical="center" wrapText="1"/>
    </xf>
    <xf numFmtId="165" fontId="2" fillId="0" borderId="9" xfId="9" applyNumberFormat="1" applyFont="1" applyBorder="1" applyAlignment="1">
      <alignment horizontal="center" vertical="center" wrapText="1"/>
    </xf>
    <xf numFmtId="165" fontId="2" fillId="0" borderId="49" xfId="1" applyNumberFormat="1" applyFont="1" applyBorder="1" applyAlignment="1">
      <alignment horizontal="center" vertical="center" wrapText="1"/>
    </xf>
    <xf numFmtId="165" fontId="2" fillId="0" borderId="50" xfId="1" applyNumberFormat="1" applyFont="1" applyBorder="1" applyAlignment="1">
      <alignment horizontal="center" vertical="center" wrapText="1"/>
    </xf>
    <xf numFmtId="165" fontId="2" fillId="0" borderId="51" xfId="1" applyNumberFormat="1" applyFont="1" applyBorder="1" applyAlignment="1">
      <alignment horizontal="center" vertical="center" wrapText="1"/>
    </xf>
    <xf numFmtId="0" fontId="5" fillId="0" borderId="53" xfId="9" applyFont="1" applyBorder="1" applyAlignment="1">
      <alignment horizontal="center" vertical="center"/>
    </xf>
    <xf numFmtId="0" fontId="3" fillId="0" borderId="54" xfId="9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9" fillId="0" borderId="24" xfId="9" applyFont="1" applyBorder="1" applyAlignment="1">
      <alignment horizontal="center" vertical="center" wrapText="1"/>
    </xf>
    <xf numFmtId="9" fontId="2" fillId="0" borderId="24" xfId="9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8" fillId="0" borderId="24" xfId="9" applyFont="1" applyBorder="1" applyAlignment="1">
      <alignment horizontal="center" vertical="center"/>
    </xf>
    <xf numFmtId="0" fontId="2" fillId="0" borderId="4" xfId="9" applyFont="1" applyBorder="1" applyAlignment="1">
      <alignment horizontal="center" vertical="center" wrapText="1"/>
    </xf>
    <xf numFmtId="1" fontId="2" fillId="0" borderId="4" xfId="9" applyNumberFormat="1" applyFont="1" applyBorder="1" applyAlignment="1">
      <alignment horizontal="center" vertical="center" wrapText="1"/>
    </xf>
    <xf numFmtId="164" fontId="2" fillId="0" borderId="4" xfId="9" applyNumberFormat="1" applyFont="1" applyBorder="1" applyAlignment="1">
      <alignment horizontal="center" vertical="center" wrapText="1"/>
    </xf>
    <xf numFmtId="9" fontId="2" fillId="0" borderId="4" xfId="11" applyFont="1" applyFill="1" applyBorder="1" applyAlignment="1">
      <alignment horizontal="center" vertical="center"/>
    </xf>
    <xf numFmtId="165" fontId="2" fillId="0" borderId="4" xfId="9" applyNumberFormat="1" applyFont="1" applyBorder="1" applyAlignment="1">
      <alignment horizontal="center" vertical="center" wrapText="1"/>
    </xf>
    <xf numFmtId="165" fontId="3" fillId="0" borderId="53" xfId="9" applyNumberFormat="1" applyFont="1" applyBorder="1" applyAlignment="1">
      <alignment horizontal="center" vertical="center" wrapText="1"/>
    </xf>
    <xf numFmtId="0" fontId="2" fillId="0" borderId="55" xfId="9" applyFont="1" applyBorder="1" applyAlignment="1">
      <alignment horizontal="center" vertical="center" wrapText="1"/>
    </xf>
    <xf numFmtId="165" fontId="2" fillId="0" borderId="56" xfId="9" applyNumberFormat="1" applyFont="1" applyBorder="1" applyAlignment="1">
      <alignment horizontal="center" vertical="center" wrapText="1"/>
    </xf>
    <xf numFmtId="166" fontId="3" fillId="0" borderId="53" xfId="9" applyNumberFormat="1" applyFont="1" applyBorder="1" applyAlignment="1">
      <alignment horizontal="center" vertical="center" wrapText="1"/>
    </xf>
    <xf numFmtId="0" fontId="3" fillId="0" borderId="57" xfId="1" applyFont="1" applyBorder="1" applyAlignment="1">
      <alignment horizontal="center" vertical="center"/>
    </xf>
    <xf numFmtId="4" fontId="2" fillId="0" borderId="24" xfId="9" applyNumberFormat="1" applyFont="1" applyBorder="1" applyAlignment="1">
      <alignment horizontal="center" vertical="center" wrapText="1"/>
    </xf>
    <xf numFmtId="2" fontId="2" fillId="0" borderId="24" xfId="9" applyNumberFormat="1" applyFont="1" applyBorder="1" applyAlignment="1">
      <alignment horizontal="center" vertical="center" wrapText="1"/>
    </xf>
    <xf numFmtId="0" fontId="2" fillId="0" borderId="57" xfId="9" applyFont="1" applyBorder="1" applyAlignment="1">
      <alignment horizontal="center" vertical="center" wrapText="1"/>
    </xf>
    <xf numFmtId="0" fontId="2" fillId="0" borderId="57" xfId="9" applyFont="1" applyBorder="1" applyAlignment="1">
      <alignment horizontal="left" vertical="center" wrapText="1"/>
    </xf>
    <xf numFmtId="1" fontId="3" fillId="0" borderId="57" xfId="9" applyNumberFormat="1" applyFont="1" applyBorder="1" applyAlignment="1">
      <alignment horizontal="center" vertical="center" wrapText="1"/>
    </xf>
    <xf numFmtId="164" fontId="2" fillId="0" borderId="57" xfId="9" applyNumberFormat="1" applyFont="1" applyBorder="1" applyAlignment="1">
      <alignment horizontal="center" vertical="center" wrapText="1"/>
    </xf>
    <xf numFmtId="2" fontId="2" fillId="0" borderId="57" xfId="9" applyNumberFormat="1" applyFont="1" applyBorder="1" applyAlignment="1">
      <alignment horizontal="center" vertical="center"/>
    </xf>
    <xf numFmtId="9" fontId="2" fillId="0" borderId="57" xfId="11" applyFont="1" applyFill="1" applyBorder="1" applyAlignment="1">
      <alignment horizontal="center" vertical="center"/>
    </xf>
    <xf numFmtId="165" fontId="2" fillId="0" borderId="57" xfId="9" applyNumberFormat="1" applyFont="1" applyBorder="1" applyAlignment="1">
      <alignment horizontal="center" vertical="center" wrapText="1"/>
    </xf>
    <xf numFmtId="165" fontId="3" fillId="0" borderId="57" xfId="9" applyNumberFormat="1" applyFont="1" applyBorder="1" applyAlignment="1">
      <alignment horizontal="center" vertical="center" wrapText="1"/>
    </xf>
    <xf numFmtId="0" fontId="2" fillId="0" borderId="57" xfId="9" applyFont="1" applyBorder="1" applyAlignment="1">
      <alignment horizontal="center" vertical="center"/>
    </xf>
    <xf numFmtId="0" fontId="3" fillId="0" borderId="57" xfId="3" applyFont="1" applyBorder="1" applyAlignment="1">
      <alignment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7" xfId="0" applyFont="1" applyBorder="1" applyAlignment="1">
      <alignment vertical="center"/>
    </xf>
    <xf numFmtId="0" fontId="3" fillId="0" borderId="57" xfId="0" applyFont="1" applyBorder="1" applyAlignment="1">
      <alignment horizontal="left" vertical="center"/>
    </xf>
    <xf numFmtId="0" fontId="2" fillId="0" borderId="57" xfId="0" applyFont="1" applyBorder="1" applyAlignment="1">
      <alignment vertical="center"/>
    </xf>
    <xf numFmtId="0" fontId="2" fillId="0" borderId="57" xfId="2" applyFont="1" applyBorder="1" applyAlignment="1">
      <alignment horizontal="left" vertical="center" wrapText="1"/>
    </xf>
    <xf numFmtId="0" fontId="2" fillId="0" borderId="57" xfId="3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167" fontId="2" fillId="0" borderId="57" xfId="0" applyNumberFormat="1" applyFont="1" applyBorder="1" applyAlignment="1">
      <alignment horizontal="center" vertical="center"/>
    </xf>
    <xf numFmtId="9" fontId="2" fillId="0" borderId="57" xfId="0" applyNumberFormat="1" applyFont="1" applyBorder="1" applyAlignment="1">
      <alignment horizontal="center" vertical="center"/>
    </xf>
    <xf numFmtId="167" fontId="3" fillId="0" borderId="57" xfId="3" applyNumberFormat="1" applyFont="1" applyBorder="1" applyAlignment="1">
      <alignment horizontal="center" vertical="center" wrapText="1"/>
    </xf>
    <xf numFmtId="166" fontId="3" fillId="0" borderId="57" xfId="3" applyNumberFormat="1" applyFont="1" applyBorder="1" applyAlignment="1">
      <alignment horizontal="center" vertical="center" wrapText="1"/>
    </xf>
    <xf numFmtId="165" fontId="2" fillId="0" borderId="57" xfId="3" applyNumberFormat="1" applyFont="1" applyBorder="1" applyAlignment="1">
      <alignment horizontal="center" vertical="center"/>
    </xf>
    <xf numFmtId="0" fontId="5" fillId="0" borderId="0" xfId="9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57" xfId="3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" fontId="11" fillId="0" borderId="3" xfId="0" applyNumberFormat="1" applyFont="1" applyBorder="1" applyAlignment="1">
      <alignment horizontal="center" vertical="center" wrapText="1"/>
    </xf>
    <xf numFmtId="1" fontId="11" fillId="0" borderId="24" xfId="9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0" borderId="24" xfId="9" applyFont="1" applyBorder="1" applyAlignment="1">
      <alignment horizontal="center" vertical="center" wrapText="1"/>
    </xf>
    <xf numFmtId="0" fontId="3" fillId="0" borderId="24" xfId="9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52" xfId="9" applyFont="1" applyBorder="1" applyAlignment="1">
      <alignment horizontal="left" vertical="center" wrapText="1"/>
    </xf>
    <xf numFmtId="0" fontId="3" fillId="0" borderId="17" xfId="9" applyFont="1" applyBorder="1" applyAlignment="1">
      <alignment horizontal="left" vertical="center" wrapText="1"/>
    </xf>
    <xf numFmtId="0" fontId="3" fillId="0" borderId="39" xfId="9" applyFont="1" applyBorder="1" applyAlignment="1">
      <alignment horizontal="left" vertical="center" wrapText="1"/>
    </xf>
    <xf numFmtId="0" fontId="3" fillId="0" borderId="53" xfId="9" applyFont="1" applyBorder="1" applyAlignment="1">
      <alignment horizontal="center" vertical="center"/>
    </xf>
    <xf numFmtId="0" fontId="3" fillId="0" borderId="52" xfId="10" applyFont="1" applyBorder="1" applyAlignment="1">
      <alignment horizontal="center" vertical="center"/>
    </xf>
    <xf numFmtId="0" fontId="3" fillId="0" borderId="39" xfId="10" applyFont="1" applyBorder="1" applyAlignment="1">
      <alignment horizontal="center" vertical="center"/>
    </xf>
    <xf numFmtId="0" fontId="3" fillId="0" borderId="41" xfId="10" applyFont="1" applyBorder="1" applyAlignment="1">
      <alignment horizontal="center" vertical="center"/>
    </xf>
    <xf numFmtId="0" fontId="12" fillId="0" borderId="16" xfId="9" applyFont="1" applyBorder="1" applyAlignment="1">
      <alignment horizontal="left" vertical="center" wrapText="1"/>
    </xf>
    <xf numFmtId="0" fontId="13" fillId="0" borderId="17" xfId="9" applyFont="1" applyBorder="1" applyAlignment="1">
      <alignment horizontal="left" vertical="center" wrapText="1"/>
    </xf>
    <xf numFmtId="0" fontId="13" fillId="0" borderId="39" xfId="9" applyFont="1" applyBorder="1" applyAlignment="1">
      <alignment horizontal="left" vertical="center" wrapText="1"/>
    </xf>
    <xf numFmtId="0" fontId="3" fillId="0" borderId="40" xfId="9" applyFont="1" applyBorder="1" applyAlignment="1">
      <alignment horizontal="center" vertical="center"/>
    </xf>
    <xf numFmtId="0" fontId="3" fillId="0" borderId="16" xfId="1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3" applyFont="1" applyBorder="1" applyAlignment="1">
      <alignment horizontal="left" vertical="center" wrapText="1"/>
    </xf>
    <xf numFmtId="0" fontId="3" fillId="0" borderId="17" xfId="3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0" xfId="3" applyFont="1" applyAlignment="1">
      <alignment horizontal="left" vertical="center" wrapText="1"/>
    </xf>
    <xf numFmtId="0" fontId="3" fillId="0" borderId="1" xfId="6" applyFont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1" fillId="0" borderId="16" xfId="3" applyFont="1" applyBorder="1" applyAlignment="1">
      <alignment horizontal="left" vertical="center" wrapText="1"/>
    </xf>
    <xf numFmtId="0" fontId="11" fillId="0" borderId="17" xfId="3" applyFont="1" applyBorder="1" applyAlignment="1">
      <alignment horizontal="left" vertical="center" wrapText="1"/>
    </xf>
    <xf numFmtId="0" fontId="14" fillId="0" borderId="0" xfId="0" applyFont="1"/>
    <xf numFmtId="0" fontId="15" fillId="0" borderId="34" xfId="3" applyFont="1" applyBorder="1" applyAlignment="1">
      <alignment horizontal="left" vertical="center" wrapText="1"/>
    </xf>
  </cellXfs>
  <cellStyles count="12">
    <cellStyle name="Dziesiętny 2" xfId="4" xr:uid="{30CC8424-4FCD-4B22-8C1F-822C09D0C821}"/>
    <cellStyle name="Normalny" xfId="0" builtinId="0"/>
    <cellStyle name="Normalny 14 3" xfId="9" xr:uid="{A7840969-6DAD-478F-A0A8-DD65FA6FE515}"/>
    <cellStyle name="Normalny 14 4" xfId="1" xr:uid="{BF25BB01-1B89-4762-8659-8CA86FF84092}"/>
    <cellStyle name="Normalny 2 2" xfId="3" xr:uid="{7EE2C149-FBDE-4F4C-AEDA-A8E9157A6C4E}"/>
    <cellStyle name="Normalny 3 3" xfId="10" xr:uid="{9508566B-3EF4-4059-A86E-4E590B8BBBB0}"/>
    <cellStyle name="Normalny 5" xfId="5" xr:uid="{3E1360AB-99FB-431C-8179-FA0ECA58E7B4}"/>
    <cellStyle name="Normalny 6" xfId="6" xr:uid="{A08660F9-AF9A-4963-9CAA-2BE6D2581EB2}"/>
    <cellStyle name="Normalny 6 2" xfId="7" xr:uid="{BEB38364-2623-4F2D-8E91-0D373F401AA0}"/>
    <cellStyle name="Normalny 8" xfId="2" xr:uid="{DBB5E5FD-535C-48F8-B298-257AF4304A96}"/>
    <cellStyle name="Procentowy" xfId="8" builtinId="5"/>
    <cellStyle name="Procentowy 5" xfId="11" xr:uid="{B9AACC33-03A8-4B10-9CAB-6FF5AB191F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3E73F72-2011-4E4E-9883-BC2F54813CE1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094137F-E2AC-4F39-B180-55A2BE51E52B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C45E58DE-3E34-42C2-B565-C5D2FF11DA58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28DE4EB8-C764-4B49-9184-3A251138A11A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C842E215-1FE9-472F-951A-730D1E312BD0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1F343D38-B887-492C-B0E2-EC9CB8B477E1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F1AF6FA9-2B47-4375-A6DC-BBBBC36A3AA5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1FF4F4D5-9B9E-4546-B144-3866F1BE094E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D44DB351-8FA6-4AD6-9560-62ED3A80E44E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F7D15BA8-973A-444F-B8B4-F8427411CEE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9B14DA29-23F3-4362-954B-9577704C306C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45CA4105-A19D-44E2-AA6B-C8E0643A8B64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DDEBB0EF-CA71-4DF4-8F7A-5C8F1ECFA74E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338C5A3D-A6AF-4C30-BC9E-999386D46272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A3E9F4B3-6FA7-405F-97F0-CDC92B69B8C2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8AADD3D1-D46F-49C6-8EF4-45BD1A7EBF0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63299FB8-5BC1-4F92-AED9-0DB545E6E53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FD11EE63-C7A0-4BD1-98B4-72BAEEF74026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C9CB2408-8A7B-48A3-96AB-FEA6DD3F560C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E911C05-8E54-4D47-9C5A-4C0296471924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CF21F0F2-1DAA-4D8A-8278-C5FCD091E394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76A1199D-FA0A-4438-BF14-84F22C0418B0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2DC76FA5-8EE8-4DB9-9E40-7BE9E3AC86CA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6389D8F5-1CBD-4890-A516-4F7D735F779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C72301C1-66DC-41C5-AEBB-6D6C61342946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9C9B83B-AA5F-4916-8FB5-FFD120F3826E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A6CB3F77-9B9D-4F08-A6AD-555CC472D81C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8247BC7C-216F-45EE-8909-23A4AB7C253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131DA3D0-321D-405E-96EB-007454489C64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684AA33B-0EE2-421B-B53D-48B60D448743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6E36BBBD-0547-4FA0-B9F1-EB213768AB6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DD2B1370-42AD-4202-9A76-4701312DD778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D9729F83-F56A-4382-8606-25F600B71275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111E5358-1874-4B05-A6EF-C7EE62EB805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8F9A8ADC-080C-41FD-8A13-DA2FC98413DE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C4FA5542-FBDC-445B-B0BF-1D53879EC1E0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4D6758F1-1C46-4520-8893-18073F8800AF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DFB3D2F9-97FC-4998-8FB3-A4153C612BB1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E931377C-5304-46B0-87FD-9C1CA5EF1EF3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A02F7418-4B0F-4E2A-B928-F6BD2DB90C4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962BBC83-0787-45BB-BE06-A2B8722FA28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F292AEE2-4BB3-426D-8F61-A6CBC548EB62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46882B32-8D4C-431C-8549-0C54ABB81878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C95CBB6-E1D6-4FE4-B9E5-325DEEDA5E0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511C069F-611A-4815-A018-4702C9F1A603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1676FDC1-7557-4997-9895-F9C5D1961112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9F5A1F8B-7A4C-41DC-8E11-46C1BDDE515E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F0F3A40C-B930-48A7-8208-6FA8FF71D9EC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C4957ED1-6655-47A6-ABD9-6682A3086D9B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86B76BD-95B0-4615-B746-C45E5AA7DA10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27E3DA3D-C9F6-48F2-A63A-7CE7166E29EC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9F4EF0C2-A649-44DA-B0F4-4827851BE340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54" name="Text Box 13">
          <a:extLst>
            <a:ext uri="{FF2B5EF4-FFF2-40B4-BE49-F238E27FC236}">
              <a16:creationId xmlns:a16="http://schemas.microsoft.com/office/drawing/2014/main" id="{7D2FD1DA-1627-4B6B-9EA2-AFE5ED91755B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55" name="Text Box 14">
          <a:extLst>
            <a:ext uri="{FF2B5EF4-FFF2-40B4-BE49-F238E27FC236}">
              <a16:creationId xmlns:a16="http://schemas.microsoft.com/office/drawing/2014/main" id="{B7EB9995-498C-4529-8D73-0B7F00C7C453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41ABE730-3093-4FEA-9BA0-4A9BED901A12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0C2279F2-1E49-4618-85BB-743D55621AEF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33A5C25F-0516-48DB-B47E-63C5369DDB6F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C675C147-767B-4EAE-85FC-6F9D6DBFA6CC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A9DB7A69-C0C1-48DB-91F1-B00FEB51DA36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01F31254-A3BC-4C89-AB76-AFC713B53C94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62" name="Text Box 21">
          <a:extLst>
            <a:ext uri="{FF2B5EF4-FFF2-40B4-BE49-F238E27FC236}">
              <a16:creationId xmlns:a16="http://schemas.microsoft.com/office/drawing/2014/main" id="{320B82A4-C4DB-4631-BEC7-62E2F07BDE47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63" name="Text Box 22">
          <a:extLst>
            <a:ext uri="{FF2B5EF4-FFF2-40B4-BE49-F238E27FC236}">
              <a16:creationId xmlns:a16="http://schemas.microsoft.com/office/drawing/2014/main" id="{C65964BD-3CD3-452B-BD61-D865B520850E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64" name="Text Box 23">
          <a:extLst>
            <a:ext uri="{FF2B5EF4-FFF2-40B4-BE49-F238E27FC236}">
              <a16:creationId xmlns:a16="http://schemas.microsoft.com/office/drawing/2014/main" id="{88A24E71-6F52-4DE8-927F-45375F56CE7F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65" name="Text Box 24">
          <a:extLst>
            <a:ext uri="{FF2B5EF4-FFF2-40B4-BE49-F238E27FC236}">
              <a16:creationId xmlns:a16="http://schemas.microsoft.com/office/drawing/2014/main" id="{65C18147-BCD2-440E-99FB-433308B2067B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66" name="Text Box 25">
          <a:extLst>
            <a:ext uri="{FF2B5EF4-FFF2-40B4-BE49-F238E27FC236}">
              <a16:creationId xmlns:a16="http://schemas.microsoft.com/office/drawing/2014/main" id="{4C2A72AD-C691-4289-AB7B-4AD1162DADA7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67" name="Text Box 26">
          <a:extLst>
            <a:ext uri="{FF2B5EF4-FFF2-40B4-BE49-F238E27FC236}">
              <a16:creationId xmlns:a16="http://schemas.microsoft.com/office/drawing/2014/main" id="{AEF241DD-B64B-4C70-880F-ABFE38524AB0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68" name="Text Box 27">
          <a:extLst>
            <a:ext uri="{FF2B5EF4-FFF2-40B4-BE49-F238E27FC236}">
              <a16:creationId xmlns:a16="http://schemas.microsoft.com/office/drawing/2014/main" id="{8B4856AA-8356-4D22-94BC-FFFB7B5DDAF0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69" name="Text Box 28">
          <a:extLst>
            <a:ext uri="{FF2B5EF4-FFF2-40B4-BE49-F238E27FC236}">
              <a16:creationId xmlns:a16="http://schemas.microsoft.com/office/drawing/2014/main" id="{677AAF07-B2FF-4C7D-9E7F-F8FA240056C6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70" name="Text Box 29">
          <a:extLst>
            <a:ext uri="{FF2B5EF4-FFF2-40B4-BE49-F238E27FC236}">
              <a16:creationId xmlns:a16="http://schemas.microsoft.com/office/drawing/2014/main" id="{0EC63562-3B4D-45E8-9EE2-8DB78A723336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71" name="Text Box 30">
          <a:extLst>
            <a:ext uri="{FF2B5EF4-FFF2-40B4-BE49-F238E27FC236}">
              <a16:creationId xmlns:a16="http://schemas.microsoft.com/office/drawing/2014/main" id="{2C40B8D9-1421-4308-AA24-8679F2039D9C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72" name="Text Box 31">
          <a:extLst>
            <a:ext uri="{FF2B5EF4-FFF2-40B4-BE49-F238E27FC236}">
              <a16:creationId xmlns:a16="http://schemas.microsoft.com/office/drawing/2014/main" id="{A02BB5EC-0C06-4222-ACC8-0371BBEDC8AC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7245D498-21FD-409F-AD13-C6C1A3F7424F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id="{DAB2A833-CC4E-42A5-BD2C-138FBACE1E6E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75" name="Text Box 34">
          <a:extLst>
            <a:ext uri="{FF2B5EF4-FFF2-40B4-BE49-F238E27FC236}">
              <a16:creationId xmlns:a16="http://schemas.microsoft.com/office/drawing/2014/main" id="{720B676D-1B64-4193-869B-8E6E45AD7ACB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76" name="Text Box 35">
          <a:extLst>
            <a:ext uri="{FF2B5EF4-FFF2-40B4-BE49-F238E27FC236}">
              <a16:creationId xmlns:a16="http://schemas.microsoft.com/office/drawing/2014/main" id="{F671D2E4-7DD1-4F1F-9AE0-274A24EF65BA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77" name="Text Box 36">
          <a:extLst>
            <a:ext uri="{FF2B5EF4-FFF2-40B4-BE49-F238E27FC236}">
              <a16:creationId xmlns:a16="http://schemas.microsoft.com/office/drawing/2014/main" id="{D9AF28D7-0A83-4D7F-93DC-E3A0DAAFD6AA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78" name="Text Box 37">
          <a:extLst>
            <a:ext uri="{FF2B5EF4-FFF2-40B4-BE49-F238E27FC236}">
              <a16:creationId xmlns:a16="http://schemas.microsoft.com/office/drawing/2014/main" id="{61775421-40E6-4A67-BBF6-9E8666734B44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A1A6CFAA-DC6B-4AEB-9FC3-B41BA5083ABB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F7CCEDA4-897A-4482-B60E-78AEDC369EBC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macro="" textlink="">
      <xdr:nvSpPr>
        <xdr:cNvPr id="81" name="Text Box 40">
          <a:extLst>
            <a:ext uri="{FF2B5EF4-FFF2-40B4-BE49-F238E27FC236}">
              <a16:creationId xmlns:a16="http://schemas.microsoft.com/office/drawing/2014/main" id="{B764D64B-E333-4B96-89AC-4807E54725D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13C18782-B8BC-41A7-B877-FCEE0E507107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4A33C1DF-D478-4F1D-91C8-6F555AF1EA7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2B240405-DEDC-4770-B03D-5C7F9ED2F80B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719C3BC0-579F-4765-B1C0-0B98E31B2EA4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040D7C96-2865-4E59-851F-8D068294E687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87" name="Text Box 6">
          <a:extLst>
            <a:ext uri="{FF2B5EF4-FFF2-40B4-BE49-F238E27FC236}">
              <a16:creationId xmlns:a16="http://schemas.microsoft.com/office/drawing/2014/main" id="{78A58FB5-C20F-4D24-974A-338F506569D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7C75CB1B-00CF-4E06-8D79-8F2CB84C169F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B85A8ACC-1100-4031-B1AE-D7DB75E35276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A4B8ABFA-43E1-45CD-9E27-C5D67B80DD82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91" name="Text Box 10">
          <a:extLst>
            <a:ext uri="{FF2B5EF4-FFF2-40B4-BE49-F238E27FC236}">
              <a16:creationId xmlns:a16="http://schemas.microsoft.com/office/drawing/2014/main" id="{5B2CA3BF-31E5-44FA-81A2-1817FB52B68E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92" name="Text Box 11">
          <a:extLst>
            <a:ext uri="{FF2B5EF4-FFF2-40B4-BE49-F238E27FC236}">
              <a16:creationId xmlns:a16="http://schemas.microsoft.com/office/drawing/2014/main" id="{8557A563-2128-44FE-BE08-567DC5FEDA7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93" name="Text Box 12">
          <a:extLst>
            <a:ext uri="{FF2B5EF4-FFF2-40B4-BE49-F238E27FC236}">
              <a16:creationId xmlns:a16="http://schemas.microsoft.com/office/drawing/2014/main" id="{2EB9EC5D-C409-466C-BB54-9D045B471D45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8524D89C-B455-4631-BD91-A9D2F28136A3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95" name="Text Box 14">
          <a:extLst>
            <a:ext uri="{FF2B5EF4-FFF2-40B4-BE49-F238E27FC236}">
              <a16:creationId xmlns:a16="http://schemas.microsoft.com/office/drawing/2014/main" id="{9FD2A132-6C38-4E0F-89BE-6C81D09131F1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CB8F5608-DC4D-407A-B0E8-38B46E077BC9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id="{1592943B-09FA-42C0-A5BC-E51D7F724F4E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id="{721BE2D6-A6C7-4426-9D47-B8F3E1C88F43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id="{947203AC-68D7-4402-827F-59390E78CED1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00" name="Text Box 19">
          <a:extLst>
            <a:ext uri="{FF2B5EF4-FFF2-40B4-BE49-F238E27FC236}">
              <a16:creationId xmlns:a16="http://schemas.microsoft.com/office/drawing/2014/main" id="{F9085CC0-0E87-4F36-9ED4-09F4D23AAA26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id="{BD63047F-7D0C-4B1D-A7CC-E581E71DED2B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02" name="Text Box 21">
          <a:extLst>
            <a:ext uri="{FF2B5EF4-FFF2-40B4-BE49-F238E27FC236}">
              <a16:creationId xmlns:a16="http://schemas.microsoft.com/office/drawing/2014/main" id="{631D8E2D-7AB5-47FE-AF16-7AB44008026F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03" name="Text Box 22">
          <a:extLst>
            <a:ext uri="{FF2B5EF4-FFF2-40B4-BE49-F238E27FC236}">
              <a16:creationId xmlns:a16="http://schemas.microsoft.com/office/drawing/2014/main" id="{8720E75B-5A71-4916-AE23-2EF6D7C91DA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04" name="Text Box 23">
          <a:extLst>
            <a:ext uri="{FF2B5EF4-FFF2-40B4-BE49-F238E27FC236}">
              <a16:creationId xmlns:a16="http://schemas.microsoft.com/office/drawing/2014/main" id="{09AFCA8A-8975-4CCD-924C-524D9A0967CA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05" name="Text Box 24">
          <a:extLst>
            <a:ext uri="{FF2B5EF4-FFF2-40B4-BE49-F238E27FC236}">
              <a16:creationId xmlns:a16="http://schemas.microsoft.com/office/drawing/2014/main" id="{C7F9A5C2-3E9C-4D00-8878-8059AA843FEE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06" name="Text Box 25">
          <a:extLst>
            <a:ext uri="{FF2B5EF4-FFF2-40B4-BE49-F238E27FC236}">
              <a16:creationId xmlns:a16="http://schemas.microsoft.com/office/drawing/2014/main" id="{C75A364D-A43C-4545-B3A3-2F8B98B8E446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07" name="Text Box 26">
          <a:extLst>
            <a:ext uri="{FF2B5EF4-FFF2-40B4-BE49-F238E27FC236}">
              <a16:creationId xmlns:a16="http://schemas.microsoft.com/office/drawing/2014/main" id="{46DF3F8C-717B-4350-B385-F91F689F683E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08" name="Text Box 27">
          <a:extLst>
            <a:ext uri="{FF2B5EF4-FFF2-40B4-BE49-F238E27FC236}">
              <a16:creationId xmlns:a16="http://schemas.microsoft.com/office/drawing/2014/main" id="{FD119D43-69EE-4C5B-9AA7-2723FCB450E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09" name="Text Box 28">
          <a:extLst>
            <a:ext uri="{FF2B5EF4-FFF2-40B4-BE49-F238E27FC236}">
              <a16:creationId xmlns:a16="http://schemas.microsoft.com/office/drawing/2014/main" id="{32AF30F5-67BF-4947-B1FE-9AB421ECDB92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10" name="Text Box 29">
          <a:extLst>
            <a:ext uri="{FF2B5EF4-FFF2-40B4-BE49-F238E27FC236}">
              <a16:creationId xmlns:a16="http://schemas.microsoft.com/office/drawing/2014/main" id="{8CF77B63-6111-4624-89D0-D02CB0011302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11" name="Text Box 30">
          <a:extLst>
            <a:ext uri="{FF2B5EF4-FFF2-40B4-BE49-F238E27FC236}">
              <a16:creationId xmlns:a16="http://schemas.microsoft.com/office/drawing/2014/main" id="{D75C7717-2431-49C3-ABCA-591EB3DAB627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12" name="Text Box 31">
          <a:extLst>
            <a:ext uri="{FF2B5EF4-FFF2-40B4-BE49-F238E27FC236}">
              <a16:creationId xmlns:a16="http://schemas.microsoft.com/office/drawing/2014/main" id="{72A68986-8BC8-4757-8C28-16BD239E2EFA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13" name="Text Box 32">
          <a:extLst>
            <a:ext uri="{FF2B5EF4-FFF2-40B4-BE49-F238E27FC236}">
              <a16:creationId xmlns:a16="http://schemas.microsoft.com/office/drawing/2014/main" id="{5F096248-2185-4724-8B48-DFE6F94F233A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14" name="Text Box 33">
          <a:extLst>
            <a:ext uri="{FF2B5EF4-FFF2-40B4-BE49-F238E27FC236}">
              <a16:creationId xmlns:a16="http://schemas.microsoft.com/office/drawing/2014/main" id="{03494D4F-10A2-48DE-A0FD-E1350EE3E86C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15" name="Text Box 34">
          <a:extLst>
            <a:ext uri="{FF2B5EF4-FFF2-40B4-BE49-F238E27FC236}">
              <a16:creationId xmlns:a16="http://schemas.microsoft.com/office/drawing/2014/main" id="{9D54F567-6AB1-4170-8CF5-1821A8690859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16" name="Text Box 35">
          <a:extLst>
            <a:ext uri="{FF2B5EF4-FFF2-40B4-BE49-F238E27FC236}">
              <a16:creationId xmlns:a16="http://schemas.microsoft.com/office/drawing/2014/main" id="{687ABF3B-BB51-45A6-9735-27150447422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17" name="Text Box 36">
          <a:extLst>
            <a:ext uri="{FF2B5EF4-FFF2-40B4-BE49-F238E27FC236}">
              <a16:creationId xmlns:a16="http://schemas.microsoft.com/office/drawing/2014/main" id="{07B50234-4135-4728-AA8B-F2457E08A63D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18" name="Text Box 37">
          <a:extLst>
            <a:ext uri="{FF2B5EF4-FFF2-40B4-BE49-F238E27FC236}">
              <a16:creationId xmlns:a16="http://schemas.microsoft.com/office/drawing/2014/main" id="{769EB775-8B85-4424-A1DA-118101469237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19" name="Text Box 38">
          <a:extLst>
            <a:ext uri="{FF2B5EF4-FFF2-40B4-BE49-F238E27FC236}">
              <a16:creationId xmlns:a16="http://schemas.microsoft.com/office/drawing/2014/main" id="{CF98E0DF-592D-4D43-BADA-78B43DFC567B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id="{83D7721A-B825-4392-BAF8-7E0A38FE4512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76200" cy="209550"/>
    <xdr:sp macro="" textlink="">
      <xdr:nvSpPr>
        <xdr:cNvPr id="121" name="Text Box 40">
          <a:extLst>
            <a:ext uri="{FF2B5EF4-FFF2-40B4-BE49-F238E27FC236}">
              <a16:creationId xmlns:a16="http://schemas.microsoft.com/office/drawing/2014/main" id="{3BFD9A50-5D54-482E-90FA-65AA1FE4496B}"/>
            </a:ext>
          </a:extLst>
        </xdr:cNvPr>
        <xdr:cNvSpPr txBox="1">
          <a:spLocks noChangeArrowheads="1"/>
        </xdr:cNvSpPr>
      </xdr:nvSpPr>
      <xdr:spPr bwMode="auto">
        <a:xfrm>
          <a:off x="7512050" y="12340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BE478863-0BAD-4D31-A30E-B0A5A24DA996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1C9FD60C-C1A4-4EEE-8362-F5BA06B2D210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6E2709CF-0E27-49CE-92A4-2DE2A4C60D30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650D22DC-AC46-4525-8D1F-0B5BC401CD9B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F04B2D5B-4261-4A51-B458-FAD4A84DE2AF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268F5E05-7924-4F8C-B3D7-EDA6F51C27DE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5033AC4D-0730-45FD-9CED-B1D17630B8EA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8FD3467D-A125-4D90-AF7E-872D0BE7703B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8030F41C-706C-4BEA-A9FF-B8302D023E7C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B8531EA1-F02A-4BC5-9D04-024D135EDCEB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1DC6B27A-0F7B-45F1-91FA-9FA67982DF69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5A154A5C-D89C-4D6A-96EE-2C04FFD77B4D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6A38299A-C154-4342-9ACB-E6F8A0F429B7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66CEED75-C22A-44A0-8CAC-848238E87D3C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9E4E8EC0-B30D-4D00-A5F7-8F0B786CFBB9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id="{7B49C0C4-0423-4D2A-AB7B-A5299751C739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38" name="Text Box 17">
          <a:extLst>
            <a:ext uri="{FF2B5EF4-FFF2-40B4-BE49-F238E27FC236}">
              <a16:creationId xmlns:a16="http://schemas.microsoft.com/office/drawing/2014/main" id="{17DFCD76-F575-4F0B-B574-CA8AC3CD0C37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id="{519461D1-1C13-45C4-A971-8716C8CBF7B3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D5CB2E03-6053-40B1-8144-E09751DDE0E5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D20C69EC-7319-41C1-8F59-3F68EA735F7B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42" name="Text Box 21">
          <a:extLst>
            <a:ext uri="{FF2B5EF4-FFF2-40B4-BE49-F238E27FC236}">
              <a16:creationId xmlns:a16="http://schemas.microsoft.com/office/drawing/2014/main" id="{56C20A4E-C5DC-47B9-893D-B7E7CC0641AD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43" name="Text Box 22">
          <a:extLst>
            <a:ext uri="{FF2B5EF4-FFF2-40B4-BE49-F238E27FC236}">
              <a16:creationId xmlns:a16="http://schemas.microsoft.com/office/drawing/2014/main" id="{A1F87380-F389-462F-8019-280F8A87DA78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44" name="Text Box 23">
          <a:extLst>
            <a:ext uri="{FF2B5EF4-FFF2-40B4-BE49-F238E27FC236}">
              <a16:creationId xmlns:a16="http://schemas.microsoft.com/office/drawing/2014/main" id="{55C79E40-7867-4054-B061-7BE49940A397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45" name="Text Box 24">
          <a:extLst>
            <a:ext uri="{FF2B5EF4-FFF2-40B4-BE49-F238E27FC236}">
              <a16:creationId xmlns:a16="http://schemas.microsoft.com/office/drawing/2014/main" id="{4DE23B0E-4F5A-47E8-B79D-FCE41243CB98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AA41653-D56C-4274-A816-80CA580DBA29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47" name="Text Box 26">
          <a:extLst>
            <a:ext uri="{FF2B5EF4-FFF2-40B4-BE49-F238E27FC236}">
              <a16:creationId xmlns:a16="http://schemas.microsoft.com/office/drawing/2014/main" id="{8EA2743E-7A8B-4FB5-B89E-7209544639D4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48" name="Text Box 27">
          <a:extLst>
            <a:ext uri="{FF2B5EF4-FFF2-40B4-BE49-F238E27FC236}">
              <a16:creationId xmlns:a16="http://schemas.microsoft.com/office/drawing/2014/main" id="{99DD81A4-9A28-4ECF-956D-CC84495D47B1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49" name="Text Box 28">
          <a:extLst>
            <a:ext uri="{FF2B5EF4-FFF2-40B4-BE49-F238E27FC236}">
              <a16:creationId xmlns:a16="http://schemas.microsoft.com/office/drawing/2014/main" id="{3E29FFDF-017A-4F20-B840-A3D09D9C2D1D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50" name="Text Box 29">
          <a:extLst>
            <a:ext uri="{FF2B5EF4-FFF2-40B4-BE49-F238E27FC236}">
              <a16:creationId xmlns:a16="http://schemas.microsoft.com/office/drawing/2014/main" id="{DD64488D-7040-48E0-9D96-66E230AC6AC7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51" name="Text Box 30">
          <a:extLst>
            <a:ext uri="{FF2B5EF4-FFF2-40B4-BE49-F238E27FC236}">
              <a16:creationId xmlns:a16="http://schemas.microsoft.com/office/drawing/2014/main" id="{FC0B1F53-A04D-472F-A06D-4A9445EF98F6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52" name="Text Box 31">
          <a:extLst>
            <a:ext uri="{FF2B5EF4-FFF2-40B4-BE49-F238E27FC236}">
              <a16:creationId xmlns:a16="http://schemas.microsoft.com/office/drawing/2014/main" id="{59A8B9C2-8108-4DAE-9219-51AE0CA11139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53" name="Text Box 32">
          <a:extLst>
            <a:ext uri="{FF2B5EF4-FFF2-40B4-BE49-F238E27FC236}">
              <a16:creationId xmlns:a16="http://schemas.microsoft.com/office/drawing/2014/main" id="{36FFBEED-FF1B-4B43-8B63-BBAAC250F8CC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54" name="Text Box 33">
          <a:extLst>
            <a:ext uri="{FF2B5EF4-FFF2-40B4-BE49-F238E27FC236}">
              <a16:creationId xmlns:a16="http://schemas.microsoft.com/office/drawing/2014/main" id="{8A37EB32-73CC-462F-9CC2-5F105513D814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55" name="Text Box 34">
          <a:extLst>
            <a:ext uri="{FF2B5EF4-FFF2-40B4-BE49-F238E27FC236}">
              <a16:creationId xmlns:a16="http://schemas.microsoft.com/office/drawing/2014/main" id="{B236CC77-4636-44C0-9ACC-3B229AA49142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56" name="Text Box 35">
          <a:extLst>
            <a:ext uri="{FF2B5EF4-FFF2-40B4-BE49-F238E27FC236}">
              <a16:creationId xmlns:a16="http://schemas.microsoft.com/office/drawing/2014/main" id="{2621728C-0A44-445F-B44E-0D4544E1CBCA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57" name="Text Box 36">
          <a:extLst>
            <a:ext uri="{FF2B5EF4-FFF2-40B4-BE49-F238E27FC236}">
              <a16:creationId xmlns:a16="http://schemas.microsoft.com/office/drawing/2014/main" id="{D400C790-25C7-498D-B4AE-2D33E83BCAD5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58" name="Text Box 37">
          <a:extLst>
            <a:ext uri="{FF2B5EF4-FFF2-40B4-BE49-F238E27FC236}">
              <a16:creationId xmlns:a16="http://schemas.microsoft.com/office/drawing/2014/main" id="{5C683433-7EB5-4866-AE24-50F093078582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59" name="Text Box 38">
          <a:extLst>
            <a:ext uri="{FF2B5EF4-FFF2-40B4-BE49-F238E27FC236}">
              <a16:creationId xmlns:a16="http://schemas.microsoft.com/office/drawing/2014/main" id="{D7B8CA30-1FF8-4614-ADE8-115AA7A7E9AD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id="{351BB44E-2930-409F-AF34-D1A59F63E540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76200" cy="171450"/>
    <xdr:sp macro="" textlink="">
      <xdr:nvSpPr>
        <xdr:cNvPr id="161" name="Text Box 40">
          <a:extLst>
            <a:ext uri="{FF2B5EF4-FFF2-40B4-BE49-F238E27FC236}">
              <a16:creationId xmlns:a16="http://schemas.microsoft.com/office/drawing/2014/main" id="{0FEE281F-59D9-4196-9913-80DEB36D1888}"/>
            </a:ext>
          </a:extLst>
        </xdr:cNvPr>
        <xdr:cNvSpPr txBox="1">
          <a:spLocks noChangeArrowheads="1"/>
        </xdr:cNvSpPr>
      </xdr:nvSpPr>
      <xdr:spPr bwMode="auto">
        <a:xfrm>
          <a:off x="6877050" y="123405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62" name="Text Box 93">
          <a:extLst>
            <a:ext uri="{FF2B5EF4-FFF2-40B4-BE49-F238E27FC236}">
              <a16:creationId xmlns:a16="http://schemas.microsoft.com/office/drawing/2014/main" id="{49A1F63D-F5BD-4D16-B1C6-EB5E0019482F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63" name="Text Box 94">
          <a:extLst>
            <a:ext uri="{FF2B5EF4-FFF2-40B4-BE49-F238E27FC236}">
              <a16:creationId xmlns:a16="http://schemas.microsoft.com/office/drawing/2014/main" id="{8882249C-A8F6-4C64-894F-31DCFC7593DE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64" name="Text Box 95">
          <a:extLst>
            <a:ext uri="{FF2B5EF4-FFF2-40B4-BE49-F238E27FC236}">
              <a16:creationId xmlns:a16="http://schemas.microsoft.com/office/drawing/2014/main" id="{DBB3E1A6-0C4C-4465-AFC9-BCB6A3482586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65" name="Text Box 96">
          <a:extLst>
            <a:ext uri="{FF2B5EF4-FFF2-40B4-BE49-F238E27FC236}">
              <a16:creationId xmlns:a16="http://schemas.microsoft.com/office/drawing/2014/main" id="{F9C3B2FA-1ED3-4528-ADEC-F58BD16123A9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66" name="Text Box 97">
          <a:extLst>
            <a:ext uri="{FF2B5EF4-FFF2-40B4-BE49-F238E27FC236}">
              <a16:creationId xmlns:a16="http://schemas.microsoft.com/office/drawing/2014/main" id="{9433A6E8-462A-4538-A7B0-EB7DC3066FC5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67" name="Text Box 98">
          <a:extLst>
            <a:ext uri="{FF2B5EF4-FFF2-40B4-BE49-F238E27FC236}">
              <a16:creationId xmlns:a16="http://schemas.microsoft.com/office/drawing/2014/main" id="{AD63F1A6-EF14-4A39-B5A1-D8867A17D813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68" name="Text Box 99">
          <a:extLst>
            <a:ext uri="{FF2B5EF4-FFF2-40B4-BE49-F238E27FC236}">
              <a16:creationId xmlns:a16="http://schemas.microsoft.com/office/drawing/2014/main" id="{74BCBAF9-CA4D-485D-A42B-99743CCDE4B1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69" name="Text Box 100">
          <a:extLst>
            <a:ext uri="{FF2B5EF4-FFF2-40B4-BE49-F238E27FC236}">
              <a16:creationId xmlns:a16="http://schemas.microsoft.com/office/drawing/2014/main" id="{BDD5B5C5-4D95-4779-B1C4-5259DC16A4B9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70" name="Text Box 101">
          <a:extLst>
            <a:ext uri="{FF2B5EF4-FFF2-40B4-BE49-F238E27FC236}">
              <a16:creationId xmlns:a16="http://schemas.microsoft.com/office/drawing/2014/main" id="{5EF1F210-9815-49F1-AC0D-DF273CDDC649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71" name="Text Box 102">
          <a:extLst>
            <a:ext uri="{FF2B5EF4-FFF2-40B4-BE49-F238E27FC236}">
              <a16:creationId xmlns:a16="http://schemas.microsoft.com/office/drawing/2014/main" id="{717CD495-1448-4392-BE84-E810C3532F66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72" name="Text Box 103">
          <a:extLst>
            <a:ext uri="{FF2B5EF4-FFF2-40B4-BE49-F238E27FC236}">
              <a16:creationId xmlns:a16="http://schemas.microsoft.com/office/drawing/2014/main" id="{51D4C9B2-7071-4501-9391-21E30788163E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73" name="Text Box 104">
          <a:extLst>
            <a:ext uri="{FF2B5EF4-FFF2-40B4-BE49-F238E27FC236}">
              <a16:creationId xmlns:a16="http://schemas.microsoft.com/office/drawing/2014/main" id="{4E7B2E51-D407-412D-8749-59C4074B86C0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17525"/>
    <xdr:sp macro="" textlink="">
      <xdr:nvSpPr>
        <xdr:cNvPr id="174" name="Text Box 116">
          <a:extLst>
            <a:ext uri="{FF2B5EF4-FFF2-40B4-BE49-F238E27FC236}">
              <a16:creationId xmlns:a16="http://schemas.microsoft.com/office/drawing/2014/main" id="{269E0160-4B7B-42CE-BF63-34386A2B6974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17525"/>
    <xdr:sp macro="" textlink="">
      <xdr:nvSpPr>
        <xdr:cNvPr id="175" name="Text Box 117">
          <a:extLst>
            <a:ext uri="{FF2B5EF4-FFF2-40B4-BE49-F238E27FC236}">
              <a16:creationId xmlns:a16="http://schemas.microsoft.com/office/drawing/2014/main" id="{DB55B23B-0068-408A-8183-55BFD3D640DA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17525"/>
    <xdr:sp macro="" textlink="">
      <xdr:nvSpPr>
        <xdr:cNvPr id="176" name="Text Box 118">
          <a:extLst>
            <a:ext uri="{FF2B5EF4-FFF2-40B4-BE49-F238E27FC236}">
              <a16:creationId xmlns:a16="http://schemas.microsoft.com/office/drawing/2014/main" id="{42312C5F-352E-4914-B052-23E913B949B6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17525"/>
    <xdr:sp macro="" textlink="">
      <xdr:nvSpPr>
        <xdr:cNvPr id="177" name="Text Box 119">
          <a:extLst>
            <a:ext uri="{FF2B5EF4-FFF2-40B4-BE49-F238E27FC236}">
              <a16:creationId xmlns:a16="http://schemas.microsoft.com/office/drawing/2014/main" id="{D12AAB95-B1C0-48CA-B6FF-3B49DA0FE8C1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17525"/>
    <xdr:sp macro="" textlink="">
      <xdr:nvSpPr>
        <xdr:cNvPr id="178" name="Text Box 120">
          <a:extLst>
            <a:ext uri="{FF2B5EF4-FFF2-40B4-BE49-F238E27FC236}">
              <a16:creationId xmlns:a16="http://schemas.microsoft.com/office/drawing/2014/main" id="{BC4E86DA-1069-453C-9592-4C33CD232009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17525"/>
    <xdr:sp macro="" textlink="">
      <xdr:nvSpPr>
        <xdr:cNvPr id="179" name="Text Box 121">
          <a:extLst>
            <a:ext uri="{FF2B5EF4-FFF2-40B4-BE49-F238E27FC236}">
              <a16:creationId xmlns:a16="http://schemas.microsoft.com/office/drawing/2014/main" id="{6AA3210D-A4BB-4292-B58D-A938C3734BC4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17525"/>
    <xdr:sp macro="" textlink="">
      <xdr:nvSpPr>
        <xdr:cNvPr id="180" name="Text Box 122">
          <a:extLst>
            <a:ext uri="{FF2B5EF4-FFF2-40B4-BE49-F238E27FC236}">
              <a16:creationId xmlns:a16="http://schemas.microsoft.com/office/drawing/2014/main" id="{3BAD134C-AA23-4ADA-A7F3-35BB7741C55E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17525"/>
    <xdr:sp macro="" textlink="">
      <xdr:nvSpPr>
        <xdr:cNvPr id="181" name="Text Box 123">
          <a:extLst>
            <a:ext uri="{FF2B5EF4-FFF2-40B4-BE49-F238E27FC236}">
              <a16:creationId xmlns:a16="http://schemas.microsoft.com/office/drawing/2014/main" id="{82495CC3-09F0-4801-8B46-1F4E7E1831C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17525"/>
    <xdr:sp macro="" textlink="">
      <xdr:nvSpPr>
        <xdr:cNvPr id="182" name="Text Box 124">
          <a:extLst>
            <a:ext uri="{FF2B5EF4-FFF2-40B4-BE49-F238E27FC236}">
              <a16:creationId xmlns:a16="http://schemas.microsoft.com/office/drawing/2014/main" id="{AA9E9EF7-B53A-4F3D-B5C8-0F8C01721410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17525"/>
    <xdr:sp macro="" textlink="">
      <xdr:nvSpPr>
        <xdr:cNvPr id="183" name="Text Box 125">
          <a:extLst>
            <a:ext uri="{FF2B5EF4-FFF2-40B4-BE49-F238E27FC236}">
              <a16:creationId xmlns:a16="http://schemas.microsoft.com/office/drawing/2014/main" id="{AC4C4A73-45D6-43E1-A469-5A4162A16F8E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17525"/>
    <xdr:sp macro="" textlink="">
      <xdr:nvSpPr>
        <xdr:cNvPr id="184" name="Text Box 126">
          <a:extLst>
            <a:ext uri="{FF2B5EF4-FFF2-40B4-BE49-F238E27FC236}">
              <a16:creationId xmlns:a16="http://schemas.microsoft.com/office/drawing/2014/main" id="{D721D549-1825-4799-85A3-0512488AD63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17525"/>
    <xdr:sp macro="" textlink="">
      <xdr:nvSpPr>
        <xdr:cNvPr id="185" name="Text Box 127">
          <a:extLst>
            <a:ext uri="{FF2B5EF4-FFF2-40B4-BE49-F238E27FC236}">
              <a16:creationId xmlns:a16="http://schemas.microsoft.com/office/drawing/2014/main" id="{E1B7D2D3-B871-472B-81F2-C4FFC9C37CB0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86" name="Text Box 128">
          <a:extLst>
            <a:ext uri="{FF2B5EF4-FFF2-40B4-BE49-F238E27FC236}">
              <a16:creationId xmlns:a16="http://schemas.microsoft.com/office/drawing/2014/main" id="{7D99EFE1-4EF4-4C6B-AA40-B3430F944CA2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87" name="Text Box 129">
          <a:extLst>
            <a:ext uri="{FF2B5EF4-FFF2-40B4-BE49-F238E27FC236}">
              <a16:creationId xmlns:a16="http://schemas.microsoft.com/office/drawing/2014/main" id="{C1329BD6-3ADD-4591-AF1A-228D69E3E7F8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88" name="Text Box 130">
          <a:extLst>
            <a:ext uri="{FF2B5EF4-FFF2-40B4-BE49-F238E27FC236}">
              <a16:creationId xmlns:a16="http://schemas.microsoft.com/office/drawing/2014/main" id="{7A207F54-6DEB-4DAB-8F8E-5558DCFA28C5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89" name="Text Box 131">
          <a:extLst>
            <a:ext uri="{FF2B5EF4-FFF2-40B4-BE49-F238E27FC236}">
              <a16:creationId xmlns:a16="http://schemas.microsoft.com/office/drawing/2014/main" id="{3CBD784D-82A4-4119-BF25-3E8F44CF8AE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90" name="Text Box 132">
          <a:extLst>
            <a:ext uri="{FF2B5EF4-FFF2-40B4-BE49-F238E27FC236}">
              <a16:creationId xmlns:a16="http://schemas.microsoft.com/office/drawing/2014/main" id="{DBE2CCD5-A5CD-40D5-9C79-2EC2835E8F38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91" name="Text Box 133">
          <a:extLst>
            <a:ext uri="{FF2B5EF4-FFF2-40B4-BE49-F238E27FC236}">
              <a16:creationId xmlns:a16="http://schemas.microsoft.com/office/drawing/2014/main" id="{145EABE6-6A2E-4427-8FF3-90015DC35C68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92" name="Text Box 134">
          <a:extLst>
            <a:ext uri="{FF2B5EF4-FFF2-40B4-BE49-F238E27FC236}">
              <a16:creationId xmlns:a16="http://schemas.microsoft.com/office/drawing/2014/main" id="{BB71FA6E-261D-4D65-B20A-642210B21F69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93" name="Text Box 135">
          <a:extLst>
            <a:ext uri="{FF2B5EF4-FFF2-40B4-BE49-F238E27FC236}">
              <a16:creationId xmlns:a16="http://schemas.microsoft.com/office/drawing/2014/main" id="{37F417DA-CF0B-4E3F-AF42-FD69FBE66C42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94" name="Text Box 136">
          <a:extLst>
            <a:ext uri="{FF2B5EF4-FFF2-40B4-BE49-F238E27FC236}">
              <a16:creationId xmlns:a16="http://schemas.microsoft.com/office/drawing/2014/main" id="{6C444309-3491-44C3-ACAF-62D2444E5F4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95" name="Text Box 137">
          <a:extLst>
            <a:ext uri="{FF2B5EF4-FFF2-40B4-BE49-F238E27FC236}">
              <a16:creationId xmlns:a16="http://schemas.microsoft.com/office/drawing/2014/main" id="{EB505526-C0AD-48DA-8C81-8346D2B4BB05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96" name="Text Box 138">
          <a:extLst>
            <a:ext uri="{FF2B5EF4-FFF2-40B4-BE49-F238E27FC236}">
              <a16:creationId xmlns:a16="http://schemas.microsoft.com/office/drawing/2014/main" id="{A85DB215-1E43-4005-9502-E68BF92B8FAF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97" name="Text Box 139">
          <a:extLst>
            <a:ext uri="{FF2B5EF4-FFF2-40B4-BE49-F238E27FC236}">
              <a16:creationId xmlns:a16="http://schemas.microsoft.com/office/drawing/2014/main" id="{99722F59-7F51-41E2-8BC9-BF811DB3B10D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98" name="Text Box 274">
          <a:extLst>
            <a:ext uri="{FF2B5EF4-FFF2-40B4-BE49-F238E27FC236}">
              <a16:creationId xmlns:a16="http://schemas.microsoft.com/office/drawing/2014/main" id="{C974F9F7-3B0B-4858-8FF2-904C2BECF5E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199" name="Text Box 275">
          <a:extLst>
            <a:ext uri="{FF2B5EF4-FFF2-40B4-BE49-F238E27FC236}">
              <a16:creationId xmlns:a16="http://schemas.microsoft.com/office/drawing/2014/main" id="{169826D8-A22E-4ABB-B34E-5532AD3DCCF6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00" name="Text Box 276">
          <a:extLst>
            <a:ext uri="{FF2B5EF4-FFF2-40B4-BE49-F238E27FC236}">
              <a16:creationId xmlns:a16="http://schemas.microsoft.com/office/drawing/2014/main" id="{61DF3EE2-47FB-4BAE-962D-27EA9FF29308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01" name="Text Box 277">
          <a:extLst>
            <a:ext uri="{FF2B5EF4-FFF2-40B4-BE49-F238E27FC236}">
              <a16:creationId xmlns:a16="http://schemas.microsoft.com/office/drawing/2014/main" id="{1E5BE3C8-361F-46C3-A317-E282C94BD82F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02" name="Text Box 278">
          <a:extLst>
            <a:ext uri="{FF2B5EF4-FFF2-40B4-BE49-F238E27FC236}">
              <a16:creationId xmlns:a16="http://schemas.microsoft.com/office/drawing/2014/main" id="{2586B642-3888-476C-87B6-8E8E0BB1429E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03" name="Text Box 279">
          <a:extLst>
            <a:ext uri="{FF2B5EF4-FFF2-40B4-BE49-F238E27FC236}">
              <a16:creationId xmlns:a16="http://schemas.microsoft.com/office/drawing/2014/main" id="{6623EB19-19FE-4500-A23C-5092DAD42870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04" name="Text Box 285">
          <a:extLst>
            <a:ext uri="{FF2B5EF4-FFF2-40B4-BE49-F238E27FC236}">
              <a16:creationId xmlns:a16="http://schemas.microsoft.com/office/drawing/2014/main" id="{C1F29F16-2D13-4C38-9899-E65F55F5937A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05" name="Text Box 286">
          <a:extLst>
            <a:ext uri="{FF2B5EF4-FFF2-40B4-BE49-F238E27FC236}">
              <a16:creationId xmlns:a16="http://schemas.microsoft.com/office/drawing/2014/main" id="{C22787EE-5493-41D4-8C2C-A83F039B5F16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06" name="Text Box 287">
          <a:extLst>
            <a:ext uri="{FF2B5EF4-FFF2-40B4-BE49-F238E27FC236}">
              <a16:creationId xmlns:a16="http://schemas.microsoft.com/office/drawing/2014/main" id="{4C254526-9224-4688-ADC3-12F9ABCE0321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07" name="Text Box 288">
          <a:extLst>
            <a:ext uri="{FF2B5EF4-FFF2-40B4-BE49-F238E27FC236}">
              <a16:creationId xmlns:a16="http://schemas.microsoft.com/office/drawing/2014/main" id="{404B930B-EEA8-406E-8C49-A8C7FFB28670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08" name="Text Box 289">
          <a:extLst>
            <a:ext uri="{FF2B5EF4-FFF2-40B4-BE49-F238E27FC236}">
              <a16:creationId xmlns:a16="http://schemas.microsoft.com/office/drawing/2014/main" id="{A92236AB-AF6C-43D8-8807-6EC49A4A2EA4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09" name="Text Box 290">
          <a:extLst>
            <a:ext uri="{FF2B5EF4-FFF2-40B4-BE49-F238E27FC236}">
              <a16:creationId xmlns:a16="http://schemas.microsoft.com/office/drawing/2014/main" id="{69AF4D6B-2810-4843-8234-4E7B8D439285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10" name="Text Box 297">
          <a:extLst>
            <a:ext uri="{FF2B5EF4-FFF2-40B4-BE49-F238E27FC236}">
              <a16:creationId xmlns:a16="http://schemas.microsoft.com/office/drawing/2014/main" id="{CCBAFA64-F01C-4AC1-B7F8-C79C635D86D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11" name="Text Box 298">
          <a:extLst>
            <a:ext uri="{FF2B5EF4-FFF2-40B4-BE49-F238E27FC236}">
              <a16:creationId xmlns:a16="http://schemas.microsoft.com/office/drawing/2014/main" id="{ADE25779-177A-4D06-AF18-5389420594C0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12" name="Text Box 299">
          <a:extLst>
            <a:ext uri="{FF2B5EF4-FFF2-40B4-BE49-F238E27FC236}">
              <a16:creationId xmlns:a16="http://schemas.microsoft.com/office/drawing/2014/main" id="{B29CFE09-A059-4E30-AE75-A606BCCA6394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13" name="Text Box 300">
          <a:extLst>
            <a:ext uri="{FF2B5EF4-FFF2-40B4-BE49-F238E27FC236}">
              <a16:creationId xmlns:a16="http://schemas.microsoft.com/office/drawing/2014/main" id="{60EDD7F6-614E-4400-A9A3-9A27FF736CD4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14" name="Text Box 301">
          <a:extLst>
            <a:ext uri="{FF2B5EF4-FFF2-40B4-BE49-F238E27FC236}">
              <a16:creationId xmlns:a16="http://schemas.microsoft.com/office/drawing/2014/main" id="{78746731-F249-43DC-B4CE-4D78F74C0744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15" name="Text Box 302">
          <a:extLst>
            <a:ext uri="{FF2B5EF4-FFF2-40B4-BE49-F238E27FC236}">
              <a16:creationId xmlns:a16="http://schemas.microsoft.com/office/drawing/2014/main" id="{3403AAC9-B6C5-48E8-A99E-F595D09C766C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16" name="Text Box 309">
          <a:extLst>
            <a:ext uri="{FF2B5EF4-FFF2-40B4-BE49-F238E27FC236}">
              <a16:creationId xmlns:a16="http://schemas.microsoft.com/office/drawing/2014/main" id="{0A170C1F-57CD-4681-962D-831449F1A7D0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17" name="Text Box 310">
          <a:extLst>
            <a:ext uri="{FF2B5EF4-FFF2-40B4-BE49-F238E27FC236}">
              <a16:creationId xmlns:a16="http://schemas.microsoft.com/office/drawing/2014/main" id="{3B6E2463-4948-4EB9-8AFD-89DB6B29DF48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18" name="Text Box 311">
          <a:extLst>
            <a:ext uri="{FF2B5EF4-FFF2-40B4-BE49-F238E27FC236}">
              <a16:creationId xmlns:a16="http://schemas.microsoft.com/office/drawing/2014/main" id="{CB47413A-2D9E-4AB2-97EE-F032F830BAE4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19" name="Text Box 312">
          <a:extLst>
            <a:ext uri="{FF2B5EF4-FFF2-40B4-BE49-F238E27FC236}">
              <a16:creationId xmlns:a16="http://schemas.microsoft.com/office/drawing/2014/main" id="{F3B688CF-7943-4E83-9E52-2133057ED5E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20" name="Text Box 274">
          <a:extLst>
            <a:ext uri="{FF2B5EF4-FFF2-40B4-BE49-F238E27FC236}">
              <a16:creationId xmlns:a16="http://schemas.microsoft.com/office/drawing/2014/main" id="{7A25016E-1660-4DB0-9F32-5D7D577A275A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21" name="Text Box 275">
          <a:extLst>
            <a:ext uri="{FF2B5EF4-FFF2-40B4-BE49-F238E27FC236}">
              <a16:creationId xmlns:a16="http://schemas.microsoft.com/office/drawing/2014/main" id="{1BE3570D-E626-47E8-B2C7-9CDEF741CD0D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22" name="Text Box 276">
          <a:extLst>
            <a:ext uri="{FF2B5EF4-FFF2-40B4-BE49-F238E27FC236}">
              <a16:creationId xmlns:a16="http://schemas.microsoft.com/office/drawing/2014/main" id="{18663D50-EA8D-429D-B711-6680890187AB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23" name="Text Box 277">
          <a:extLst>
            <a:ext uri="{FF2B5EF4-FFF2-40B4-BE49-F238E27FC236}">
              <a16:creationId xmlns:a16="http://schemas.microsoft.com/office/drawing/2014/main" id="{E7B6351B-5385-4EC1-B74E-8650D92CF9E5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24" name="Text Box 278">
          <a:extLst>
            <a:ext uri="{FF2B5EF4-FFF2-40B4-BE49-F238E27FC236}">
              <a16:creationId xmlns:a16="http://schemas.microsoft.com/office/drawing/2014/main" id="{7EC3106D-77F4-4718-82AD-5F9A02248071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25" name="Text Box 279">
          <a:extLst>
            <a:ext uri="{FF2B5EF4-FFF2-40B4-BE49-F238E27FC236}">
              <a16:creationId xmlns:a16="http://schemas.microsoft.com/office/drawing/2014/main" id="{14C16A36-B2EA-44BA-BC85-B7F3912FBE0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26" name="Text Box 285">
          <a:extLst>
            <a:ext uri="{FF2B5EF4-FFF2-40B4-BE49-F238E27FC236}">
              <a16:creationId xmlns:a16="http://schemas.microsoft.com/office/drawing/2014/main" id="{25BCE38D-9D88-43EA-B920-A0AFFFE328EB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27" name="Text Box 286">
          <a:extLst>
            <a:ext uri="{FF2B5EF4-FFF2-40B4-BE49-F238E27FC236}">
              <a16:creationId xmlns:a16="http://schemas.microsoft.com/office/drawing/2014/main" id="{61FE428C-D478-4EB8-AF02-3EBB990923CD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28" name="Text Box 287">
          <a:extLst>
            <a:ext uri="{FF2B5EF4-FFF2-40B4-BE49-F238E27FC236}">
              <a16:creationId xmlns:a16="http://schemas.microsoft.com/office/drawing/2014/main" id="{FEDC5A8F-AEE4-4EA4-BFC8-2902CB17018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29" name="Text Box 288">
          <a:extLst>
            <a:ext uri="{FF2B5EF4-FFF2-40B4-BE49-F238E27FC236}">
              <a16:creationId xmlns:a16="http://schemas.microsoft.com/office/drawing/2014/main" id="{4271014F-B315-4D08-88D7-C567114A4754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30" name="Text Box 289">
          <a:extLst>
            <a:ext uri="{FF2B5EF4-FFF2-40B4-BE49-F238E27FC236}">
              <a16:creationId xmlns:a16="http://schemas.microsoft.com/office/drawing/2014/main" id="{F3B84E16-BF15-41D1-A30A-9EA01DFB4B2C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31" name="Text Box 290">
          <a:extLst>
            <a:ext uri="{FF2B5EF4-FFF2-40B4-BE49-F238E27FC236}">
              <a16:creationId xmlns:a16="http://schemas.microsoft.com/office/drawing/2014/main" id="{5AE6E2C7-9521-4EAE-A069-15AE4A3648FB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32" name="Text Box 297">
          <a:extLst>
            <a:ext uri="{FF2B5EF4-FFF2-40B4-BE49-F238E27FC236}">
              <a16:creationId xmlns:a16="http://schemas.microsoft.com/office/drawing/2014/main" id="{9AC1C05B-448A-45CA-9CA3-14A99ED33655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33" name="Text Box 298">
          <a:extLst>
            <a:ext uri="{FF2B5EF4-FFF2-40B4-BE49-F238E27FC236}">
              <a16:creationId xmlns:a16="http://schemas.microsoft.com/office/drawing/2014/main" id="{A3C5896E-5EE1-4CC9-BEE2-CF3B560822AB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34" name="Text Box 299">
          <a:extLst>
            <a:ext uri="{FF2B5EF4-FFF2-40B4-BE49-F238E27FC236}">
              <a16:creationId xmlns:a16="http://schemas.microsoft.com/office/drawing/2014/main" id="{9A8B8C10-AD7D-431D-960F-8AF7894B90FB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35" name="Text Box 300">
          <a:extLst>
            <a:ext uri="{FF2B5EF4-FFF2-40B4-BE49-F238E27FC236}">
              <a16:creationId xmlns:a16="http://schemas.microsoft.com/office/drawing/2014/main" id="{308DCBCF-13B4-4108-BB5B-A6AE2BD2CD4B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36" name="Text Box 301">
          <a:extLst>
            <a:ext uri="{FF2B5EF4-FFF2-40B4-BE49-F238E27FC236}">
              <a16:creationId xmlns:a16="http://schemas.microsoft.com/office/drawing/2014/main" id="{C62EEE3F-2CEA-4F80-9E10-803B1C4CE510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37" name="Text Box 302">
          <a:extLst>
            <a:ext uri="{FF2B5EF4-FFF2-40B4-BE49-F238E27FC236}">
              <a16:creationId xmlns:a16="http://schemas.microsoft.com/office/drawing/2014/main" id="{AE575B65-137D-41A4-A0D8-BF069E73D446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38" name="Text Box 309">
          <a:extLst>
            <a:ext uri="{FF2B5EF4-FFF2-40B4-BE49-F238E27FC236}">
              <a16:creationId xmlns:a16="http://schemas.microsoft.com/office/drawing/2014/main" id="{7BB4441A-8F31-4CEF-8624-583FC49084BA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39" name="Text Box 310">
          <a:extLst>
            <a:ext uri="{FF2B5EF4-FFF2-40B4-BE49-F238E27FC236}">
              <a16:creationId xmlns:a16="http://schemas.microsoft.com/office/drawing/2014/main" id="{6B2190B2-2869-425E-B18B-F84AD92F879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40" name="Text Box 311">
          <a:extLst>
            <a:ext uri="{FF2B5EF4-FFF2-40B4-BE49-F238E27FC236}">
              <a16:creationId xmlns:a16="http://schemas.microsoft.com/office/drawing/2014/main" id="{C835F947-9329-47F6-A162-58105F88D050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41" name="Text Box 312">
          <a:extLst>
            <a:ext uri="{FF2B5EF4-FFF2-40B4-BE49-F238E27FC236}">
              <a16:creationId xmlns:a16="http://schemas.microsoft.com/office/drawing/2014/main" id="{7BC22CD0-A12A-4152-9603-8D7B8AA5D946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42" name="Text Box 274">
          <a:extLst>
            <a:ext uri="{FF2B5EF4-FFF2-40B4-BE49-F238E27FC236}">
              <a16:creationId xmlns:a16="http://schemas.microsoft.com/office/drawing/2014/main" id="{7C86F789-A8AA-47EE-B82E-0F8C191E1DAC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43" name="Text Box 275">
          <a:extLst>
            <a:ext uri="{FF2B5EF4-FFF2-40B4-BE49-F238E27FC236}">
              <a16:creationId xmlns:a16="http://schemas.microsoft.com/office/drawing/2014/main" id="{6F9203FF-9629-4050-8630-20C14D3EFA39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44" name="Text Box 276">
          <a:extLst>
            <a:ext uri="{FF2B5EF4-FFF2-40B4-BE49-F238E27FC236}">
              <a16:creationId xmlns:a16="http://schemas.microsoft.com/office/drawing/2014/main" id="{193C9742-0A62-4C1A-A2F2-AE3A33B65AF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45" name="Text Box 277">
          <a:extLst>
            <a:ext uri="{FF2B5EF4-FFF2-40B4-BE49-F238E27FC236}">
              <a16:creationId xmlns:a16="http://schemas.microsoft.com/office/drawing/2014/main" id="{4FA82043-3F13-4544-BC7A-EEBBC0C8238D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46" name="Text Box 278">
          <a:extLst>
            <a:ext uri="{FF2B5EF4-FFF2-40B4-BE49-F238E27FC236}">
              <a16:creationId xmlns:a16="http://schemas.microsoft.com/office/drawing/2014/main" id="{F47FD32A-E6F6-4803-B18F-00E9A8D9F1FA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47" name="Text Box 279">
          <a:extLst>
            <a:ext uri="{FF2B5EF4-FFF2-40B4-BE49-F238E27FC236}">
              <a16:creationId xmlns:a16="http://schemas.microsoft.com/office/drawing/2014/main" id="{95C9966F-4C79-4518-A584-EC57AAC93640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48" name="Text Box 285">
          <a:extLst>
            <a:ext uri="{FF2B5EF4-FFF2-40B4-BE49-F238E27FC236}">
              <a16:creationId xmlns:a16="http://schemas.microsoft.com/office/drawing/2014/main" id="{B53BBD47-718D-46FA-8F63-A647BCEFE470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49" name="Text Box 286">
          <a:extLst>
            <a:ext uri="{FF2B5EF4-FFF2-40B4-BE49-F238E27FC236}">
              <a16:creationId xmlns:a16="http://schemas.microsoft.com/office/drawing/2014/main" id="{740DFD30-836F-49FB-B840-4A442B02FFC3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50" name="Text Box 287">
          <a:extLst>
            <a:ext uri="{FF2B5EF4-FFF2-40B4-BE49-F238E27FC236}">
              <a16:creationId xmlns:a16="http://schemas.microsoft.com/office/drawing/2014/main" id="{D54284F8-E5E3-43F2-8E36-6EF0382E959D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51" name="Text Box 288">
          <a:extLst>
            <a:ext uri="{FF2B5EF4-FFF2-40B4-BE49-F238E27FC236}">
              <a16:creationId xmlns:a16="http://schemas.microsoft.com/office/drawing/2014/main" id="{B8CDEC5C-EE40-47E9-8C2B-A97A93A1A7D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52" name="Text Box 289">
          <a:extLst>
            <a:ext uri="{FF2B5EF4-FFF2-40B4-BE49-F238E27FC236}">
              <a16:creationId xmlns:a16="http://schemas.microsoft.com/office/drawing/2014/main" id="{BC2D1621-FD9C-4083-90CE-A72EF51266AD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53" name="Text Box 290">
          <a:extLst>
            <a:ext uri="{FF2B5EF4-FFF2-40B4-BE49-F238E27FC236}">
              <a16:creationId xmlns:a16="http://schemas.microsoft.com/office/drawing/2014/main" id="{1ABF9D3E-EA31-4D9D-812E-9DF22A980341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54" name="Text Box 297">
          <a:extLst>
            <a:ext uri="{FF2B5EF4-FFF2-40B4-BE49-F238E27FC236}">
              <a16:creationId xmlns:a16="http://schemas.microsoft.com/office/drawing/2014/main" id="{DB81EE24-1697-4CC1-A0D8-D7946FABCF57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55" name="Text Box 298">
          <a:extLst>
            <a:ext uri="{FF2B5EF4-FFF2-40B4-BE49-F238E27FC236}">
              <a16:creationId xmlns:a16="http://schemas.microsoft.com/office/drawing/2014/main" id="{3B76C69F-1271-4E09-A6FB-E3EFA9135B5C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56" name="Text Box 299">
          <a:extLst>
            <a:ext uri="{FF2B5EF4-FFF2-40B4-BE49-F238E27FC236}">
              <a16:creationId xmlns:a16="http://schemas.microsoft.com/office/drawing/2014/main" id="{137CAD26-3AF7-4874-A301-99657A67E5DD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57" name="Text Box 300">
          <a:extLst>
            <a:ext uri="{FF2B5EF4-FFF2-40B4-BE49-F238E27FC236}">
              <a16:creationId xmlns:a16="http://schemas.microsoft.com/office/drawing/2014/main" id="{906DDBC1-061A-473A-A2C4-0466706EDA11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58" name="Text Box 301">
          <a:extLst>
            <a:ext uri="{FF2B5EF4-FFF2-40B4-BE49-F238E27FC236}">
              <a16:creationId xmlns:a16="http://schemas.microsoft.com/office/drawing/2014/main" id="{E20BB028-C20C-4B3B-8CBA-07E3679C886F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59" name="Text Box 302">
          <a:extLst>
            <a:ext uri="{FF2B5EF4-FFF2-40B4-BE49-F238E27FC236}">
              <a16:creationId xmlns:a16="http://schemas.microsoft.com/office/drawing/2014/main" id="{9C46AB37-7276-4F27-8F86-E6D4C23CAE28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60" name="Text Box 309">
          <a:extLst>
            <a:ext uri="{FF2B5EF4-FFF2-40B4-BE49-F238E27FC236}">
              <a16:creationId xmlns:a16="http://schemas.microsoft.com/office/drawing/2014/main" id="{FF8C2E5B-875F-40FB-9665-E8BD0C380854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61" name="Text Box 310">
          <a:extLst>
            <a:ext uri="{FF2B5EF4-FFF2-40B4-BE49-F238E27FC236}">
              <a16:creationId xmlns:a16="http://schemas.microsoft.com/office/drawing/2014/main" id="{C9B2A9DF-95C9-409B-9D27-B68879F33A26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62" name="Text Box 311">
          <a:extLst>
            <a:ext uri="{FF2B5EF4-FFF2-40B4-BE49-F238E27FC236}">
              <a16:creationId xmlns:a16="http://schemas.microsoft.com/office/drawing/2014/main" id="{07300829-639B-451B-86B0-C607C1E03868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88900" cy="530225"/>
    <xdr:sp macro="" textlink="">
      <xdr:nvSpPr>
        <xdr:cNvPr id="263" name="Text Box 312">
          <a:extLst>
            <a:ext uri="{FF2B5EF4-FFF2-40B4-BE49-F238E27FC236}">
              <a16:creationId xmlns:a16="http://schemas.microsoft.com/office/drawing/2014/main" id="{23890A76-F536-47CD-AFEF-CE817FC40143}"/>
            </a:ext>
          </a:extLst>
        </xdr:cNvPr>
        <xdr:cNvSpPr txBox="1">
          <a:spLocks noChangeArrowheads="1"/>
        </xdr:cNvSpPr>
      </xdr:nvSpPr>
      <xdr:spPr bwMode="auto">
        <a:xfrm>
          <a:off x="14630400" y="4602734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DDF632D5-8321-4F77-8845-FFBB2CB6554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C227A163-FA3F-4C2B-B4B5-EE79272C0DA0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66" name="Text Box 3">
          <a:extLst>
            <a:ext uri="{FF2B5EF4-FFF2-40B4-BE49-F238E27FC236}">
              <a16:creationId xmlns:a16="http://schemas.microsoft.com/office/drawing/2014/main" id="{38890FD1-1C9E-4D95-87EA-F794E5E0ED82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3837CB42-1EF6-441B-A42E-91F1079D1EEF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68" name="Text Box 5">
          <a:extLst>
            <a:ext uri="{FF2B5EF4-FFF2-40B4-BE49-F238E27FC236}">
              <a16:creationId xmlns:a16="http://schemas.microsoft.com/office/drawing/2014/main" id="{87D6624B-41D8-416B-AAAE-D8C682FC3792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69" name="Text Box 6">
          <a:extLst>
            <a:ext uri="{FF2B5EF4-FFF2-40B4-BE49-F238E27FC236}">
              <a16:creationId xmlns:a16="http://schemas.microsoft.com/office/drawing/2014/main" id="{F1944C3C-398E-479C-B08E-4A987CB9F4E6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70" name="Text Box 7">
          <a:extLst>
            <a:ext uri="{FF2B5EF4-FFF2-40B4-BE49-F238E27FC236}">
              <a16:creationId xmlns:a16="http://schemas.microsoft.com/office/drawing/2014/main" id="{3D966E2C-1C94-4B38-8A71-011CF8DCDF29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2B22FACD-9842-4819-A4D9-A9208CDCE04C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BCAB1B18-D7B3-4405-931A-7DDFF4788B51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73" name="Text Box 10">
          <a:extLst>
            <a:ext uri="{FF2B5EF4-FFF2-40B4-BE49-F238E27FC236}">
              <a16:creationId xmlns:a16="http://schemas.microsoft.com/office/drawing/2014/main" id="{C53E96B1-2734-45D4-8575-CCC1EA5C32D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74" name="Text Box 11">
          <a:extLst>
            <a:ext uri="{FF2B5EF4-FFF2-40B4-BE49-F238E27FC236}">
              <a16:creationId xmlns:a16="http://schemas.microsoft.com/office/drawing/2014/main" id="{551916C7-5FD9-4967-9D69-D5C9DCD831E4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75" name="Text Box 12">
          <a:extLst>
            <a:ext uri="{FF2B5EF4-FFF2-40B4-BE49-F238E27FC236}">
              <a16:creationId xmlns:a16="http://schemas.microsoft.com/office/drawing/2014/main" id="{E2C0CEC1-2026-4C97-A395-C31C1BFA2C84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76" name="Text Box 13">
          <a:extLst>
            <a:ext uri="{FF2B5EF4-FFF2-40B4-BE49-F238E27FC236}">
              <a16:creationId xmlns:a16="http://schemas.microsoft.com/office/drawing/2014/main" id="{03952811-69E7-4511-A6B3-3CE0A3281FE2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77" name="Text Box 14">
          <a:extLst>
            <a:ext uri="{FF2B5EF4-FFF2-40B4-BE49-F238E27FC236}">
              <a16:creationId xmlns:a16="http://schemas.microsoft.com/office/drawing/2014/main" id="{2335B008-D390-425B-B198-D8D77C4A4BA4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C692929B-F979-4C6A-A41E-AE44614292BC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79" name="Text Box 16">
          <a:extLst>
            <a:ext uri="{FF2B5EF4-FFF2-40B4-BE49-F238E27FC236}">
              <a16:creationId xmlns:a16="http://schemas.microsoft.com/office/drawing/2014/main" id="{E809E7FF-D437-43E8-BAA4-BFF1F72D65B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80" name="Text Box 17">
          <a:extLst>
            <a:ext uri="{FF2B5EF4-FFF2-40B4-BE49-F238E27FC236}">
              <a16:creationId xmlns:a16="http://schemas.microsoft.com/office/drawing/2014/main" id="{95E1E064-798E-483D-87A6-C14753E6C88C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81" name="Text Box 18">
          <a:extLst>
            <a:ext uri="{FF2B5EF4-FFF2-40B4-BE49-F238E27FC236}">
              <a16:creationId xmlns:a16="http://schemas.microsoft.com/office/drawing/2014/main" id="{E610C627-83E5-485A-8ABA-DFBFF98E3C33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82" name="Text Box 19">
          <a:extLst>
            <a:ext uri="{FF2B5EF4-FFF2-40B4-BE49-F238E27FC236}">
              <a16:creationId xmlns:a16="http://schemas.microsoft.com/office/drawing/2014/main" id="{B2BF6A48-24E9-4CEF-A937-B457EBE9D513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83" name="Text Box 20">
          <a:extLst>
            <a:ext uri="{FF2B5EF4-FFF2-40B4-BE49-F238E27FC236}">
              <a16:creationId xmlns:a16="http://schemas.microsoft.com/office/drawing/2014/main" id="{15B77B33-EC2A-4506-858B-0606760F004F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84" name="Text Box 21">
          <a:extLst>
            <a:ext uri="{FF2B5EF4-FFF2-40B4-BE49-F238E27FC236}">
              <a16:creationId xmlns:a16="http://schemas.microsoft.com/office/drawing/2014/main" id="{B0B3A7F1-E7BA-427F-9030-8C4A75EB38F9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85" name="Text Box 22">
          <a:extLst>
            <a:ext uri="{FF2B5EF4-FFF2-40B4-BE49-F238E27FC236}">
              <a16:creationId xmlns:a16="http://schemas.microsoft.com/office/drawing/2014/main" id="{28BDC15F-0227-4927-BF75-0248844A8FFF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86" name="Text Box 23">
          <a:extLst>
            <a:ext uri="{FF2B5EF4-FFF2-40B4-BE49-F238E27FC236}">
              <a16:creationId xmlns:a16="http://schemas.microsoft.com/office/drawing/2014/main" id="{2528C4DF-C4D9-4D2A-8ABD-359692470D79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87" name="Text Box 24">
          <a:extLst>
            <a:ext uri="{FF2B5EF4-FFF2-40B4-BE49-F238E27FC236}">
              <a16:creationId xmlns:a16="http://schemas.microsoft.com/office/drawing/2014/main" id="{444CC00E-19F1-4E60-83D2-61D687B67046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88" name="Text Box 25">
          <a:extLst>
            <a:ext uri="{FF2B5EF4-FFF2-40B4-BE49-F238E27FC236}">
              <a16:creationId xmlns:a16="http://schemas.microsoft.com/office/drawing/2014/main" id="{56879C68-3BEA-4295-A048-80F23602983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89" name="Text Box 26">
          <a:extLst>
            <a:ext uri="{FF2B5EF4-FFF2-40B4-BE49-F238E27FC236}">
              <a16:creationId xmlns:a16="http://schemas.microsoft.com/office/drawing/2014/main" id="{A2270C47-51FA-4C6A-9D02-FDDB4B582C14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90" name="Text Box 27">
          <a:extLst>
            <a:ext uri="{FF2B5EF4-FFF2-40B4-BE49-F238E27FC236}">
              <a16:creationId xmlns:a16="http://schemas.microsoft.com/office/drawing/2014/main" id="{DCA58960-22F3-4A61-9734-0ED023C6D630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91" name="Text Box 28">
          <a:extLst>
            <a:ext uri="{FF2B5EF4-FFF2-40B4-BE49-F238E27FC236}">
              <a16:creationId xmlns:a16="http://schemas.microsoft.com/office/drawing/2014/main" id="{79FA02D4-C953-4FBC-AE77-25E990923C2F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92" name="Text Box 29">
          <a:extLst>
            <a:ext uri="{FF2B5EF4-FFF2-40B4-BE49-F238E27FC236}">
              <a16:creationId xmlns:a16="http://schemas.microsoft.com/office/drawing/2014/main" id="{65721774-3B33-4934-8EEC-2D55BECBDD56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93" name="Text Box 30">
          <a:extLst>
            <a:ext uri="{FF2B5EF4-FFF2-40B4-BE49-F238E27FC236}">
              <a16:creationId xmlns:a16="http://schemas.microsoft.com/office/drawing/2014/main" id="{53EA06CA-9BC5-44B0-9F72-5DB412FE104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94" name="Text Box 31">
          <a:extLst>
            <a:ext uri="{FF2B5EF4-FFF2-40B4-BE49-F238E27FC236}">
              <a16:creationId xmlns:a16="http://schemas.microsoft.com/office/drawing/2014/main" id="{5CBCC133-665F-4779-AF48-4892BA521A9C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95" name="Text Box 32">
          <a:extLst>
            <a:ext uri="{FF2B5EF4-FFF2-40B4-BE49-F238E27FC236}">
              <a16:creationId xmlns:a16="http://schemas.microsoft.com/office/drawing/2014/main" id="{499465BC-3CAD-47E8-A057-0362EC21F315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96" name="Text Box 33">
          <a:extLst>
            <a:ext uri="{FF2B5EF4-FFF2-40B4-BE49-F238E27FC236}">
              <a16:creationId xmlns:a16="http://schemas.microsoft.com/office/drawing/2014/main" id="{54F4B6F7-0E03-473A-BFB3-2F9025AA8247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97" name="Text Box 34">
          <a:extLst>
            <a:ext uri="{FF2B5EF4-FFF2-40B4-BE49-F238E27FC236}">
              <a16:creationId xmlns:a16="http://schemas.microsoft.com/office/drawing/2014/main" id="{0CEFAD3F-C411-4912-B777-FE8B3F64E16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98" name="Text Box 35">
          <a:extLst>
            <a:ext uri="{FF2B5EF4-FFF2-40B4-BE49-F238E27FC236}">
              <a16:creationId xmlns:a16="http://schemas.microsoft.com/office/drawing/2014/main" id="{7A431AC6-453D-4558-9570-3075BE140CB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299" name="Text Box 36">
          <a:extLst>
            <a:ext uri="{FF2B5EF4-FFF2-40B4-BE49-F238E27FC236}">
              <a16:creationId xmlns:a16="http://schemas.microsoft.com/office/drawing/2014/main" id="{24D7A05C-0A11-4DAA-A9DB-634A08E6C2AF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300" name="Text Box 37">
          <a:extLst>
            <a:ext uri="{FF2B5EF4-FFF2-40B4-BE49-F238E27FC236}">
              <a16:creationId xmlns:a16="http://schemas.microsoft.com/office/drawing/2014/main" id="{952349B3-EBEF-42F1-A300-2D84DF359C0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301" name="Text Box 38">
          <a:extLst>
            <a:ext uri="{FF2B5EF4-FFF2-40B4-BE49-F238E27FC236}">
              <a16:creationId xmlns:a16="http://schemas.microsoft.com/office/drawing/2014/main" id="{163EB3DC-2D04-4787-A240-053D60B3BCC4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302" name="Text Box 39">
          <a:extLst>
            <a:ext uri="{FF2B5EF4-FFF2-40B4-BE49-F238E27FC236}">
              <a16:creationId xmlns:a16="http://schemas.microsoft.com/office/drawing/2014/main" id="{BC513600-1779-468E-8FCC-E7AECCAFA3D7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88900" cy="381000"/>
    <xdr:sp macro="" textlink="">
      <xdr:nvSpPr>
        <xdr:cNvPr id="303" name="Text Box 40">
          <a:extLst>
            <a:ext uri="{FF2B5EF4-FFF2-40B4-BE49-F238E27FC236}">
              <a16:creationId xmlns:a16="http://schemas.microsoft.com/office/drawing/2014/main" id="{797AFF59-17DB-41F8-B839-A69B3E7D4178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7C48D6CB-C2D8-48DA-82C7-6228EBB7FA27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E5929135-C5CD-447F-A968-7E581C8E38B0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06" name="Text Box 3">
          <a:extLst>
            <a:ext uri="{FF2B5EF4-FFF2-40B4-BE49-F238E27FC236}">
              <a16:creationId xmlns:a16="http://schemas.microsoft.com/office/drawing/2014/main" id="{31B20D29-ACD9-4015-BC59-9D518381FA7D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4D7FD88A-A022-4372-8835-30AC78B7CB35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id="{CD561A38-4BD3-4603-8F12-D81999F926BD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id="{DB303293-75E1-4034-83E5-4C7C16411BF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10" name="Text Box 7">
          <a:extLst>
            <a:ext uri="{FF2B5EF4-FFF2-40B4-BE49-F238E27FC236}">
              <a16:creationId xmlns:a16="http://schemas.microsoft.com/office/drawing/2014/main" id="{8472D1DD-3200-4949-A804-829D0AF15B57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03764F13-4F44-44D8-9445-C57EA712461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12" name="Text Box 9">
          <a:extLst>
            <a:ext uri="{FF2B5EF4-FFF2-40B4-BE49-F238E27FC236}">
              <a16:creationId xmlns:a16="http://schemas.microsoft.com/office/drawing/2014/main" id="{DE20F151-2394-41DB-B02F-C7A5CD995DBA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13" name="Text Box 10">
          <a:extLst>
            <a:ext uri="{FF2B5EF4-FFF2-40B4-BE49-F238E27FC236}">
              <a16:creationId xmlns:a16="http://schemas.microsoft.com/office/drawing/2014/main" id="{A8CF150A-1088-4A88-A36D-A3397B922BD9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14" name="Text Box 11">
          <a:extLst>
            <a:ext uri="{FF2B5EF4-FFF2-40B4-BE49-F238E27FC236}">
              <a16:creationId xmlns:a16="http://schemas.microsoft.com/office/drawing/2014/main" id="{9A57D023-3348-4DA0-B34E-FCBD29323886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15" name="Text Box 12">
          <a:extLst>
            <a:ext uri="{FF2B5EF4-FFF2-40B4-BE49-F238E27FC236}">
              <a16:creationId xmlns:a16="http://schemas.microsoft.com/office/drawing/2014/main" id="{3F468634-34E7-4AA7-B038-09AD57816814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16" name="Text Box 13">
          <a:extLst>
            <a:ext uri="{FF2B5EF4-FFF2-40B4-BE49-F238E27FC236}">
              <a16:creationId xmlns:a16="http://schemas.microsoft.com/office/drawing/2014/main" id="{662C6892-F502-425E-B1FB-336AF6C0C72A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17" name="Text Box 14">
          <a:extLst>
            <a:ext uri="{FF2B5EF4-FFF2-40B4-BE49-F238E27FC236}">
              <a16:creationId xmlns:a16="http://schemas.microsoft.com/office/drawing/2014/main" id="{8B902282-A879-4CF8-B3DA-88B81D80AE87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0D32CF96-23F2-4D58-9BD2-B8937E9C7708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19" name="Text Box 16">
          <a:extLst>
            <a:ext uri="{FF2B5EF4-FFF2-40B4-BE49-F238E27FC236}">
              <a16:creationId xmlns:a16="http://schemas.microsoft.com/office/drawing/2014/main" id="{74B6DFE9-6271-4024-95ED-E3A238DBC980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20" name="Text Box 17">
          <a:extLst>
            <a:ext uri="{FF2B5EF4-FFF2-40B4-BE49-F238E27FC236}">
              <a16:creationId xmlns:a16="http://schemas.microsoft.com/office/drawing/2014/main" id="{F7C4714B-6D3A-4336-9606-9AC3957F6E3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21" name="Text Box 18">
          <a:extLst>
            <a:ext uri="{FF2B5EF4-FFF2-40B4-BE49-F238E27FC236}">
              <a16:creationId xmlns:a16="http://schemas.microsoft.com/office/drawing/2014/main" id="{C9F903D5-F27B-429D-AC0F-0B14B6F81052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22" name="Text Box 19">
          <a:extLst>
            <a:ext uri="{FF2B5EF4-FFF2-40B4-BE49-F238E27FC236}">
              <a16:creationId xmlns:a16="http://schemas.microsoft.com/office/drawing/2014/main" id="{618E0065-EE54-4284-A1CD-A962A209647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23" name="Text Box 20">
          <a:extLst>
            <a:ext uri="{FF2B5EF4-FFF2-40B4-BE49-F238E27FC236}">
              <a16:creationId xmlns:a16="http://schemas.microsoft.com/office/drawing/2014/main" id="{95DC35E3-A752-48A0-83DB-5C523092C157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24" name="Text Box 21">
          <a:extLst>
            <a:ext uri="{FF2B5EF4-FFF2-40B4-BE49-F238E27FC236}">
              <a16:creationId xmlns:a16="http://schemas.microsoft.com/office/drawing/2014/main" id="{A79D2169-627D-4B3E-B848-12AD6D290B1C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25" name="Text Box 22">
          <a:extLst>
            <a:ext uri="{FF2B5EF4-FFF2-40B4-BE49-F238E27FC236}">
              <a16:creationId xmlns:a16="http://schemas.microsoft.com/office/drawing/2014/main" id="{B5D11D26-5817-4174-97DC-09562EBC6490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26" name="Text Box 23">
          <a:extLst>
            <a:ext uri="{FF2B5EF4-FFF2-40B4-BE49-F238E27FC236}">
              <a16:creationId xmlns:a16="http://schemas.microsoft.com/office/drawing/2014/main" id="{0E508787-DC59-42FA-ADB5-124ED4F35696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27" name="Text Box 24">
          <a:extLst>
            <a:ext uri="{FF2B5EF4-FFF2-40B4-BE49-F238E27FC236}">
              <a16:creationId xmlns:a16="http://schemas.microsoft.com/office/drawing/2014/main" id="{55FA280E-2247-49DC-8059-DB649A4BD2BA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28" name="Text Box 25">
          <a:extLst>
            <a:ext uri="{FF2B5EF4-FFF2-40B4-BE49-F238E27FC236}">
              <a16:creationId xmlns:a16="http://schemas.microsoft.com/office/drawing/2014/main" id="{4BD33AAF-253E-4913-94A2-E7B4A799207A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29" name="Text Box 26">
          <a:extLst>
            <a:ext uri="{FF2B5EF4-FFF2-40B4-BE49-F238E27FC236}">
              <a16:creationId xmlns:a16="http://schemas.microsoft.com/office/drawing/2014/main" id="{734FDA80-3BAD-4EED-BD0E-D33C684D796F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30" name="Text Box 27">
          <a:extLst>
            <a:ext uri="{FF2B5EF4-FFF2-40B4-BE49-F238E27FC236}">
              <a16:creationId xmlns:a16="http://schemas.microsoft.com/office/drawing/2014/main" id="{35A37821-FBB2-4929-8192-4C77E72FA4A1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31" name="Text Box 28">
          <a:extLst>
            <a:ext uri="{FF2B5EF4-FFF2-40B4-BE49-F238E27FC236}">
              <a16:creationId xmlns:a16="http://schemas.microsoft.com/office/drawing/2014/main" id="{957F45A7-8F05-44D8-928C-1C47AEB86F40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32" name="Text Box 29">
          <a:extLst>
            <a:ext uri="{FF2B5EF4-FFF2-40B4-BE49-F238E27FC236}">
              <a16:creationId xmlns:a16="http://schemas.microsoft.com/office/drawing/2014/main" id="{4BD2E71C-C1C8-49E0-BDEE-4D544AD167C7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33" name="Text Box 30">
          <a:extLst>
            <a:ext uri="{FF2B5EF4-FFF2-40B4-BE49-F238E27FC236}">
              <a16:creationId xmlns:a16="http://schemas.microsoft.com/office/drawing/2014/main" id="{EC7FC7D0-85AE-46F5-B988-ABAEF27C1C89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34" name="Text Box 31">
          <a:extLst>
            <a:ext uri="{FF2B5EF4-FFF2-40B4-BE49-F238E27FC236}">
              <a16:creationId xmlns:a16="http://schemas.microsoft.com/office/drawing/2014/main" id="{361D182A-D38F-478D-AB3C-E7990F805EAD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35" name="Text Box 32">
          <a:extLst>
            <a:ext uri="{FF2B5EF4-FFF2-40B4-BE49-F238E27FC236}">
              <a16:creationId xmlns:a16="http://schemas.microsoft.com/office/drawing/2014/main" id="{5863523D-6D5E-44CC-B355-AA400530DD31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36" name="Text Box 33">
          <a:extLst>
            <a:ext uri="{FF2B5EF4-FFF2-40B4-BE49-F238E27FC236}">
              <a16:creationId xmlns:a16="http://schemas.microsoft.com/office/drawing/2014/main" id="{856E9A82-ADD6-4574-B230-F5D6D7AB396D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37" name="Text Box 34">
          <a:extLst>
            <a:ext uri="{FF2B5EF4-FFF2-40B4-BE49-F238E27FC236}">
              <a16:creationId xmlns:a16="http://schemas.microsoft.com/office/drawing/2014/main" id="{32553526-E6CA-4A8C-B803-1FC75DE63821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38" name="Text Box 35">
          <a:extLst>
            <a:ext uri="{FF2B5EF4-FFF2-40B4-BE49-F238E27FC236}">
              <a16:creationId xmlns:a16="http://schemas.microsoft.com/office/drawing/2014/main" id="{B1AF9869-F262-4013-81B2-6F05BAE48B73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39" name="Text Box 36">
          <a:extLst>
            <a:ext uri="{FF2B5EF4-FFF2-40B4-BE49-F238E27FC236}">
              <a16:creationId xmlns:a16="http://schemas.microsoft.com/office/drawing/2014/main" id="{18290D1C-3ACA-448E-931E-B3158B7D0257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40" name="Text Box 37">
          <a:extLst>
            <a:ext uri="{FF2B5EF4-FFF2-40B4-BE49-F238E27FC236}">
              <a16:creationId xmlns:a16="http://schemas.microsoft.com/office/drawing/2014/main" id="{86544194-84D1-4F5F-AFF5-C9BF3153526A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41" name="Text Box 38">
          <a:extLst>
            <a:ext uri="{FF2B5EF4-FFF2-40B4-BE49-F238E27FC236}">
              <a16:creationId xmlns:a16="http://schemas.microsoft.com/office/drawing/2014/main" id="{0B4262D3-E6C1-49F9-B9B9-05FD91F39FE0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42" name="Text Box 39">
          <a:extLst>
            <a:ext uri="{FF2B5EF4-FFF2-40B4-BE49-F238E27FC236}">
              <a16:creationId xmlns:a16="http://schemas.microsoft.com/office/drawing/2014/main" id="{CBBF392B-2798-4C0A-8E89-5CDC440CA8D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88900" cy="381000"/>
    <xdr:sp macro="" textlink="">
      <xdr:nvSpPr>
        <xdr:cNvPr id="343" name="Text Box 40">
          <a:extLst>
            <a:ext uri="{FF2B5EF4-FFF2-40B4-BE49-F238E27FC236}">
              <a16:creationId xmlns:a16="http://schemas.microsoft.com/office/drawing/2014/main" id="{408559AC-F953-45A4-87F5-8EA4384FC9A7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512D756E-C8AE-4EBB-9A10-4CD25E896183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2E897D3C-0730-4206-85F4-B9E31DA61E1C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86" name="Text Box 3">
          <a:extLst>
            <a:ext uri="{FF2B5EF4-FFF2-40B4-BE49-F238E27FC236}">
              <a16:creationId xmlns:a16="http://schemas.microsoft.com/office/drawing/2014/main" id="{D28CBD27-16A6-47F2-AB1C-CA28BA970804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6D085264-DA07-4838-ABF6-BB409CCF54B1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88" name="Text Box 5">
          <a:extLst>
            <a:ext uri="{FF2B5EF4-FFF2-40B4-BE49-F238E27FC236}">
              <a16:creationId xmlns:a16="http://schemas.microsoft.com/office/drawing/2014/main" id="{A4DF08A5-1387-4230-96AA-ECED272DC561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89" name="Text Box 6">
          <a:extLst>
            <a:ext uri="{FF2B5EF4-FFF2-40B4-BE49-F238E27FC236}">
              <a16:creationId xmlns:a16="http://schemas.microsoft.com/office/drawing/2014/main" id="{00C0FE3E-37B6-492F-8EA5-2A92F361C8F7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90" name="Text Box 7">
          <a:extLst>
            <a:ext uri="{FF2B5EF4-FFF2-40B4-BE49-F238E27FC236}">
              <a16:creationId xmlns:a16="http://schemas.microsoft.com/office/drawing/2014/main" id="{A20624E0-C4B6-4C1A-B449-35D10624A915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91" name="Text Box 8">
          <a:extLst>
            <a:ext uri="{FF2B5EF4-FFF2-40B4-BE49-F238E27FC236}">
              <a16:creationId xmlns:a16="http://schemas.microsoft.com/office/drawing/2014/main" id="{071AAD37-FFB7-481B-9B32-3B7AD5DF1EB3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id="{7F520A1E-D08E-4CBA-A99E-4D94FA50D0A1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93" name="Text Box 10">
          <a:extLst>
            <a:ext uri="{FF2B5EF4-FFF2-40B4-BE49-F238E27FC236}">
              <a16:creationId xmlns:a16="http://schemas.microsoft.com/office/drawing/2014/main" id="{3FBB6D7B-C675-4946-8EFF-4A8FAAF88AB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94" name="Text Box 11">
          <a:extLst>
            <a:ext uri="{FF2B5EF4-FFF2-40B4-BE49-F238E27FC236}">
              <a16:creationId xmlns:a16="http://schemas.microsoft.com/office/drawing/2014/main" id="{D41DA084-C8D1-4D94-BE7D-51330A404C10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95" name="Text Box 12">
          <a:extLst>
            <a:ext uri="{FF2B5EF4-FFF2-40B4-BE49-F238E27FC236}">
              <a16:creationId xmlns:a16="http://schemas.microsoft.com/office/drawing/2014/main" id="{468177CF-B7DD-464B-9FA2-0B1B60234046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96" name="Text Box 13">
          <a:extLst>
            <a:ext uri="{FF2B5EF4-FFF2-40B4-BE49-F238E27FC236}">
              <a16:creationId xmlns:a16="http://schemas.microsoft.com/office/drawing/2014/main" id="{BC577E68-8134-4957-BF89-7971019EC2AC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97" name="Text Box 14">
          <a:extLst>
            <a:ext uri="{FF2B5EF4-FFF2-40B4-BE49-F238E27FC236}">
              <a16:creationId xmlns:a16="http://schemas.microsoft.com/office/drawing/2014/main" id="{8BA78EAB-122A-44A7-A800-228937088BD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1576AA4E-17C5-4229-AF6F-DE1FACF4408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399" name="Text Box 16">
          <a:extLst>
            <a:ext uri="{FF2B5EF4-FFF2-40B4-BE49-F238E27FC236}">
              <a16:creationId xmlns:a16="http://schemas.microsoft.com/office/drawing/2014/main" id="{4AADD69D-CF7D-408D-B18E-CAF5F27DE9A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00" name="Text Box 17">
          <a:extLst>
            <a:ext uri="{FF2B5EF4-FFF2-40B4-BE49-F238E27FC236}">
              <a16:creationId xmlns:a16="http://schemas.microsoft.com/office/drawing/2014/main" id="{A647F90E-0B99-4FDC-BA32-5367536D5471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01" name="Text Box 18">
          <a:extLst>
            <a:ext uri="{FF2B5EF4-FFF2-40B4-BE49-F238E27FC236}">
              <a16:creationId xmlns:a16="http://schemas.microsoft.com/office/drawing/2014/main" id="{3C4D5647-F9E4-4785-953B-1335DA388355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02" name="Text Box 19">
          <a:extLst>
            <a:ext uri="{FF2B5EF4-FFF2-40B4-BE49-F238E27FC236}">
              <a16:creationId xmlns:a16="http://schemas.microsoft.com/office/drawing/2014/main" id="{41D444CE-BA38-4B09-9CCE-6624AFF1133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03" name="Text Box 20">
          <a:extLst>
            <a:ext uri="{FF2B5EF4-FFF2-40B4-BE49-F238E27FC236}">
              <a16:creationId xmlns:a16="http://schemas.microsoft.com/office/drawing/2014/main" id="{FF08C868-8E4B-4B56-BF70-B2F6C6FC1E73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04" name="Text Box 21">
          <a:extLst>
            <a:ext uri="{FF2B5EF4-FFF2-40B4-BE49-F238E27FC236}">
              <a16:creationId xmlns:a16="http://schemas.microsoft.com/office/drawing/2014/main" id="{9BDE721E-69BA-4BA7-B7FC-716363811D29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05" name="Text Box 22">
          <a:extLst>
            <a:ext uri="{FF2B5EF4-FFF2-40B4-BE49-F238E27FC236}">
              <a16:creationId xmlns:a16="http://schemas.microsoft.com/office/drawing/2014/main" id="{5860D0D8-A03D-42A4-B79C-6B146B27310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06" name="Text Box 23">
          <a:extLst>
            <a:ext uri="{FF2B5EF4-FFF2-40B4-BE49-F238E27FC236}">
              <a16:creationId xmlns:a16="http://schemas.microsoft.com/office/drawing/2014/main" id="{3D14329F-2E6A-49B8-ADE1-FF5088437233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07" name="Text Box 24">
          <a:extLst>
            <a:ext uri="{FF2B5EF4-FFF2-40B4-BE49-F238E27FC236}">
              <a16:creationId xmlns:a16="http://schemas.microsoft.com/office/drawing/2014/main" id="{79D02AD1-8D30-477F-9964-F0F7982D2B4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08" name="Text Box 25">
          <a:extLst>
            <a:ext uri="{FF2B5EF4-FFF2-40B4-BE49-F238E27FC236}">
              <a16:creationId xmlns:a16="http://schemas.microsoft.com/office/drawing/2014/main" id="{86EE1CBA-1CED-4C2B-88E8-5AEEC42E1282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09" name="Text Box 26">
          <a:extLst>
            <a:ext uri="{FF2B5EF4-FFF2-40B4-BE49-F238E27FC236}">
              <a16:creationId xmlns:a16="http://schemas.microsoft.com/office/drawing/2014/main" id="{BE08995E-4C41-4971-8F94-CE5F6967C41D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10" name="Text Box 27">
          <a:extLst>
            <a:ext uri="{FF2B5EF4-FFF2-40B4-BE49-F238E27FC236}">
              <a16:creationId xmlns:a16="http://schemas.microsoft.com/office/drawing/2014/main" id="{1B6B68C8-8831-4023-BF0E-CBA944DC8AD1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11" name="Text Box 28">
          <a:extLst>
            <a:ext uri="{FF2B5EF4-FFF2-40B4-BE49-F238E27FC236}">
              <a16:creationId xmlns:a16="http://schemas.microsoft.com/office/drawing/2014/main" id="{42CCBEA0-5C3F-4E0E-BF7B-BBBC06F2079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12" name="Text Box 29">
          <a:extLst>
            <a:ext uri="{FF2B5EF4-FFF2-40B4-BE49-F238E27FC236}">
              <a16:creationId xmlns:a16="http://schemas.microsoft.com/office/drawing/2014/main" id="{0E59E712-43E8-4BDC-8649-5FA21B74C185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13" name="Text Box 30">
          <a:extLst>
            <a:ext uri="{FF2B5EF4-FFF2-40B4-BE49-F238E27FC236}">
              <a16:creationId xmlns:a16="http://schemas.microsoft.com/office/drawing/2014/main" id="{67382DD6-22B2-46F2-962F-90040309D38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14" name="Text Box 31">
          <a:extLst>
            <a:ext uri="{FF2B5EF4-FFF2-40B4-BE49-F238E27FC236}">
              <a16:creationId xmlns:a16="http://schemas.microsoft.com/office/drawing/2014/main" id="{E8C87837-7B15-4A21-B69E-39B014D22DC4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15" name="Text Box 32">
          <a:extLst>
            <a:ext uri="{FF2B5EF4-FFF2-40B4-BE49-F238E27FC236}">
              <a16:creationId xmlns:a16="http://schemas.microsoft.com/office/drawing/2014/main" id="{2F18F80B-DBA9-417C-971F-530AFCFDA178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16" name="Text Box 33">
          <a:extLst>
            <a:ext uri="{FF2B5EF4-FFF2-40B4-BE49-F238E27FC236}">
              <a16:creationId xmlns:a16="http://schemas.microsoft.com/office/drawing/2014/main" id="{5FC5CD79-9843-461C-94C5-E95358525350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17" name="Text Box 34">
          <a:extLst>
            <a:ext uri="{FF2B5EF4-FFF2-40B4-BE49-F238E27FC236}">
              <a16:creationId xmlns:a16="http://schemas.microsoft.com/office/drawing/2014/main" id="{0DD3E540-B871-4523-84B2-97E67C90C76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18" name="Text Box 35">
          <a:extLst>
            <a:ext uri="{FF2B5EF4-FFF2-40B4-BE49-F238E27FC236}">
              <a16:creationId xmlns:a16="http://schemas.microsoft.com/office/drawing/2014/main" id="{6BCD35FB-DC32-4FF5-B8D5-3C81207C3895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19" name="Text Box 36">
          <a:extLst>
            <a:ext uri="{FF2B5EF4-FFF2-40B4-BE49-F238E27FC236}">
              <a16:creationId xmlns:a16="http://schemas.microsoft.com/office/drawing/2014/main" id="{C419B8ED-C12A-4F42-B231-BF19426957A7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20" name="Text Box 37">
          <a:extLst>
            <a:ext uri="{FF2B5EF4-FFF2-40B4-BE49-F238E27FC236}">
              <a16:creationId xmlns:a16="http://schemas.microsoft.com/office/drawing/2014/main" id="{2253CBDA-232D-4A4D-AE97-9F655EA003A5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21" name="Text Box 38">
          <a:extLst>
            <a:ext uri="{FF2B5EF4-FFF2-40B4-BE49-F238E27FC236}">
              <a16:creationId xmlns:a16="http://schemas.microsoft.com/office/drawing/2014/main" id="{318667B3-6F7F-4758-9703-CE9EBB8173A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22" name="Text Box 39">
          <a:extLst>
            <a:ext uri="{FF2B5EF4-FFF2-40B4-BE49-F238E27FC236}">
              <a16:creationId xmlns:a16="http://schemas.microsoft.com/office/drawing/2014/main" id="{D6D99042-AC32-4574-A750-461758548E9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88900" cy="381000"/>
    <xdr:sp macro="" textlink="">
      <xdr:nvSpPr>
        <xdr:cNvPr id="423" name="Text Box 40">
          <a:extLst>
            <a:ext uri="{FF2B5EF4-FFF2-40B4-BE49-F238E27FC236}">
              <a16:creationId xmlns:a16="http://schemas.microsoft.com/office/drawing/2014/main" id="{61B1FA91-EE02-4167-ABB5-E749A80FA15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2" name="Text Box 303">
          <a:extLst>
            <a:ext uri="{FF2B5EF4-FFF2-40B4-BE49-F238E27FC236}">
              <a16:creationId xmlns:a16="http://schemas.microsoft.com/office/drawing/2014/main" id="{6C630A59-4F4F-425A-A18F-9C51AD0ED9CA}"/>
            </a:ext>
          </a:extLst>
        </xdr:cNvPr>
        <xdr:cNvSpPr txBox="1">
          <a:spLocks noChangeArrowheads="1"/>
        </xdr:cNvSpPr>
      </xdr:nvSpPr>
      <xdr:spPr bwMode="auto">
        <a:xfrm>
          <a:off x="4997450" y="30581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3" name="Text Box 304">
          <a:extLst>
            <a:ext uri="{FF2B5EF4-FFF2-40B4-BE49-F238E27FC236}">
              <a16:creationId xmlns:a16="http://schemas.microsoft.com/office/drawing/2014/main" id="{1D3D2C8E-FD58-4FE3-ACFF-1C53122307C1}"/>
            </a:ext>
          </a:extLst>
        </xdr:cNvPr>
        <xdr:cNvSpPr txBox="1">
          <a:spLocks noChangeArrowheads="1"/>
        </xdr:cNvSpPr>
      </xdr:nvSpPr>
      <xdr:spPr bwMode="auto">
        <a:xfrm>
          <a:off x="4997450" y="30581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4" name="Text Box 305">
          <a:extLst>
            <a:ext uri="{FF2B5EF4-FFF2-40B4-BE49-F238E27FC236}">
              <a16:creationId xmlns:a16="http://schemas.microsoft.com/office/drawing/2014/main" id="{456B35C9-BCE0-4D9B-9B26-3820060D26D3}"/>
            </a:ext>
          </a:extLst>
        </xdr:cNvPr>
        <xdr:cNvSpPr txBox="1">
          <a:spLocks noChangeArrowheads="1"/>
        </xdr:cNvSpPr>
      </xdr:nvSpPr>
      <xdr:spPr bwMode="auto">
        <a:xfrm>
          <a:off x="4997450" y="30581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" name="Text Box 306">
          <a:extLst>
            <a:ext uri="{FF2B5EF4-FFF2-40B4-BE49-F238E27FC236}">
              <a16:creationId xmlns:a16="http://schemas.microsoft.com/office/drawing/2014/main" id="{FF7A1089-11A6-4ABF-89E6-C1B047FB19DE}"/>
            </a:ext>
          </a:extLst>
        </xdr:cNvPr>
        <xdr:cNvSpPr txBox="1">
          <a:spLocks noChangeArrowheads="1"/>
        </xdr:cNvSpPr>
      </xdr:nvSpPr>
      <xdr:spPr bwMode="auto">
        <a:xfrm>
          <a:off x="4997450" y="30581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6" name="Text Box 307">
          <a:extLst>
            <a:ext uri="{FF2B5EF4-FFF2-40B4-BE49-F238E27FC236}">
              <a16:creationId xmlns:a16="http://schemas.microsoft.com/office/drawing/2014/main" id="{BA74362A-B512-48F6-91F6-EAF1FD65567B}"/>
            </a:ext>
          </a:extLst>
        </xdr:cNvPr>
        <xdr:cNvSpPr txBox="1">
          <a:spLocks noChangeArrowheads="1"/>
        </xdr:cNvSpPr>
      </xdr:nvSpPr>
      <xdr:spPr bwMode="auto">
        <a:xfrm>
          <a:off x="4997450" y="30581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7" name="Text Box 308">
          <a:extLst>
            <a:ext uri="{FF2B5EF4-FFF2-40B4-BE49-F238E27FC236}">
              <a16:creationId xmlns:a16="http://schemas.microsoft.com/office/drawing/2014/main" id="{00FD6F44-8D38-4850-8A00-DDC43919DBEE}"/>
            </a:ext>
          </a:extLst>
        </xdr:cNvPr>
        <xdr:cNvSpPr txBox="1">
          <a:spLocks noChangeArrowheads="1"/>
        </xdr:cNvSpPr>
      </xdr:nvSpPr>
      <xdr:spPr bwMode="auto">
        <a:xfrm>
          <a:off x="4997450" y="30581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595CBEC9-CA5C-4395-BDC0-73B171D9EBFF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A77BB2D9-BFBE-40B0-8F7B-BF1A18E2F999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D7082154-F26F-41A4-AB98-9BB3906D6A60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EB343FC0-1549-4B8A-B311-64D29B40636C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129A5041-76D2-468E-8AEF-24CC72017B5E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C4B1F73A-217D-49E9-A7F3-17428524A20F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1B53B7A8-75D2-41A6-9902-CBD8113DBE77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8FE766D1-4F0F-4B14-B11F-5B85A6D5FEB4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E618B5E6-4EE0-485C-9BB2-4EAB3DC68321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D4813E6-F105-4C1F-93C4-C81EE1081DF5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63470C73-C4F9-461E-BF5F-482F87BCEF08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B945B7D0-046F-47E5-87E6-23EA0885B9EE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09C84368-6A40-487A-8A63-72961AB30879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21" name="Text Box 14">
          <a:extLst>
            <a:ext uri="{FF2B5EF4-FFF2-40B4-BE49-F238E27FC236}">
              <a16:creationId xmlns:a16="http://schemas.microsoft.com/office/drawing/2014/main" id="{E2E00F0D-99E6-4EE5-9D22-3FB6FA7F8D86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9A2429A3-D457-4B13-8577-6EAAEE49E96C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F1DA8E2C-54B4-4BD7-91FC-399D001049FC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24" name="Text Box 17">
          <a:extLst>
            <a:ext uri="{FF2B5EF4-FFF2-40B4-BE49-F238E27FC236}">
              <a16:creationId xmlns:a16="http://schemas.microsoft.com/office/drawing/2014/main" id="{B76567BC-88B7-4DDC-84E9-8FCED4DE602B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25" name="Text Box 18">
          <a:extLst>
            <a:ext uri="{FF2B5EF4-FFF2-40B4-BE49-F238E27FC236}">
              <a16:creationId xmlns:a16="http://schemas.microsoft.com/office/drawing/2014/main" id="{65738934-BADF-4DDC-986F-38AAA8776D4E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AFE47962-F9B5-4F24-961F-B5B2F7472B58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27" name="Text Box 20">
          <a:extLst>
            <a:ext uri="{FF2B5EF4-FFF2-40B4-BE49-F238E27FC236}">
              <a16:creationId xmlns:a16="http://schemas.microsoft.com/office/drawing/2014/main" id="{DBA267E5-086F-42B8-9903-6B869F1315FF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28" name="Text Box 21">
          <a:extLst>
            <a:ext uri="{FF2B5EF4-FFF2-40B4-BE49-F238E27FC236}">
              <a16:creationId xmlns:a16="http://schemas.microsoft.com/office/drawing/2014/main" id="{340161D6-CE27-4A9E-8C12-87AA416259BB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29" name="Text Box 22">
          <a:extLst>
            <a:ext uri="{FF2B5EF4-FFF2-40B4-BE49-F238E27FC236}">
              <a16:creationId xmlns:a16="http://schemas.microsoft.com/office/drawing/2014/main" id="{550A0F2B-A81A-448C-8DC3-B27FB7D400B6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30" name="Text Box 23">
          <a:extLst>
            <a:ext uri="{FF2B5EF4-FFF2-40B4-BE49-F238E27FC236}">
              <a16:creationId xmlns:a16="http://schemas.microsoft.com/office/drawing/2014/main" id="{626F53D9-C0FF-4E4B-88D7-B03219B5D1AD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31" name="Text Box 24">
          <a:extLst>
            <a:ext uri="{FF2B5EF4-FFF2-40B4-BE49-F238E27FC236}">
              <a16:creationId xmlns:a16="http://schemas.microsoft.com/office/drawing/2014/main" id="{8863E097-08A4-4B24-A6C5-40B137587DAE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32" name="Text Box 25">
          <a:extLst>
            <a:ext uri="{FF2B5EF4-FFF2-40B4-BE49-F238E27FC236}">
              <a16:creationId xmlns:a16="http://schemas.microsoft.com/office/drawing/2014/main" id="{5B042E34-C5CA-477D-A602-0C4CF06A218A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33" name="Text Box 26">
          <a:extLst>
            <a:ext uri="{FF2B5EF4-FFF2-40B4-BE49-F238E27FC236}">
              <a16:creationId xmlns:a16="http://schemas.microsoft.com/office/drawing/2014/main" id="{CB2FB2A8-DB91-4E40-8A7E-69E614A2BF3A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34" name="Text Box 27">
          <a:extLst>
            <a:ext uri="{FF2B5EF4-FFF2-40B4-BE49-F238E27FC236}">
              <a16:creationId xmlns:a16="http://schemas.microsoft.com/office/drawing/2014/main" id="{17AD91DB-607C-4943-84C0-9D68C6950FA6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35" name="Text Box 28">
          <a:extLst>
            <a:ext uri="{FF2B5EF4-FFF2-40B4-BE49-F238E27FC236}">
              <a16:creationId xmlns:a16="http://schemas.microsoft.com/office/drawing/2014/main" id="{2D9AFE0C-77D3-4DCD-BA44-DA714793AC01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36" name="Text Box 29">
          <a:extLst>
            <a:ext uri="{FF2B5EF4-FFF2-40B4-BE49-F238E27FC236}">
              <a16:creationId xmlns:a16="http://schemas.microsoft.com/office/drawing/2014/main" id="{7D274D65-8347-43EB-B088-01567FA8C9F8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37" name="Text Box 30">
          <a:extLst>
            <a:ext uri="{FF2B5EF4-FFF2-40B4-BE49-F238E27FC236}">
              <a16:creationId xmlns:a16="http://schemas.microsoft.com/office/drawing/2014/main" id="{5750AECC-85A3-4B6E-9B24-61067C6D89C8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38" name="Text Box 31">
          <a:extLst>
            <a:ext uri="{FF2B5EF4-FFF2-40B4-BE49-F238E27FC236}">
              <a16:creationId xmlns:a16="http://schemas.microsoft.com/office/drawing/2014/main" id="{9B11F2C4-9383-44A8-8451-571B392E25DC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39" name="Text Box 32">
          <a:extLst>
            <a:ext uri="{FF2B5EF4-FFF2-40B4-BE49-F238E27FC236}">
              <a16:creationId xmlns:a16="http://schemas.microsoft.com/office/drawing/2014/main" id="{9B861C8E-644F-4FF3-A3CB-6E1E210E9F65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40" name="Text Box 33">
          <a:extLst>
            <a:ext uri="{FF2B5EF4-FFF2-40B4-BE49-F238E27FC236}">
              <a16:creationId xmlns:a16="http://schemas.microsoft.com/office/drawing/2014/main" id="{0AA7B4E2-498F-4642-A1A9-EB35695CE36E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41" name="Text Box 34">
          <a:extLst>
            <a:ext uri="{FF2B5EF4-FFF2-40B4-BE49-F238E27FC236}">
              <a16:creationId xmlns:a16="http://schemas.microsoft.com/office/drawing/2014/main" id="{63197C68-B5B2-4708-B068-F0AE5465B2FD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42" name="Text Box 35">
          <a:extLst>
            <a:ext uri="{FF2B5EF4-FFF2-40B4-BE49-F238E27FC236}">
              <a16:creationId xmlns:a16="http://schemas.microsoft.com/office/drawing/2014/main" id="{1617B173-A99A-4CB0-B085-CB86D6D330CF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43" name="Text Box 36">
          <a:extLst>
            <a:ext uri="{FF2B5EF4-FFF2-40B4-BE49-F238E27FC236}">
              <a16:creationId xmlns:a16="http://schemas.microsoft.com/office/drawing/2014/main" id="{3D937BDA-B2BC-43D5-B41F-03BBF6FFB5FF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44" name="Text Box 37">
          <a:extLst>
            <a:ext uri="{FF2B5EF4-FFF2-40B4-BE49-F238E27FC236}">
              <a16:creationId xmlns:a16="http://schemas.microsoft.com/office/drawing/2014/main" id="{03ED3AAC-223E-4B30-88C5-9A6B3C788B40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45" name="Text Box 38">
          <a:extLst>
            <a:ext uri="{FF2B5EF4-FFF2-40B4-BE49-F238E27FC236}">
              <a16:creationId xmlns:a16="http://schemas.microsoft.com/office/drawing/2014/main" id="{7DED410D-56BA-460B-BD16-F36843D9B287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46" name="Text Box 39">
          <a:extLst>
            <a:ext uri="{FF2B5EF4-FFF2-40B4-BE49-F238E27FC236}">
              <a16:creationId xmlns:a16="http://schemas.microsoft.com/office/drawing/2014/main" id="{3775EAAC-E38A-4840-886A-ADF55E79D0A3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47" name="Text Box 40">
          <a:extLst>
            <a:ext uri="{FF2B5EF4-FFF2-40B4-BE49-F238E27FC236}">
              <a16:creationId xmlns:a16="http://schemas.microsoft.com/office/drawing/2014/main" id="{11616FBD-B609-4F96-A318-D66E9B5AF508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A2F17D-0FE7-4B4F-9544-032EAD16DCEF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E12D73B7-A13E-42DA-A0E6-CD9E15766FCC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B1D39CD6-2618-4AE7-80C4-DA9CBB9D20D3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7BBC80AA-EDDB-46E7-A6C0-50BC789D4D43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id="{A1882809-EEAB-47D8-BABB-DB4226D6974C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53" name="Text Box 6">
          <a:extLst>
            <a:ext uri="{FF2B5EF4-FFF2-40B4-BE49-F238E27FC236}">
              <a16:creationId xmlns:a16="http://schemas.microsoft.com/office/drawing/2014/main" id="{3D45055C-D5A3-40A3-B137-C445F5271C01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54" name="Text Box 7">
          <a:extLst>
            <a:ext uri="{FF2B5EF4-FFF2-40B4-BE49-F238E27FC236}">
              <a16:creationId xmlns:a16="http://schemas.microsoft.com/office/drawing/2014/main" id="{BB60AFA8-7904-469B-8478-ADE34A8631AF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B03263DC-58AF-45EE-9BE3-FF8A5F82DA36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56" name="Text Box 9">
          <a:extLst>
            <a:ext uri="{FF2B5EF4-FFF2-40B4-BE49-F238E27FC236}">
              <a16:creationId xmlns:a16="http://schemas.microsoft.com/office/drawing/2014/main" id="{BFCE49F5-2C13-4FEB-B27C-9B8A836BAFFB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57" name="Text Box 10">
          <a:extLst>
            <a:ext uri="{FF2B5EF4-FFF2-40B4-BE49-F238E27FC236}">
              <a16:creationId xmlns:a16="http://schemas.microsoft.com/office/drawing/2014/main" id="{B186AC04-89CB-4F1C-81DF-E614DE11E496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58" name="Text Box 11">
          <a:extLst>
            <a:ext uri="{FF2B5EF4-FFF2-40B4-BE49-F238E27FC236}">
              <a16:creationId xmlns:a16="http://schemas.microsoft.com/office/drawing/2014/main" id="{FF3056B1-BD9B-4234-8415-C34D11B2FDC8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59" name="Text Box 12">
          <a:extLst>
            <a:ext uri="{FF2B5EF4-FFF2-40B4-BE49-F238E27FC236}">
              <a16:creationId xmlns:a16="http://schemas.microsoft.com/office/drawing/2014/main" id="{59230860-94F6-4C8A-81F4-790F0B2E59AE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60" name="Text Box 13">
          <a:extLst>
            <a:ext uri="{FF2B5EF4-FFF2-40B4-BE49-F238E27FC236}">
              <a16:creationId xmlns:a16="http://schemas.microsoft.com/office/drawing/2014/main" id="{6851E16C-301B-443B-AA29-7A50005F7155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A985AD26-6CFE-406E-A400-18DFC60C3A85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7D77577D-3CA9-49B6-9D4D-CC5E1041E85F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63" name="Text Box 16">
          <a:extLst>
            <a:ext uri="{FF2B5EF4-FFF2-40B4-BE49-F238E27FC236}">
              <a16:creationId xmlns:a16="http://schemas.microsoft.com/office/drawing/2014/main" id="{B7D98B7F-1B6D-437B-A2A3-0F0C4C0BE1BA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64" name="Text Box 17">
          <a:extLst>
            <a:ext uri="{FF2B5EF4-FFF2-40B4-BE49-F238E27FC236}">
              <a16:creationId xmlns:a16="http://schemas.microsoft.com/office/drawing/2014/main" id="{20CC8CC4-C41B-4B3C-84C9-6B80028177F5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65" name="Text Box 18">
          <a:extLst>
            <a:ext uri="{FF2B5EF4-FFF2-40B4-BE49-F238E27FC236}">
              <a16:creationId xmlns:a16="http://schemas.microsoft.com/office/drawing/2014/main" id="{7EE0B97E-C00F-4B1A-A4B1-CDB7A20D0AA1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id="{D9D8E55F-8A3C-436B-AFF8-4F9A6FAC2593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id="{313A0604-AD76-4CF2-BDB1-89CA34213579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68" name="Text Box 21">
          <a:extLst>
            <a:ext uri="{FF2B5EF4-FFF2-40B4-BE49-F238E27FC236}">
              <a16:creationId xmlns:a16="http://schemas.microsoft.com/office/drawing/2014/main" id="{3D89A5F4-72D9-4994-9DB7-01FD0395B6ED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69" name="Text Box 22">
          <a:extLst>
            <a:ext uri="{FF2B5EF4-FFF2-40B4-BE49-F238E27FC236}">
              <a16:creationId xmlns:a16="http://schemas.microsoft.com/office/drawing/2014/main" id="{221A4B78-2682-46D2-8C4E-DB34B13EF252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70" name="Text Box 23">
          <a:extLst>
            <a:ext uri="{FF2B5EF4-FFF2-40B4-BE49-F238E27FC236}">
              <a16:creationId xmlns:a16="http://schemas.microsoft.com/office/drawing/2014/main" id="{3BE9259E-B1BD-41DD-9EA1-55F1058A6A12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AD56A741-E270-4F7D-A884-3655C8C59376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72" name="Text Box 25">
          <a:extLst>
            <a:ext uri="{FF2B5EF4-FFF2-40B4-BE49-F238E27FC236}">
              <a16:creationId xmlns:a16="http://schemas.microsoft.com/office/drawing/2014/main" id="{7C0CEC35-EC30-450A-9DE1-C396226F0F50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73" name="Text Box 26">
          <a:extLst>
            <a:ext uri="{FF2B5EF4-FFF2-40B4-BE49-F238E27FC236}">
              <a16:creationId xmlns:a16="http://schemas.microsoft.com/office/drawing/2014/main" id="{A49F3E0D-1F1E-41D6-972A-34A43F904687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74" name="Text Box 27">
          <a:extLst>
            <a:ext uri="{FF2B5EF4-FFF2-40B4-BE49-F238E27FC236}">
              <a16:creationId xmlns:a16="http://schemas.microsoft.com/office/drawing/2014/main" id="{51196486-ADE8-462D-88A5-780FC1DDB6CA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75" name="Text Box 28">
          <a:extLst>
            <a:ext uri="{FF2B5EF4-FFF2-40B4-BE49-F238E27FC236}">
              <a16:creationId xmlns:a16="http://schemas.microsoft.com/office/drawing/2014/main" id="{7A1F35B9-3FF8-43ED-A586-2D1CB8F301A1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76" name="Text Box 29">
          <a:extLst>
            <a:ext uri="{FF2B5EF4-FFF2-40B4-BE49-F238E27FC236}">
              <a16:creationId xmlns:a16="http://schemas.microsoft.com/office/drawing/2014/main" id="{46E49316-6898-41B0-BD34-56A59E599237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77" name="Text Box 30">
          <a:extLst>
            <a:ext uri="{FF2B5EF4-FFF2-40B4-BE49-F238E27FC236}">
              <a16:creationId xmlns:a16="http://schemas.microsoft.com/office/drawing/2014/main" id="{0AAE186A-7668-4FE8-8EAB-21215E57D465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78" name="Text Box 31">
          <a:extLst>
            <a:ext uri="{FF2B5EF4-FFF2-40B4-BE49-F238E27FC236}">
              <a16:creationId xmlns:a16="http://schemas.microsoft.com/office/drawing/2014/main" id="{32A5889A-51A5-4D6A-80BD-FB27A1BA21CF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79" name="Text Box 32">
          <a:extLst>
            <a:ext uri="{FF2B5EF4-FFF2-40B4-BE49-F238E27FC236}">
              <a16:creationId xmlns:a16="http://schemas.microsoft.com/office/drawing/2014/main" id="{6D3D0573-4116-43DA-A988-6CD5722D4BBB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577F07F5-891F-4BE4-9688-E8D1474E0702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81" name="Text Box 34">
          <a:extLst>
            <a:ext uri="{FF2B5EF4-FFF2-40B4-BE49-F238E27FC236}">
              <a16:creationId xmlns:a16="http://schemas.microsoft.com/office/drawing/2014/main" id="{97E29EAA-4BC0-4385-8701-DC4802EC202E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82" name="Text Box 35">
          <a:extLst>
            <a:ext uri="{FF2B5EF4-FFF2-40B4-BE49-F238E27FC236}">
              <a16:creationId xmlns:a16="http://schemas.microsoft.com/office/drawing/2014/main" id="{44049DCE-8ABF-4319-A443-07E8D47BB0A0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83" name="Text Box 36">
          <a:extLst>
            <a:ext uri="{FF2B5EF4-FFF2-40B4-BE49-F238E27FC236}">
              <a16:creationId xmlns:a16="http://schemas.microsoft.com/office/drawing/2014/main" id="{2BD31E80-9295-4101-B126-E3B0872A923C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84" name="Text Box 37">
          <a:extLst>
            <a:ext uri="{FF2B5EF4-FFF2-40B4-BE49-F238E27FC236}">
              <a16:creationId xmlns:a16="http://schemas.microsoft.com/office/drawing/2014/main" id="{6D20B873-464B-496E-9CA1-EEBAEA719F63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85" name="Text Box 38">
          <a:extLst>
            <a:ext uri="{FF2B5EF4-FFF2-40B4-BE49-F238E27FC236}">
              <a16:creationId xmlns:a16="http://schemas.microsoft.com/office/drawing/2014/main" id="{994AEC75-FCE0-46AF-A94F-AA8517602D6D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86" name="Text Box 39">
          <a:extLst>
            <a:ext uri="{FF2B5EF4-FFF2-40B4-BE49-F238E27FC236}">
              <a16:creationId xmlns:a16="http://schemas.microsoft.com/office/drawing/2014/main" id="{5F588947-FE11-40B6-BEF4-691559867B5D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1000"/>
    <xdr:sp macro="" textlink="">
      <xdr:nvSpPr>
        <xdr:cNvPr id="87" name="Text Box 40">
          <a:extLst>
            <a:ext uri="{FF2B5EF4-FFF2-40B4-BE49-F238E27FC236}">
              <a16:creationId xmlns:a16="http://schemas.microsoft.com/office/drawing/2014/main" id="{35DF680D-7296-4227-90B9-0953138EB77D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8A427275-FB02-493C-9FB5-141CF47C9F56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1B0BFCB9-7F68-4C8D-8EC5-FE8B786EE080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id="{FE8E6DD1-AA1C-42D5-BFD9-E9A2D59FE10C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BC87DED2-3A17-4738-9E5E-B24014DEE99C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id="{B8D04304-1FE8-425B-B28A-98CA8316269E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93" name="Text Box 6">
          <a:extLst>
            <a:ext uri="{FF2B5EF4-FFF2-40B4-BE49-F238E27FC236}">
              <a16:creationId xmlns:a16="http://schemas.microsoft.com/office/drawing/2014/main" id="{664B340D-B604-4B56-A8EC-81BC7DF76B73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94" name="Text Box 7">
          <a:extLst>
            <a:ext uri="{FF2B5EF4-FFF2-40B4-BE49-F238E27FC236}">
              <a16:creationId xmlns:a16="http://schemas.microsoft.com/office/drawing/2014/main" id="{1B6ADBAB-EB30-4C9F-BCA9-6358367A5B28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id="{051E954B-D534-4905-9E18-83074744A8A0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96" name="Text Box 9">
          <a:extLst>
            <a:ext uri="{FF2B5EF4-FFF2-40B4-BE49-F238E27FC236}">
              <a16:creationId xmlns:a16="http://schemas.microsoft.com/office/drawing/2014/main" id="{C19ABC18-21D1-4CB4-BA80-15170D043D40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97" name="Text Box 10">
          <a:extLst>
            <a:ext uri="{FF2B5EF4-FFF2-40B4-BE49-F238E27FC236}">
              <a16:creationId xmlns:a16="http://schemas.microsoft.com/office/drawing/2014/main" id="{22EA700C-2B89-4820-8532-9EEBABF613DB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98" name="Text Box 11">
          <a:extLst>
            <a:ext uri="{FF2B5EF4-FFF2-40B4-BE49-F238E27FC236}">
              <a16:creationId xmlns:a16="http://schemas.microsoft.com/office/drawing/2014/main" id="{1D245D1F-F7DA-45C1-839F-C740AD363960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99" name="Text Box 12">
          <a:extLst>
            <a:ext uri="{FF2B5EF4-FFF2-40B4-BE49-F238E27FC236}">
              <a16:creationId xmlns:a16="http://schemas.microsoft.com/office/drawing/2014/main" id="{934BBA37-7AD8-4663-ACF1-1F4F8BE158D4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00" name="Text Box 13">
          <a:extLst>
            <a:ext uri="{FF2B5EF4-FFF2-40B4-BE49-F238E27FC236}">
              <a16:creationId xmlns:a16="http://schemas.microsoft.com/office/drawing/2014/main" id="{BEFF77D6-288B-43E8-B739-AD239B8C88C0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01" name="Text Box 14">
          <a:extLst>
            <a:ext uri="{FF2B5EF4-FFF2-40B4-BE49-F238E27FC236}">
              <a16:creationId xmlns:a16="http://schemas.microsoft.com/office/drawing/2014/main" id="{359935A1-47CA-421D-AD18-A515B44C4643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C1261FF5-FD6D-444B-A6CA-E43C415DA60C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03" name="Text Box 16">
          <a:extLst>
            <a:ext uri="{FF2B5EF4-FFF2-40B4-BE49-F238E27FC236}">
              <a16:creationId xmlns:a16="http://schemas.microsoft.com/office/drawing/2014/main" id="{28F6D594-63D4-4034-93F1-AB62E762E8A7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2180ED6-F044-4F24-A1B4-C87426E2019F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05" name="Text Box 18">
          <a:extLst>
            <a:ext uri="{FF2B5EF4-FFF2-40B4-BE49-F238E27FC236}">
              <a16:creationId xmlns:a16="http://schemas.microsoft.com/office/drawing/2014/main" id="{706DA29C-0DD4-4965-B423-5EB98F085B61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06" name="Text Box 19">
          <a:extLst>
            <a:ext uri="{FF2B5EF4-FFF2-40B4-BE49-F238E27FC236}">
              <a16:creationId xmlns:a16="http://schemas.microsoft.com/office/drawing/2014/main" id="{5AC62E9B-DF3D-4D1D-9259-D8512F4C225F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07" name="Text Box 20">
          <a:extLst>
            <a:ext uri="{FF2B5EF4-FFF2-40B4-BE49-F238E27FC236}">
              <a16:creationId xmlns:a16="http://schemas.microsoft.com/office/drawing/2014/main" id="{DF0AAED0-C7FA-4421-BB06-AA68B576981F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76CAE796-A280-4762-8456-FDAC66733D2D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09" name="Text Box 22">
          <a:extLst>
            <a:ext uri="{FF2B5EF4-FFF2-40B4-BE49-F238E27FC236}">
              <a16:creationId xmlns:a16="http://schemas.microsoft.com/office/drawing/2014/main" id="{99599CBA-EDBD-4AF4-9713-5A4DD73A894E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10" name="Text Box 23">
          <a:extLst>
            <a:ext uri="{FF2B5EF4-FFF2-40B4-BE49-F238E27FC236}">
              <a16:creationId xmlns:a16="http://schemas.microsoft.com/office/drawing/2014/main" id="{B7E877E3-C37F-437A-B6EA-7594148C3B3C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11" name="Text Box 24">
          <a:extLst>
            <a:ext uri="{FF2B5EF4-FFF2-40B4-BE49-F238E27FC236}">
              <a16:creationId xmlns:a16="http://schemas.microsoft.com/office/drawing/2014/main" id="{1B46DE9E-73EB-400C-BB04-15A3C3C6FCED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12" name="Text Box 25">
          <a:extLst>
            <a:ext uri="{FF2B5EF4-FFF2-40B4-BE49-F238E27FC236}">
              <a16:creationId xmlns:a16="http://schemas.microsoft.com/office/drawing/2014/main" id="{6FAE1F8B-B5E5-47EC-8810-9BB540DBA7CA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13" name="Text Box 26">
          <a:extLst>
            <a:ext uri="{FF2B5EF4-FFF2-40B4-BE49-F238E27FC236}">
              <a16:creationId xmlns:a16="http://schemas.microsoft.com/office/drawing/2014/main" id="{F497D1C6-46E6-49CF-8A44-D7AB5C0C43D5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14" name="Text Box 27">
          <a:extLst>
            <a:ext uri="{FF2B5EF4-FFF2-40B4-BE49-F238E27FC236}">
              <a16:creationId xmlns:a16="http://schemas.microsoft.com/office/drawing/2014/main" id="{0BBC22B9-FB69-4D21-A2D7-49CCC154CC51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15" name="Text Box 28">
          <a:extLst>
            <a:ext uri="{FF2B5EF4-FFF2-40B4-BE49-F238E27FC236}">
              <a16:creationId xmlns:a16="http://schemas.microsoft.com/office/drawing/2014/main" id="{37C44C6B-E413-4E0C-827F-8135D5BC927D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16" name="Text Box 29">
          <a:extLst>
            <a:ext uri="{FF2B5EF4-FFF2-40B4-BE49-F238E27FC236}">
              <a16:creationId xmlns:a16="http://schemas.microsoft.com/office/drawing/2014/main" id="{D3544EFB-ED17-4BBC-96A5-84E561D64FB7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17" name="Text Box 30">
          <a:extLst>
            <a:ext uri="{FF2B5EF4-FFF2-40B4-BE49-F238E27FC236}">
              <a16:creationId xmlns:a16="http://schemas.microsoft.com/office/drawing/2014/main" id="{CB7F0641-ABCD-4655-9864-31503FC36A8F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692C2A5B-CAD8-46CF-9CCE-A9737CD9CE46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19" name="Text Box 32">
          <a:extLst>
            <a:ext uri="{FF2B5EF4-FFF2-40B4-BE49-F238E27FC236}">
              <a16:creationId xmlns:a16="http://schemas.microsoft.com/office/drawing/2014/main" id="{39D36105-02C2-4BBC-876B-8587A425331A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20" name="Text Box 33">
          <a:extLst>
            <a:ext uri="{FF2B5EF4-FFF2-40B4-BE49-F238E27FC236}">
              <a16:creationId xmlns:a16="http://schemas.microsoft.com/office/drawing/2014/main" id="{402D783B-4AFA-41D6-B131-7F7F0B592834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21" name="Text Box 34">
          <a:extLst>
            <a:ext uri="{FF2B5EF4-FFF2-40B4-BE49-F238E27FC236}">
              <a16:creationId xmlns:a16="http://schemas.microsoft.com/office/drawing/2014/main" id="{FF2F6F77-F06F-4D5F-8AA7-9DA021B9AC20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22" name="Text Box 35">
          <a:extLst>
            <a:ext uri="{FF2B5EF4-FFF2-40B4-BE49-F238E27FC236}">
              <a16:creationId xmlns:a16="http://schemas.microsoft.com/office/drawing/2014/main" id="{DBCB6B52-DE51-4C1A-B84D-C506FDFD7A09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23" name="Text Box 36">
          <a:extLst>
            <a:ext uri="{FF2B5EF4-FFF2-40B4-BE49-F238E27FC236}">
              <a16:creationId xmlns:a16="http://schemas.microsoft.com/office/drawing/2014/main" id="{76E8200E-04F0-4FC3-B790-E96AACA461C0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24" name="Text Box 37">
          <a:extLst>
            <a:ext uri="{FF2B5EF4-FFF2-40B4-BE49-F238E27FC236}">
              <a16:creationId xmlns:a16="http://schemas.microsoft.com/office/drawing/2014/main" id="{21FDC4F4-DEE8-4917-B3B9-6FFE3113EE23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25" name="Text Box 38">
          <a:extLst>
            <a:ext uri="{FF2B5EF4-FFF2-40B4-BE49-F238E27FC236}">
              <a16:creationId xmlns:a16="http://schemas.microsoft.com/office/drawing/2014/main" id="{30CA4434-A6DC-4D94-A792-1A260BA0DD33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26" name="Text Box 39">
          <a:extLst>
            <a:ext uri="{FF2B5EF4-FFF2-40B4-BE49-F238E27FC236}">
              <a16:creationId xmlns:a16="http://schemas.microsoft.com/office/drawing/2014/main" id="{BC5BF63B-CCCD-42B4-8787-DD9D8CF8767F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27" name="Text Box 40">
          <a:extLst>
            <a:ext uri="{FF2B5EF4-FFF2-40B4-BE49-F238E27FC236}">
              <a16:creationId xmlns:a16="http://schemas.microsoft.com/office/drawing/2014/main" id="{44AFAA8D-C2C0-45BA-866D-37FF4B40CDFF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8E47F937-91FB-40EC-8AE7-41ADA93E9B46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E546BE87-3905-4B04-A607-C0B8A25D793D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id="{FE600CFF-E6CC-41C1-B5F0-F8F02275133E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EAEED726-D138-4689-A95E-28E2403D229F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id="{C62ED2B2-14A3-43D0-80C6-81A7300E21B8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33" name="Text Box 6">
          <a:extLst>
            <a:ext uri="{FF2B5EF4-FFF2-40B4-BE49-F238E27FC236}">
              <a16:creationId xmlns:a16="http://schemas.microsoft.com/office/drawing/2014/main" id="{666FF3AE-8849-4923-9E1C-CBE00DA94ADB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34" name="Text Box 7">
          <a:extLst>
            <a:ext uri="{FF2B5EF4-FFF2-40B4-BE49-F238E27FC236}">
              <a16:creationId xmlns:a16="http://schemas.microsoft.com/office/drawing/2014/main" id="{375EAD71-3E19-41FF-8F2E-35D305802287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FC70F835-5E0A-4907-85A3-D9B8F36D9EB9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36" name="Text Box 9">
          <a:extLst>
            <a:ext uri="{FF2B5EF4-FFF2-40B4-BE49-F238E27FC236}">
              <a16:creationId xmlns:a16="http://schemas.microsoft.com/office/drawing/2014/main" id="{2318B054-E1DB-49EF-B968-8C87B1445F80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37" name="Text Box 10">
          <a:extLst>
            <a:ext uri="{FF2B5EF4-FFF2-40B4-BE49-F238E27FC236}">
              <a16:creationId xmlns:a16="http://schemas.microsoft.com/office/drawing/2014/main" id="{06C8BB28-B42E-4831-8DB9-7C6C8AC7D379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38" name="Text Box 11">
          <a:extLst>
            <a:ext uri="{FF2B5EF4-FFF2-40B4-BE49-F238E27FC236}">
              <a16:creationId xmlns:a16="http://schemas.microsoft.com/office/drawing/2014/main" id="{2497D438-A04C-4638-A75A-ABDED0F13542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39" name="Text Box 12">
          <a:extLst>
            <a:ext uri="{FF2B5EF4-FFF2-40B4-BE49-F238E27FC236}">
              <a16:creationId xmlns:a16="http://schemas.microsoft.com/office/drawing/2014/main" id="{E6927221-741F-4DE9-B42D-5640615B6AB3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547A35F6-1AC9-423A-AB5B-F0CE4766AC28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E20E2C28-32E5-41A5-BF1E-7F1A813241F0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F1615B83-3C07-4117-8672-E855278C1EE7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43" name="Text Box 16">
          <a:extLst>
            <a:ext uri="{FF2B5EF4-FFF2-40B4-BE49-F238E27FC236}">
              <a16:creationId xmlns:a16="http://schemas.microsoft.com/office/drawing/2014/main" id="{25AA3287-3BF5-49E9-87FF-59153D70E5F6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44" name="Text Box 17">
          <a:extLst>
            <a:ext uri="{FF2B5EF4-FFF2-40B4-BE49-F238E27FC236}">
              <a16:creationId xmlns:a16="http://schemas.microsoft.com/office/drawing/2014/main" id="{3489C9D5-88D6-4881-91BA-CF1745572C06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45" name="Text Box 18">
          <a:extLst>
            <a:ext uri="{FF2B5EF4-FFF2-40B4-BE49-F238E27FC236}">
              <a16:creationId xmlns:a16="http://schemas.microsoft.com/office/drawing/2014/main" id="{5D7E7311-EA89-41E6-A79C-007D24207D39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46" name="Text Box 19">
          <a:extLst>
            <a:ext uri="{FF2B5EF4-FFF2-40B4-BE49-F238E27FC236}">
              <a16:creationId xmlns:a16="http://schemas.microsoft.com/office/drawing/2014/main" id="{174D91ED-9F56-4326-B632-05F58A49E9CB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47" name="Text Box 20">
          <a:extLst>
            <a:ext uri="{FF2B5EF4-FFF2-40B4-BE49-F238E27FC236}">
              <a16:creationId xmlns:a16="http://schemas.microsoft.com/office/drawing/2014/main" id="{20A7A97E-D1BA-449C-A706-526BF3A3432E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48" name="Text Box 21">
          <a:extLst>
            <a:ext uri="{FF2B5EF4-FFF2-40B4-BE49-F238E27FC236}">
              <a16:creationId xmlns:a16="http://schemas.microsoft.com/office/drawing/2014/main" id="{D564BB32-53F6-4DAD-8377-3230BA29B6F5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49" name="Text Box 22">
          <a:extLst>
            <a:ext uri="{FF2B5EF4-FFF2-40B4-BE49-F238E27FC236}">
              <a16:creationId xmlns:a16="http://schemas.microsoft.com/office/drawing/2014/main" id="{F4F639C6-1205-47F7-9FA4-5ABBFF19B8A2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50" name="Text Box 23">
          <a:extLst>
            <a:ext uri="{FF2B5EF4-FFF2-40B4-BE49-F238E27FC236}">
              <a16:creationId xmlns:a16="http://schemas.microsoft.com/office/drawing/2014/main" id="{854D07EE-A7FE-4788-B1DA-A50948F937E4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51" name="Text Box 24">
          <a:extLst>
            <a:ext uri="{FF2B5EF4-FFF2-40B4-BE49-F238E27FC236}">
              <a16:creationId xmlns:a16="http://schemas.microsoft.com/office/drawing/2014/main" id="{A157AC86-BFF5-4234-830D-3DB85E0883BF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52" name="Text Box 25">
          <a:extLst>
            <a:ext uri="{FF2B5EF4-FFF2-40B4-BE49-F238E27FC236}">
              <a16:creationId xmlns:a16="http://schemas.microsoft.com/office/drawing/2014/main" id="{0E66CB8C-4E87-4777-88A0-1ADF40AC7D5E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53" name="Text Box 26">
          <a:extLst>
            <a:ext uri="{FF2B5EF4-FFF2-40B4-BE49-F238E27FC236}">
              <a16:creationId xmlns:a16="http://schemas.microsoft.com/office/drawing/2014/main" id="{22915A9D-665A-43CD-A468-37E96FBCB959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54" name="Text Box 27">
          <a:extLst>
            <a:ext uri="{FF2B5EF4-FFF2-40B4-BE49-F238E27FC236}">
              <a16:creationId xmlns:a16="http://schemas.microsoft.com/office/drawing/2014/main" id="{362A9700-E216-42EC-A18C-2F3C3556E36B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55" name="Text Box 28">
          <a:extLst>
            <a:ext uri="{FF2B5EF4-FFF2-40B4-BE49-F238E27FC236}">
              <a16:creationId xmlns:a16="http://schemas.microsoft.com/office/drawing/2014/main" id="{BDE82A19-96DF-46F7-96B2-8B795383E537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56" name="Text Box 29">
          <a:extLst>
            <a:ext uri="{FF2B5EF4-FFF2-40B4-BE49-F238E27FC236}">
              <a16:creationId xmlns:a16="http://schemas.microsoft.com/office/drawing/2014/main" id="{9C137BEE-C3C7-4D89-886C-53F82FCBE5AF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57" name="Text Box 30">
          <a:extLst>
            <a:ext uri="{FF2B5EF4-FFF2-40B4-BE49-F238E27FC236}">
              <a16:creationId xmlns:a16="http://schemas.microsoft.com/office/drawing/2014/main" id="{85005838-13BE-4ABB-A0B2-707C75CBC3A7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58" name="Text Box 31">
          <a:extLst>
            <a:ext uri="{FF2B5EF4-FFF2-40B4-BE49-F238E27FC236}">
              <a16:creationId xmlns:a16="http://schemas.microsoft.com/office/drawing/2014/main" id="{36CEC335-B5F6-49F1-872F-479C03E4F0FA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59" name="Text Box 32">
          <a:extLst>
            <a:ext uri="{FF2B5EF4-FFF2-40B4-BE49-F238E27FC236}">
              <a16:creationId xmlns:a16="http://schemas.microsoft.com/office/drawing/2014/main" id="{31A3668E-0A31-4429-81C6-052FFD73332F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60" name="Text Box 33">
          <a:extLst>
            <a:ext uri="{FF2B5EF4-FFF2-40B4-BE49-F238E27FC236}">
              <a16:creationId xmlns:a16="http://schemas.microsoft.com/office/drawing/2014/main" id="{759F1E69-B3C7-43F7-81D8-6E5CCCCDC33A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61" name="Text Box 34">
          <a:extLst>
            <a:ext uri="{FF2B5EF4-FFF2-40B4-BE49-F238E27FC236}">
              <a16:creationId xmlns:a16="http://schemas.microsoft.com/office/drawing/2014/main" id="{D0DB976A-698D-449A-94EA-17427694CA28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62" name="Text Box 35">
          <a:extLst>
            <a:ext uri="{FF2B5EF4-FFF2-40B4-BE49-F238E27FC236}">
              <a16:creationId xmlns:a16="http://schemas.microsoft.com/office/drawing/2014/main" id="{10D61FC6-056B-4508-B3BB-9B7A81D09957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63" name="Text Box 36">
          <a:extLst>
            <a:ext uri="{FF2B5EF4-FFF2-40B4-BE49-F238E27FC236}">
              <a16:creationId xmlns:a16="http://schemas.microsoft.com/office/drawing/2014/main" id="{7AEF0BC5-20A8-484C-B068-A8FC4D8D2CEA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64" name="Text Box 37">
          <a:extLst>
            <a:ext uri="{FF2B5EF4-FFF2-40B4-BE49-F238E27FC236}">
              <a16:creationId xmlns:a16="http://schemas.microsoft.com/office/drawing/2014/main" id="{1869F8AC-31C4-4107-A187-7C931E15890D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65" name="Text Box 38">
          <a:extLst>
            <a:ext uri="{FF2B5EF4-FFF2-40B4-BE49-F238E27FC236}">
              <a16:creationId xmlns:a16="http://schemas.microsoft.com/office/drawing/2014/main" id="{93072D77-9A97-4207-8794-02803E331CE6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66" name="Text Box 39">
          <a:extLst>
            <a:ext uri="{FF2B5EF4-FFF2-40B4-BE49-F238E27FC236}">
              <a16:creationId xmlns:a16="http://schemas.microsoft.com/office/drawing/2014/main" id="{BC90F798-9254-4724-B1F0-4863A2B14B12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0025"/>
    <xdr:sp macro="" textlink="">
      <xdr:nvSpPr>
        <xdr:cNvPr id="167" name="Text Box 40">
          <a:extLst>
            <a:ext uri="{FF2B5EF4-FFF2-40B4-BE49-F238E27FC236}">
              <a16:creationId xmlns:a16="http://schemas.microsoft.com/office/drawing/2014/main" id="{95BEEFDA-3E85-4D08-BDFC-46B737D772B6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122BDFA3-2183-4714-AA7C-D943A591B917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9CCAA621-1DE9-4961-82A6-4DB7F3DDE715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70" name="Text Box 3">
          <a:extLst>
            <a:ext uri="{FF2B5EF4-FFF2-40B4-BE49-F238E27FC236}">
              <a16:creationId xmlns:a16="http://schemas.microsoft.com/office/drawing/2014/main" id="{ABE80643-0A34-449D-AE28-0A456C6A6112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F189988E-F199-4D77-83F0-793598A2E43E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376D2FBE-E891-4775-99AB-42079A588894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73" name="Text Box 6">
          <a:extLst>
            <a:ext uri="{FF2B5EF4-FFF2-40B4-BE49-F238E27FC236}">
              <a16:creationId xmlns:a16="http://schemas.microsoft.com/office/drawing/2014/main" id="{312F35D5-BC48-4849-A64F-F88C654D4B89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74" name="Text Box 7">
          <a:extLst>
            <a:ext uri="{FF2B5EF4-FFF2-40B4-BE49-F238E27FC236}">
              <a16:creationId xmlns:a16="http://schemas.microsoft.com/office/drawing/2014/main" id="{C856EEF3-B557-4340-A593-3ABBC60BA679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75" name="Text Box 8">
          <a:extLst>
            <a:ext uri="{FF2B5EF4-FFF2-40B4-BE49-F238E27FC236}">
              <a16:creationId xmlns:a16="http://schemas.microsoft.com/office/drawing/2014/main" id="{C5C37BEE-B23B-43C1-8548-0DF9F32BC32D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76" name="Text Box 9">
          <a:extLst>
            <a:ext uri="{FF2B5EF4-FFF2-40B4-BE49-F238E27FC236}">
              <a16:creationId xmlns:a16="http://schemas.microsoft.com/office/drawing/2014/main" id="{35B22EA7-1E99-46EC-B632-1689FC5F72CA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77" name="Text Box 10">
          <a:extLst>
            <a:ext uri="{FF2B5EF4-FFF2-40B4-BE49-F238E27FC236}">
              <a16:creationId xmlns:a16="http://schemas.microsoft.com/office/drawing/2014/main" id="{DA9C133D-B9EE-4A3B-84E5-10A5F6D7F8F1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78" name="Text Box 11">
          <a:extLst>
            <a:ext uri="{FF2B5EF4-FFF2-40B4-BE49-F238E27FC236}">
              <a16:creationId xmlns:a16="http://schemas.microsoft.com/office/drawing/2014/main" id="{953D9FF7-2B2D-4D82-8C3A-1FF804B5C328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79" name="Text Box 12">
          <a:extLst>
            <a:ext uri="{FF2B5EF4-FFF2-40B4-BE49-F238E27FC236}">
              <a16:creationId xmlns:a16="http://schemas.microsoft.com/office/drawing/2014/main" id="{8839A3E0-B3AE-412B-93C3-DF35481E4C8A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80" name="Text Box 13">
          <a:extLst>
            <a:ext uri="{FF2B5EF4-FFF2-40B4-BE49-F238E27FC236}">
              <a16:creationId xmlns:a16="http://schemas.microsoft.com/office/drawing/2014/main" id="{F23E02A8-5D58-404F-848C-16352A413FCE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81" name="Text Box 14">
          <a:extLst>
            <a:ext uri="{FF2B5EF4-FFF2-40B4-BE49-F238E27FC236}">
              <a16:creationId xmlns:a16="http://schemas.microsoft.com/office/drawing/2014/main" id="{28BEF5BF-3B60-4B3C-82BE-7B34A02E9A8C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4DF22FAD-20B3-4AD7-AE72-C431CF359E04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83" name="Text Box 16">
          <a:extLst>
            <a:ext uri="{FF2B5EF4-FFF2-40B4-BE49-F238E27FC236}">
              <a16:creationId xmlns:a16="http://schemas.microsoft.com/office/drawing/2014/main" id="{059B7423-406C-48DB-B69C-0DD882E4175E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84" name="Text Box 17">
          <a:extLst>
            <a:ext uri="{FF2B5EF4-FFF2-40B4-BE49-F238E27FC236}">
              <a16:creationId xmlns:a16="http://schemas.microsoft.com/office/drawing/2014/main" id="{CAC34D7E-F1C9-4CE0-9A12-08B450C7C12E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85" name="Text Box 18">
          <a:extLst>
            <a:ext uri="{FF2B5EF4-FFF2-40B4-BE49-F238E27FC236}">
              <a16:creationId xmlns:a16="http://schemas.microsoft.com/office/drawing/2014/main" id="{AC25DAF5-CC7C-4EF5-B28E-0ED888F1A454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86" name="Text Box 19">
          <a:extLst>
            <a:ext uri="{FF2B5EF4-FFF2-40B4-BE49-F238E27FC236}">
              <a16:creationId xmlns:a16="http://schemas.microsoft.com/office/drawing/2014/main" id="{61A57F81-5FFD-4A29-B3D9-67448F9883A2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87" name="Text Box 20">
          <a:extLst>
            <a:ext uri="{FF2B5EF4-FFF2-40B4-BE49-F238E27FC236}">
              <a16:creationId xmlns:a16="http://schemas.microsoft.com/office/drawing/2014/main" id="{4F41DEF3-3C0C-4814-B539-A7A6B2923A57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88" name="Text Box 21">
          <a:extLst>
            <a:ext uri="{FF2B5EF4-FFF2-40B4-BE49-F238E27FC236}">
              <a16:creationId xmlns:a16="http://schemas.microsoft.com/office/drawing/2014/main" id="{4C6120F7-4B0F-4FD5-8D3B-18237D08413F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89" name="Text Box 22">
          <a:extLst>
            <a:ext uri="{FF2B5EF4-FFF2-40B4-BE49-F238E27FC236}">
              <a16:creationId xmlns:a16="http://schemas.microsoft.com/office/drawing/2014/main" id="{9E7F7548-4DC7-4593-9EE0-B2B09824852B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90" name="Text Box 23">
          <a:extLst>
            <a:ext uri="{FF2B5EF4-FFF2-40B4-BE49-F238E27FC236}">
              <a16:creationId xmlns:a16="http://schemas.microsoft.com/office/drawing/2014/main" id="{17C113A4-AD86-4A2B-BA34-8F511014BA64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91" name="Text Box 24">
          <a:extLst>
            <a:ext uri="{FF2B5EF4-FFF2-40B4-BE49-F238E27FC236}">
              <a16:creationId xmlns:a16="http://schemas.microsoft.com/office/drawing/2014/main" id="{0C5BD45F-8967-420C-9ADB-268314DA3F19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92" name="Text Box 25">
          <a:extLst>
            <a:ext uri="{FF2B5EF4-FFF2-40B4-BE49-F238E27FC236}">
              <a16:creationId xmlns:a16="http://schemas.microsoft.com/office/drawing/2014/main" id="{EF124CA3-D39D-419C-85FA-D9A879342750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93" name="Text Box 26">
          <a:extLst>
            <a:ext uri="{FF2B5EF4-FFF2-40B4-BE49-F238E27FC236}">
              <a16:creationId xmlns:a16="http://schemas.microsoft.com/office/drawing/2014/main" id="{48AAAE9C-70F2-44E7-ABC6-4F693B400B2D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94" name="Text Box 27">
          <a:extLst>
            <a:ext uri="{FF2B5EF4-FFF2-40B4-BE49-F238E27FC236}">
              <a16:creationId xmlns:a16="http://schemas.microsoft.com/office/drawing/2014/main" id="{B2171105-F2B0-45C4-998E-ED1B6275C5FB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95" name="Text Box 28">
          <a:extLst>
            <a:ext uri="{FF2B5EF4-FFF2-40B4-BE49-F238E27FC236}">
              <a16:creationId xmlns:a16="http://schemas.microsoft.com/office/drawing/2014/main" id="{D2154B8C-0823-461B-8E6B-24CC8B2BA922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96" name="Text Box 29">
          <a:extLst>
            <a:ext uri="{FF2B5EF4-FFF2-40B4-BE49-F238E27FC236}">
              <a16:creationId xmlns:a16="http://schemas.microsoft.com/office/drawing/2014/main" id="{4C79617D-908F-4FA7-A474-C0FCDD954527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97" name="Text Box 30">
          <a:extLst>
            <a:ext uri="{FF2B5EF4-FFF2-40B4-BE49-F238E27FC236}">
              <a16:creationId xmlns:a16="http://schemas.microsoft.com/office/drawing/2014/main" id="{CFE281E3-3A6B-4B06-9295-F28084394F9F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98" name="Text Box 31">
          <a:extLst>
            <a:ext uri="{FF2B5EF4-FFF2-40B4-BE49-F238E27FC236}">
              <a16:creationId xmlns:a16="http://schemas.microsoft.com/office/drawing/2014/main" id="{E1135572-8223-43B7-80E7-BDB3FFB6C3F3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199" name="Text Box 32">
          <a:extLst>
            <a:ext uri="{FF2B5EF4-FFF2-40B4-BE49-F238E27FC236}">
              <a16:creationId xmlns:a16="http://schemas.microsoft.com/office/drawing/2014/main" id="{B833CAD9-92C8-4361-BCFA-F34A18CC7B03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200" name="Text Box 33">
          <a:extLst>
            <a:ext uri="{FF2B5EF4-FFF2-40B4-BE49-F238E27FC236}">
              <a16:creationId xmlns:a16="http://schemas.microsoft.com/office/drawing/2014/main" id="{8ECEDDC6-AA50-4DAE-BBC9-67890B63E245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201" name="Text Box 34">
          <a:extLst>
            <a:ext uri="{FF2B5EF4-FFF2-40B4-BE49-F238E27FC236}">
              <a16:creationId xmlns:a16="http://schemas.microsoft.com/office/drawing/2014/main" id="{E6F9397E-0CBD-4C22-81B2-4F70968AB692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202" name="Text Box 35">
          <a:extLst>
            <a:ext uri="{FF2B5EF4-FFF2-40B4-BE49-F238E27FC236}">
              <a16:creationId xmlns:a16="http://schemas.microsoft.com/office/drawing/2014/main" id="{A7B9FFA1-89F1-4545-B172-1DD428008072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203" name="Text Box 36">
          <a:extLst>
            <a:ext uri="{FF2B5EF4-FFF2-40B4-BE49-F238E27FC236}">
              <a16:creationId xmlns:a16="http://schemas.microsoft.com/office/drawing/2014/main" id="{32BD9200-F570-4A56-A2B9-41D70059672A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204" name="Text Box 37">
          <a:extLst>
            <a:ext uri="{FF2B5EF4-FFF2-40B4-BE49-F238E27FC236}">
              <a16:creationId xmlns:a16="http://schemas.microsoft.com/office/drawing/2014/main" id="{2DF4FFED-90F5-4FCF-BBC0-A0ED390CF264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205" name="Text Box 38">
          <a:extLst>
            <a:ext uri="{FF2B5EF4-FFF2-40B4-BE49-F238E27FC236}">
              <a16:creationId xmlns:a16="http://schemas.microsoft.com/office/drawing/2014/main" id="{F9A9695D-DEC3-4BD0-B37E-1E3E50DE70E0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206" name="Text Box 39">
          <a:extLst>
            <a:ext uri="{FF2B5EF4-FFF2-40B4-BE49-F238E27FC236}">
              <a16:creationId xmlns:a16="http://schemas.microsoft.com/office/drawing/2014/main" id="{54105254-C202-47B5-874D-7FC643499F87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76200" cy="209550"/>
    <xdr:sp macro="" textlink="">
      <xdr:nvSpPr>
        <xdr:cNvPr id="207" name="Text Box 40">
          <a:extLst>
            <a:ext uri="{FF2B5EF4-FFF2-40B4-BE49-F238E27FC236}">
              <a16:creationId xmlns:a16="http://schemas.microsoft.com/office/drawing/2014/main" id="{6DE9F5A2-43AF-492D-9D07-40980484C02B}"/>
            </a:ext>
          </a:extLst>
        </xdr:cNvPr>
        <xdr:cNvSpPr txBox="1">
          <a:spLocks noChangeArrowheads="1"/>
        </xdr:cNvSpPr>
      </xdr:nvSpPr>
      <xdr:spPr bwMode="auto">
        <a:xfrm>
          <a:off x="7175500" y="4725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E83322A8-E345-455B-9B7A-436943BDE97C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9AF704B6-5659-48EA-9667-AE12187ABD8E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id="{2E8D5C3D-5D02-4EC9-9A99-9BEBFE6D8857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B15693F1-91E8-4046-8999-6AA026F8F3FC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12" name="Text Box 5">
          <a:extLst>
            <a:ext uri="{FF2B5EF4-FFF2-40B4-BE49-F238E27FC236}">
              <a16:creationId xmlns:a16="http://schemas.microsoft.com/office/drawing/2014/main" id="{DF3B5615-5B4A-4E82-86AB-1011F0EB070B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13" name="Text Box 6">
          <a:extLst>
            <a:ext uri="{FF2B5EF4-FFF2-40B4-BE49-F238E27FC236}">
              <a16:creationId xmlns:a16="http://schemas.microsoft.com/office/drawing/2014/main" id="{08EF40EA-6F56-4410-BECA-EA54F1C3FE14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14" name="Text Box 7">
          <a:extLst>
            <a:ext uri="{FF2B5EF4-FFF2-40B4-BE49-F238E27FC236}">
              <a16:creationId xmlns:a16="http://schemas.microsoft.com/office/drawing/2014/main" id="{BD94BC51-175D-44DE-AC31-8CD125A35A2D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15" name="Text Box 8">
          <a:extLst>
            <a:ext uri="{FF2B5EF4-FFF2-40B4-BE49-F238E27FC236}">
              <a16:creationId xmlns:a16="http://schemas.microsoft.com/office/drawing/2014/main" id="{8DE01E0C-7304-40D0-A308-E9AC81EC54BC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16" name="Text Box 9">
          <a:extLst>
            <a:ext uri="{FF2B5EF4-FFF2-40B4-BE49-F238E27FC236}">
              <a16:creationId xmlns:a16="http://schemas.microsoft.com/office/drawing/2014/main" id="{961751E3-4189-48D7-B41E-0DE273BE8F8C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17" name="Text Box 10">
          <a:extLst>
            <a:ext uri="{FF2B5EF4-FFF2-40B4-BE49-F238E27FC236}">
              <a16:creationId xmlns:a16="http://schemas.microsoft.com/office/drawing/2014/main" id="{042A58E7-75B1-4469-97EE-511DF796FDD2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18" name="Text Box 11">
          <a:extLst>
            <a:ext uri="{FF2B5EF4-FFF2-40B4-BE49-F238E27FC236}">
              <a16:creationId xmlns:a16="http://schemas.microsoft.com/office/drawing/2014/main" id="{F7F772EA-3E64-48B5-A019-DDC48BE45C2A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19" name="Text Box 12">
          <a:extLst>
            <a:ext uri="{FF2B5EF4-FFF2-40B4-BE49-F238E27FC236}">
              <a16:creationId xmlns:a16="http://schemas.microsoft.com/office/drawing/2014/main" id="{9C9B5475-7526-4D98-814A-2A30DEA40370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20" name="Text Box 13">
          <a:extLst>
            <a:ext uri="{FF2B5EF4-FFF2-40B4-BE49-F238E27FC236}">
              <a16:creationId xmlns:a16="http://schemas.microsoft.com/office/drawing/2014/main" id="{E422548E-FEBC-49F4-BED8-3727C24BD176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21" name="Text Box 14">
          <a:extLst>
            <a:ext uri="{FF2B5EF4-FFF2-40B4-BE49-F238E27FC236}">
              <a16:creationId xmlns:a16="http://schemas.microsoft.com/office/drawing/2014/main" id="{5D010867-ACF2-483F-86CB-B0FC6F66B639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6EE78ED3-BF8B-46E1-8A60-0B4F0B0D699E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23" name="Text Box 16">
          <a:extLst>
            <a:ext uri="{FF2B5EF4-FFF2-40B4-BE49-F238E27FC236}">
              <a16:creationId xmlns:a16="http://schemas.microsoft.com/office/drawing/2014/main" id="{82320B3B-732B-433B-BEEF-0D970255B004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24" name="Text Box 17">
          <a:extLst>
            <a:ext uri="{FF2B5EF4-FFF2-40B4-BE49-F238E27FC236}">
              <a16:creationId xmlns:a16="http://schemas.microsoft.com/office/drawing/2014/main" id="{7F1B7BA0-6297-4E73-8D75-DE3E3248884F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25" name="Text Box 18">
          <a:extLst>
            <a:ext uri="{FF2B5EF4-FFF2-40B4-BE49-F238E27FC236}">
              <a16:creationId xmlns:a16="http://schemas.microsoft.com/office/drawing/2014/main" id="{22F3C1A6-98F6-4A2F-B508-87583B5B8049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26" name="Text Box 19">
          <a:extLst>
            <a:ext uri="{FF2B5EF4-FFF2-40B4-BE49-F238E27FC236}">
              <a16:creationId xmlns:a16="http://schemas.microsoft.com/office/drawing/2014/main" id="{0E0D7338-0FA6-4967-B4D8-C4401022ED81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27" name="Text Box 20">
          <a:extLst>
            <a:ext uri="{FF2B5EF4-FFF2-40B4-BE49-F238E27FC236}">
              <a16:creationId xmlns:a16="http://schemas.microsoft.com/office/drawing/2014/main" id="{79072B41-0E10-49F1-96B7-076E9BE03830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28" name="Text Box 21">
          <a:extLst>
            <a:ext uri="{FF2B5EF4-FFF2-40B4-BE49-F238E27FC236}">
              <a16:creationId xmlns:a16="http://schemas.microsoft.com/office/drawing/2014/main" id="{00B8959B-79A2-402A-8E8C-EF9C4F68E12A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29" name="Text Box 22">
          <a:extLst>
            <a:ext uri="{FF2B5EF4-FFF2-40B4-BE49-F238E27FC236}">
              <a16:creationId xmlns:a16="http://schemas.microsoft.com/office/drawing/2014/main" id="{E33B211E-3C4F-4D53-B649-4DD15F78E762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30" name="Text Box 23">
          <a:extLst>
            <a:ext uri="{FF2B5EF4-FFF2-40B4-BE49-F238E27FC236}">
              <a16:creationId xmlns:a16="http://schemas.microsoft.com/office/drawing/2014/main" id="{DE10AF87-E9EA-4E83-A024-72D7DED06DC8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31" name="Text Box 24">
          <a:extLst>
            <a:ext uri="{FF2B5EF4-FFF2-40B4-BE49-F238E27FC236}">
              <a16:creationId xmlns:a16="http://schemas.microsoft.com/office/drawing/2014/main" id="{8B115F26-5920-429C-BC16-583DACC5C554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32" name="Text Box 25">
          <a:extLst>
            <a:ext uri="{FF2B5EF4-FFF2-40B4-BE49-F238E27FC236}">
              <a16:creationId xmlns:a16="http://schemas.microsoft.com/office/drawing/2014/main" id="{1B000055-E7E4-49C8-BC55-332398E1BE5E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33" name="Text Box 26">
          <a:extLst>
            <a:ext uri="{FF2B5EF4-FFF2-40B4-BE49-F238E27FC236}">
              <a16:creationId xmlns:a16="http://schemas.microsoft.com/office/drawing/2014/main" id="{2CF319A5-B953-4896-A1B2-7E570EDB1AE1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34" name="Text Box 27">
          <a:extLst>
            <a:ext uri="{FF2B5EF4-FFF2-40B4-BE49-F238E27FC236}">
              <a16:creationId xmlns:a16="http://schemas.microsoft.com/office/drawing/2014/main" id="{70ECB387-609A-4F5C-A9F2-44067AD84D20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35" name="Text Box 28">
          <a:extLst>
            <a:ext uri="{FF2B5EF4-FFF2-40B4-BE49-F238E27FC236}">
              <a16:creationId xmlns:a16="http://schemas.microsoft.com/office/drawing/2014/main" id="{F6F39A17-7074-49A0-A2E0-750F26BF411A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36" name="Text Box 29">
          <a:extLst>
            <a:ext uri="{FF2B5EF4-FFF2-40B4-BE49-F238E27FC236}">
              <a16:creationId xmlns:a16="http://schemas.microsoft.com/office/drawing/2014/main" id="{5610A2D3-20A5-4B73-ACEE-AADD648EE4B0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37" name="Text Box 30">
          <a:extLst>
            <a:ext uri="{FF2B5EF4-FFF2-40B4-BE49-F238E27FC236}">
              <a16:creationId xmlns:a16="http://schemas.microsoft.com/office/drawing/2014/main" id="{087E02FC-2008-4AD5-9900-5AACBB2251AC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38" name="Text Box 31">
          <a:extLst>
            <a:ext uri="{FF2B5EF4-FFF2-40B4-BE49-F238E27FC236}">
              <a16:creationId xmlns:a16="http://schemas.microsoft.com/office/drawing/2014/main" id="{FD9B202B-E976-46AE-889E-B6781592502F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39" name="Text Box 32">
          <a:extLst>
            <a:ext uri="{FF2B5EF4-FFF2-40B4-BE49-F238E27FC236}">
              <a16:creationId xmlns:a16="http://schemas.microsoft.com/office/drawing/2014/main" id="{3D8F05B8-7CB0-44C0-9EBC-680BE6D25EDF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40" name="Text Box 33">
          <a:extLst>
            <a:ext uri="{FF2B5EF4-FFF2-40B4-BE49-F238E27FC236}">
              <a16:creationId xmlns:a16="http://schemas.microsoft.com/office/drawing/2014/main" id="{8C16678C-393A-4114-A807-F35CFEE6B9A1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41" name="Text Box 34">
          <a:extLst>
            <a:ext uri="{FF2B5EF4-FFF2-40B4-BE49-F238E27FC236}">
              <a16:creationId xmlns:a16="http://schemas.microsoft.com/office/drawing/2014/main" id="{37968DE8-5C5E-4052-9282-6B6B3A8364D2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42" name="Text Box 35">
          <a:extLst>
            <a:ext uri="{FF2B5EF4-FFF2-40B4-BE49-F238E27FC236}">
              <a16:creationId xmlns:a16="http://schemas.microsoft.com/office/drawing/2014/main" id="{76BADF96-7EDC-49E6-99DB-7AFBB7EFB3C1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43" name="Text Box 36">
          <a:extLst>
            <a:ext uri="{FF2B5EF4-FFF2-40B4-BE49-F238E27FC236}">
              <a16:creationId xmlns:a16="http://schemas.microsoft.com/office/drawing/2014/main" id="{C4746920-408B-431E-A9B0-1BACDF02842E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44" name="Text Box 37">
          <a:extLst>
            <a:ext uri="{FF2B5EF4-FFF2-40B4-BE49-F238E27FC236}">
              <a16:creationId xmlns:a16="http://schemas.microsoft.com/office/drawing/2014/main" id="{EF9D57C1-E4FF-4B99-A697-4CBC11B0128E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45" name="Text Box 38">
          <a:extLst>
            <a:ext uri="{FF2B5EF4-FFF2-40B4-BE49-F238E27FC236}">
              <a16:creationId xmlns:a16="http://schemas.microsoft.com/office/drawing/2014/main" id="{B78D95ED-D518-4226-BC48-8DF5F1EBFF46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46" name="Text Box 39">
          <a:extLst>
            <a:ext uri="{FF2B5EF4-FFF2-40B4-BE49-F238E27FC236}">
              <a16:creationId xmlns:a16="http://schemas.microsoft.com/office/drawing/2014/main" id="{C1F554B9-BA00-4B05-B106-11BA10EDA6A6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76200" cy="171450"/>
    <xdr:sp macro="" textlink="">
      <xdr:nvSpPr>
        <xdr:cNvPr id="247" name="Text Box 40">
          <a:extLst>
            <a:ext uri="{FF2B5EF4-FFF2-40B4-BE49-F238E27FC236}">
              <a16:creationId xmlns:a16="http://schemas.microsoft.com/office/drawing/2014/main" id="{2A518632-15E7-40AD-AA12-42E98AD7FC66}"/>
            </a:ext>
          </a:extLst>
        </xdr:cNvPr>
        <xdr:cNvSpPr txBox="1">
          <a:spLocks noChangeArrowheads="1"/>
        </xdr:cNvSpPr>
      </xdr:nvSpPr>
      <xdr:spPr bwMode="auto">
        <a:xfrm>
          <a:off x="6534150" y="4725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248" name="Text Box 303">
          <a:extLst>
            <a:ext uri="{FF2B5EF4-FFF2-40B4-BE49-F238E27FC236}">
              <a16:creationId xmlns:a16="http://schemas.microsoft.com/office/drawing/2014/main" id="{6A3BBD57-B8F1-4036-990B-3CDD5BABADC2}"/>
            </a:ext>
          </a:extLst>
        </xdr:cNvPr>
        <xdr:cNvSpPr txBox="1">
          <a:spLocks noChangeArrowheads="1"/>
        </xdr:cNvSpPr>
      </xdr:nvSpPr>
      <xdr:spPr bwMode="auto">
        <a:xfrm>
          <a:off x="4997450" y="48412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249" name="Text Box 304">
          <a:extLst>
            <a:ext uri="{FF2B5EF4-FFF2-40B4-BE49-F238E27FC236}">
              <a16:creationId xmlns:a16="http://schemas.microsoft.com/office/drawing/2014/main" id="{9C2AFEAD-B685-41A0-926E-E04EEA261202}"/>
            </a:ext>
          </a:extLst>
        </xdr:cNvPr>
        <xdr:cNvSpPr txBox="1">
          <a:spLocks noChangeArrowheads="1"/>
        </xdr:cNvSpPr>
      </xdr:nvSpPr>
      <xdr:spPr bwMode="auto">
        <a:xfrm>
          <a:off x="4997450" y="48412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250" name="Text Box 305">
          <a:extLst>
            <a:ext uri="{FF2B5EF4-FFF2-40B4-BE49-F238E27FC236}">
              <a16:creationId xmlns:a16="http://schemas.microsoft.com/office/drawing/2014/main" id="{1247A517-A7F3-463A-981B-4E6B5790FA3D}"/>
            </a:ext>
          </a:extLst>
        </xdr:cNvPr>
        <xdr:cNvSpPr txBox="1">
          <a:spLocks noChangeArrowheads="1"/>
        </xdr:cNvSpPr>
      </xdr:nvSpPr>
      <xdr:spPr bwMode="auto">
        <a:xfrm>
          <a:off x="4997450" y="48412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251" name="Text Box 306">
          <a:extLst>
            <a:ext uri="{FF2B5EF4-FFF2-40B4-BE49-F238E27FC236}">
              <a16:creationId xmlns:a16="http://schemas.microsoft.com/office/drawing/2014/main" id="{8106EAF1-9BF8-4F5F-A321-033E1777BEF4}"/>
            </a:ext>
          </a:extLst>
        </xdr:cNvPr>
        <xdr:cNvSpPr txBox="1">
          <a:spLocks noChangeArrowheads="1"/>
        </xdr:cNvSpPr>
      </xdr:nvSpPr>
      <xdr:spPr bwMode="auto">
        <a:xfrm>
          <a:off x="4997450" y="48412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252" name="Text Box 307">
          <a:extLst>
            <a:ext uri="{FF2B5EF4-FFF2-40B4-BE49-F238E27FC236}">
              <a16:creationId xmlns:a16="http://schemas.microsoft.com/office/drawing/2014/main" id="{DAD94ED4-E24D-4E67-AA3B-13F240902BD1}"/>
            </a:ext>
          </a:extLst>
        </xdr:cNvPr>
        <xdr:cNvSpPr txBox="1">
          <a:spLocks noChangeArrowheads="1"/>
        </xdr:cNvSpPr>
      </xdr:nvSpPr>
      <xdr:spPr bwMode="auto">
        <a:xfrm>
          <a:off x="4997450" y="48412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88900" cy="174625"/>
    <xdr:sp macro="" textlink="">
      <xdr:nvSpPr>
        <xdr:cNvPr id="253" name="Text Box 308">
          <a:extLst>
            <a:ext uri="{FF2B5EF4-FFF2-40B4-BE49-F238E27FC236}">
              <a16:creationId xmlns:a16="http://schemas.microsoft.com/office/drawing/2014/main" id="{4B191D7E-7588-44AB-A8DF-0D74B02B9816}"/>
            </a:ext>
          </a:extLst>
        </xdr:cNvPr>
        <xdr:cNvSpPr txBox="1">
          <a:spLocks noChangeArrowheads="1"/>
        </xdr:cNvSpPr>
      </xdr:nvSpPr>
      <xdr:spPr bwMode="auto">
        <a:xfrm>
          <a:off x="4997450" y="484124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8900" cy="174625"/>
    <xdr:sp macro="" textlink="">
      <xdr:nvSpPr>
        <xdr:cNvPr id="254" name="Text Box 303">
          <a:extLst>
            <a:ext uri="{FF2B5EF4-FFF2-40B4-BE49-F238E27FC236}">
              <a16:creationId xmlns:a16="http://schemas.microsoft.com/office/drawing/2014/main" id="{14D99A90-2A23-4FB0-B17C-3F0C48E68673}"/>
            </a:ext>
          </a:extLst>
        </xdr:cNvPr>
        <xdr:cNvSpPr txBox="1">
          <a:spLocks noChangeArrowheads="1"/>
        </xdr:cNvSpPr>
      </xdr:nvSpPr>
      <xdr:spPr bwMode="auto">
        <a:xfrm>
          <a:off x="499745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8900" cy="174625"/>
    <xdr:sp macro="" textlink="">
      <xdr:nvSpPr>
        <xdr:cNvPr id="255" name="Text Box 304">
          <a:extLst>
            <a:ext uri="{FF2B5EF4-FFF2-40B4-BE49-F238E27FC236}">
              <a16:creationId xmlns:a16="http://schemas.microsoft.com/office/drawing/2014/main" id="{B878BF97-4F72-4994-9896-A3F157E8A774}"/>
            </a:ext>
          </a:extLst>
        </xdr:cNvPr>
        <xdr:cNvSpPr txBox="1">
          <a:spLocks noChangeArrowheads="1"/>
        </xdr:cNvSpPr>
      </xdr:nvSpPr>
      <xdr:spPr bwMode="auto">
        <a:xfrm>
          <a:off x="499745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8900" cy="174625"/>
    <xdr:sp macro="" textlink="">
      <xdr:nvSpPr>
        <xdr:cNvPr id="256" name="Text Box 305">
          <a:extLst>
            <a:ext uri="{FF2B5EF4-FFF2-40B4-BE49-F238E27FC236}">
              <a16:creationId xmlns:a16="http://schemas.microsoft.com/office/drawing/2014/main" id="{AB1A8D2D-F8BC-4996-BCF1-E058F2CEF736}"/>
            </a:ext>
          </a:extLst>
        </xdr:cNvPr>
        <xdr:cNvSpPr txBox="1">
          <a:spLocks noChangeArrowheads="1"/>
        </xdr:cNvSpPr>
      </xdr:nvSpPr>
      <xdr:spPr bwMode="auto">
        <a:xfrm>
          <a:off x="499745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8900" cy="174625"/>
    <xdr:sp macro="" textlink="">
      <xdr:nvSpPr>
        <xdr:cNvPr id="257" name="Text Box 306">
          <a:extLst>
            <a:ext uri="{FF2B5EF4-FFF2-40B4-BE49-F238E27FC236}">
              <a16:creationId xmlns:a16="http://schemas.microsoft.com/office/drawing/2014/main" id="{F62A225D-233F-4381-9FCB-858795D27430}"/>
            </a:ext>
          </a:extLst>
        </xdr:cNvPr>
        <xdr:cNvSpPr txBox="1">
          <a:spLocks noChangeArrowheads="1"/>
        </xdr:cNvSpPr>
      </xdr:nvSpPr>
      <xdr:spPr bwMode="auto">
        <a:xfrm>
          <a:off x="499745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8900" cy="174625"/>
    <xdr:sp macro="" textlink="">
      <xdr:nvSpPr>
        <xdr:cNvPr id="258" name="Text Box 307">
          <a:extLst>
            <a:ext uri="{FF2B5EF4-FFF2-40B4-BE49-F238E27FC236}">
              <a16:creationId xmlns:a16="http://schemas.microsoft.com/office/drawing/2014/main" id="{FAA790DA-4498-4B57-BCB9-821DDEFD65F0}"/>
            </a:ext>
          </a:extLst>
        </xdr:cNvPr>
        <xdr:cNvSpPr txBox="1">
          <a:spLocks noChangeArrowheads="1"/>
        </xdr:cNvSpPr>
      </xdr:nvSpPr>
      <xdr:spPr bwMode="auto">
        <a:xfrm>
          <a:off x="499745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88900" cy="174625"/>
    <xdr:sp macro="" textlink="">
      <xdr:nvSpPr>
        <xdr:cNvPr id="259" name="Text Box 308">
          <a:extLst>
            <a:ext uri="{FF2B5EF4-FFF2-40B4-BE49-F238E27FC236}">
              <a16:creationId xmlns:a16="http://schemas.microsoft.com/office/drawing/2014/main" id="{BF48AF4D-E68B-41EC-8996-A664C6B183CB}"/>
            </a:ext>
          </a:extLst>
        </xdr:cNvPr>
        <xdr:cNvSpPr txBox="1">
          <a:spLocks noChangeArrowheads="1"/>
        </xdr:cNvSpPr>
      </xdr:nvSpPr>
      <xdr:spPr bwMode="auto">
        <a:xfrm>
          <a:off x="499745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507BF04C-BE74-4D0A-8C22-13C1AAABB3E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BB052B41-8BB3-496D-92F2-79FAE1E54FF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62" name="Text Box 3">
          <a:extLst>
            <a:ext uri="{FF2B5EF4-FFF2-40B4-BE49-F238E27FC236}">
              <a16:creationId xmlns:a16="http://schemas.microsoft.com/office/drawing/2014/main" id="{7E5238FB-257E-4683-85B9-9565D0066B1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id="{A5B4A112-BC58-4217-9A78-8FF4BD528E6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64" name="Text Box 5">
          <a:extLst>
            <a:ext uri="{FF2B5EF4-FFF2-40B4-BE49-F238E27FC236}">
              <a16:creationId xmlns:a16="http://schemas.microsoft.com/office/drawing/2014/main" id="{C4D9FFB2-2072-440B-87EC-6F0E079BCD8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65" name="Text Box 6">
          <a:extLst>
            <a:ext uri="{FF2B5EF4-FFF2-40B4-BE49-F238E27FC236}">
              <a16:creationId xmlns:a16="http://schemas.microsoft.com/office/drawing/2014/main" id="{8F2A12D4-3C41-4869-A083-8F0DCF32A0B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66" name="Text Box 7">
          <a:extLst>
            <a:ext uri="{FF2B5EF4-FFF2-40B4-BE49-F238E27FC236}">
              <a16:creationId xmlns:a16="http://schemas.microsoft.com/office/drawing/2014/main" id="{9A6996CB-BAEF-49AE-BE23-CD32E6AF7BA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B8FAB220-5B06-49F2-8C72-31336ECF1E0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18BEE077-DB13-42D9-9B44-33C59E859E5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69" name="Text Box 10">
          <a:extLst>
            <a:ext uri="{FF2B5EF4-FFF2-40B4-BE49-F238E27FC236}">
              <a16:creationId xmlns:a16="http://schemas.microsoft.com/office/drawing/2014/main" id="{346A2833-2829-4E90-99EC-65A43A72ED4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70" name="Text Box 11">
          <a:extLst>
            <a:ext uri="{FF2B5EF4-FFF2-40B4-BE49-F238E27FC236}">
              <a16:creationId xmlns:a16="http://schemas.microsoft.com/office/drawing/2014/main" id="{2B994408-37A9-496F-A00D-13976E2EBF1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71" name="Text Box 12">
          <a:extLst>
            <a:ext uri="{FF2B5EF4-FFF2-40B4-BE49-F238E27FC236}">
              <a16:creationId xmlns:a16="http://schemas.microsoft.com/office/drawing/2014/main" id="{464FFB21-2BE7-447F-BFAA-314E36647EB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72" name="Text Box 13">
          <a:extLst>
            <a:ext uri="{FF2B5EF4-FFF2-40B4-BE49-F238E27FC236}">
              <a16:creationId xmlns:a16="http://schemas.microsoft.com/office/drawing/2014/main" id="{CC4F0686-DF1D-4B59-97BF-1C90E68513E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73" name="Text Box 14">
          <a:extLst>
            <a:ext uri="{FF2B5EF4-FFF2-40B4-BE49-F238E27FC236}">
              <a16:creationId xmlns:a16="http://schemas.microsoft.com/office/drawing/2014/main" id="{7E8036FB-1D52-4CC5-8F60-AAA2CE6659E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6A72E0B6-9E9D-43F6-9D88-810EFECB6AC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75" name="Text Box 16">
          <a:extLst>
            <a:ext uri="{FF2B5EF4-FFF2-40B4-BE49-F238E27FC236}">
              <a16:creationId xmlns:a16="http://schemas.microsoft.com/office/drawing/2014/main" id="{285D0747-8078-47DB-8B38-A2655A76EF6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76" name="Text Box 17">
          <a:extLst>
            <a:ext uri="{FF2B5EF4-FFF2-40B4-BE49-F238E27FC236}">
              <a16:creationId xmlns:a16="http://schemas.microsoft.com/office/drawing/2014/main" id="{29F1CC81-C904-488B-9C8B-6A01FF4E0B5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77" name="Text Box 18">
          <a:extLst>
            <a:ext uri="{FF2B5EF4-FFF2-40B4-BE49-F238E27FC236}">
              <a16:creationId xmlns:a16="http://schemas.microsoft.com/office/drawing/2014/main" id="{BFC397EC-CBAD-4F14-A2AF-708CF94D0F8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78" name="Text Box 19">
          <a:extLst>
            <a:ext uri="{FF2B5EF4-FFF2-40B4-BE49-F238E27FC236}">
              <a16:creationId xmlns:a16="http://schemas.microsoft.com/office/drawing/2014/main" id="{4325C837-8867-449D-A373-CA694506354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79" name="Text Box 20">
          <a:extLst>
            <a:ext uri="{FF2B5EF4-FFF2-40B4-BE49-F238E27FC236}">
              <a16:creationId xmlns:a16="http://schemas.microsoft.com/office/drawing/2014/main" id="{2EA2D631-28CB-4A53-9C3D-BF30A72FE7E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80" name="Text Box 21">
          <a:extLst>
            <a:ext uri="{FF2B5EF4-FFF2-40B4-BE49-F238E27FC236}">
              <a16:creationId xmlns:a16="http://schemas.microsoft.com/office/drawing/2014/main" id="{85C8B385-6D47-4E2E-BB8E-BAFE22683F8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81" name="Text Box 22">
          <a:extLst>
            <a:ext uri="{FF2B5EF4-FFF2-40B4-BE49-F238E27FC236}">
              <a16:creationId xmlns:a16="http://schemas.microsoft.com/office/drawing/2014/main" id="{E5B12DE7-A72F-4EAE-B60C-E3FA83876C7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82" name="Text Box 23">
          <a:extLst>
            <a:ext uri="{FF2B5EF4-FFF2-40B4-BE49-F238E27FC236}">
              <a16:creationId xmlns:a16="http://schemas.microsoft.com/office/drawing/2014/main" id="{919F2FA0-D1F9-4D2F-A416-62AB4D69475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83" name="Text Box 30">
          <a:extLst>
            <a:ext uri="{FF2B5EF4-FFF2-40B4-BE49-F238E27FC236}">
              <a16:creationId xmlns:a16="http://schemas.microsoft.com/office/drawing/2014/main" id="{C979DEEB-A010-4DAD-87F0-78B03EA8D7A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84" name="Text Box 31">
          <a:extLst>
            <a:ext uri="{FF2B5EF4-FFF2-40B4-BE49-F238E27FC236}">
              <a16:creationId xmlns:a16="http://schemas.microsoft.com/office/drawing/2014/main" id="{60D1AD68-262D-4639-98DD-86B98747B02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85" name="Text Box 32">
          <a:extLst>
            <a:ext uri="{FF2B5EF4-FFF2-40B4-BE49-F238E27FC236}">
              <a16:creationId xmlns:a16="http://schemas.microsoft.com/office/drawing/2014/main" id="{91C69683-CBDD-4EC3-A35C-CA21EBF96B9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86" name="Text Box 33">
          <a:extLst>
            <a:ext uri="{FF2B5EF4-FFF2-40B4-BE49-F238E27FC236}">
              <a16:creationId xmlns:a16="http://schemas.microsoft.com/office/drawing/2014/main" id="{EEB5A9F9-F96F-48B7-87C5-AA700031076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87" name="Text Box 34">
          <a:extLst>
            <a:ext uri="{FF2B5EF4-FFF2-40B4-BE49-F238E27FC236}">
              <a16:creationId xmlns:a16="http://schemas.microsoft.com/office/drawing/2014/main" id="{E7FF0018-0732-426A-8C40-06E9BD1196D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88" name="Text Box 35">
          <a:extLst>
            <a:ext uri="{FF2B5EF4-FFF2-40B4-BE49-F238E27FC236}">
              <a16:creationId xmlns:a16="http://schemas.microsoft.com/office/drawing/2014/main" id="{A241DAE7-7664-4AA8-B9D0-C903AFC2710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89" name="Text Box 36">
          <a:extLst>
            <a:ext uri="{FF2B5EF4-FFF2-40B4-BE49-F238E27FC236}">
              <a16:creationId xmlns:a16="http://schemas.microsoft.com/office/drawing/2014/main" id="{F24EAEE1-7A9B-487E-AE8F-FB09179CC2E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90" name="Text Box 37">
          <a:extLst>
            <a:ext uri="{FF2B5EF4-FFF2-40B4-BE49-F238E27FC236}">
              <a16:creationId xmlns:a16="http://schemas.microsoft.com/office/drawing/2014/main" id="{FD70B062-7346-42A8-9E03-9F894245E1F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91" name="Text Box 38">
          <a:extLst>
            <a:ext uri="{FF2B5EF4-FFF2-40B4-BE49-F238E27FC236}">
              <a16:creationId xmlns:a16="http://schemas.microsoft.com/office/drawing/2014/main" id="{3ED78FA2-FF11-4F08-9FCB-142CD416654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92" name="Text Box 39">
          <a:extLst>
            <a:ext uri="{FF2B5EF4-FFF2-40B4-BE49-F238E27FC236}">
              <a16:creationId xmlns:a16="http://schemas.microsoft.com/office/drawing/2014/main" id="{C38530C0-DF68-49D9-B430-326830BB72C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93" name="Text Box 40">
          <a:extLst>
            <a:ext uri="{FF2B5EF4-FFF2-40B4-BE49-F238E27FC236}">
              <a16:creationId xmlns:a16="http://schemas.microsoft.com/office/drawing/2014/main" id="{05512922-8032-4154-8B5C-FA4C0B10AF7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94" name="Text Box 41">
          <a:extLst>
            <a:ext uri="{FF2B5EF4-FFF2-40B4-BE49-F238E27FC236}">
              <a16:creationId xmlns:a16="http://schemas.microsoft.com/office/drawing/2014/main" id="{460AFD8B-4881-438F-B1A4-D9ABDE10BC0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95" name="Text Box 42">
          <a:extLst>
            <a:ext uri="{FF2B5EF4-FFF2-40B4-BE49-F238E27FC236}">
              <a16:creationId xmlns:a16="http://schemas.microsoft.com/office/drawing/2014/main" id="{2EF6CB6E-7CBC-4642-B06F-9844C8075D0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96" name="Text Box 43">
          <a:extLst>
            <a:ext uri="{FF2B5EF4-FFF2-40B4-BE49-F238E27FC236}">
              <a16:creationId xmlns:a16="http://schemas.microsoft.com/office/drawing/2014/main" id="{611B0818-AB20-4412-B42E-E37503C37C7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97" name="Text Box 44">
          <a:extLst>
            <a:ext uri="{FF2B5EF4-FFF2-40B4-BE49-F238E27FC236}">
              <a16:creationId xmlns:a16="http://schemas.microsoft.com/office/drawing/2014/main" id="{330CCA9E-DE2B-4F54-8FFA-D858D298473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98" name="Text Box 45">
          <a:extLst>
            <a:ext uri="{FF2B5EF4-FFF2-40B4-BE49-F238E27FC236}">
              <a16:creationId xmlns:a16="http://schemas.microsoft.com/office/drawing/2014/main" id="{0130E261-E664-46B2-90AC-4518775C6B5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299" name="Text Box 46">
          <a:extLst>
            <a:ext uri="{FF2B5EF4-FFF2-40B4-BE49-F238E27FC236}">
              <a16:creationId xmlns:a16="http://schemas.microsoft.com/office/drawing/2014/main" id="{77D818C8-1FAB-4CB1-93B5-A6EF967B1C9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00" name="Text Box 47">
          <a:extLst>
            <a:ext uri="{FF2B5EF4-FFF2-40B4-BE49-F238E27FC236}">
              <a16:creationId xmlns:a16="http://schemas.microsoft.com/office/drawing/2014/main" id="{497F2828-6DD3-428D-8ADD-A291ED2C413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01" name="Text Box 48">
          <a:extLst>
            <a:ext uri="{FF2B5EF4-FFF2-40B4-BE49-F238E27FC236}">
              <a16:creationId xmlns:a16="http://schemas.microsoft.com/office/drawing/2014/main" id="{5DE894A0-3309-4A8A-8D47-9769D28B983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02" name="Text Box 49">
          <a:extLst>
            <a:ext uri="{FF2B5EF4-FFF2-40B4-BE49-F238E27FC236}">
              <a16:creationId xmlns:a16="http://schemas.microsoft.com/office/drawing/2014/main" id="{2D047A10-CAB2-41F6-B1C3-0CFC3E044A2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03" name="Text Box 50">
          <a:extLst>
            <a:ext uri="{FF2B5EF4-FFF2-40B4-BE49-F238E27FC236}">
              <a16:creationId xmlns:a16="http://schemas.microsoft.com/office/drawing/2014/main" id="{D340802E-A2EE-47EA-9704-F6270A4507E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04" name="Text Box 51">
          <a:extLst>
            <a:ext uri="{FF2B5EF4-FFF2-40B4-BE49-F238E27FC236}">
              <a16:creationId xmlns:a16="http://schemas.microsoft.com/office/drawing/2014/main" id="{767D9960-DBDC-40E8-A211-920BB428213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05" name="Text Box 52">
          <a:extLst>
            <a:ext uri="{FF2B5EF4-FFF2-40B4-BE49-F238E27FC236}">
              <a16:creationId xmlns:a16="http://schemas.microsoft.com/office/drawing/2014/main" id="{96E647B8-0C0B-4367-98D2-518812753E3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06" name="Text Box 53">
          <a:extLst>
            <a:ext uri="{FF2B5EF4-FFF2-40B4-BE49-F238E27FC236}">
              <a16:creationId xmlns:a16="http://schemas.microsoft.com/office/drawing/2014/main" id="{5A9F30B4-525A-4315-8759-EB2B3E9E09B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07" name="Text Box 54">
          <a:extLst>
            <a:ext uri="{FF2B5EF4-FFF2-40B4-BE49-F238E27FC236}">
              <a16:creationId xmlns:a16="http://schemas.microsoft.com/office/drawing/2014/main" id="{F050F47D-C19F-4560-B48B-5CD11DF142B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08" name="Text Box 55">
          <a:extLst>
            <a:ext uri="{FF2B5EF4-FFF2-40B4-BE49-F238E27FC236}">
              <a16:creationId xmlns:a16="http://schemas.microsoft.com/office/drawing/2014/main" id="{FFD63117-C8FB-4B41-B034-66C602ABD91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09" name="Text Box 56">
          <a:extLst>
            <a:ext uri="{FF2B5EF4-FFF2-40B4-BE49-F238E27FC236}">
              <a16:creationId xmlns:a16="http://schemas.microsoft.com/office/drawing/2014/main" id="{488D4695-2792-4D32-BF4F-4221862E429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10" name="Text Box 57">
          <a:extLst>
            <a:ext uri="{FF2B5EF4-FFF2-40B4-BE49-F238E27FC236}">
              <a16:creationId xmlns:a16="http://schemas.microsoft.com/office/drawing/2014/main" id="{73E51163-2250-430F-8E13-DE72EE80918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11" name="Text Box 58">
          <a:extLst>
            <a:ext uri="{FF2B5EF4-FFF2-40B4-BE49-F238E27FC236}">
              <a16:creationId xmlns:a16="http://schemas.microsoft.com/office/drawing/2014/main" id="{76F5A5F3-8AB6-4F1B-8B90-9CB734ED58A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12" name="Text Box 59">
          <a:extLst>
            <a:ext uri="{FF2B5EF4-FFF2-40B4-BE49-F238E27FC236}">
              <a16:creationId xmlns:a16="http://schemas.microsoft.com/office/drawing/2014/main" id="{F3A5D0FA-FF2E-429D-9AED-2018E2FB996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13" name="Text Box 60">
          <a:extLst>
            <a:ext uri="{FF2B5EF4-FFF2-40B4-BE49-F238E27FC236}">
              <a16:creationId xmlns:a16="http://schemas.microsoft.com/office/drawing/2014/main" id="{25371AC9-A826-4383-ACFF-5F6814E9A9D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14" name="Text Box 61">
          <a:extLst>
            <a:ext uri="{FF2B5EF4-FFF2-40B4-BE49-F238E27FC236}">
              <a16:creationId xmlns:a16="http://schemas.microsoft.com/office/drawing/2014/main" id="{EED7447A-23FC-4BE7-99A1-DEA26F6C393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15" name="Text Box 62">
          <a:extLst>
            <a:ext uri="{FF2B5EF4-FFF2-40B4-BE49-F238E27FC236}">
              <a16:creationId xmlns:a16="http://schemas.microsoft.com/office/drawing/2014/main" id="{69C23138-F89E-429F-8B3A-63D4B617B2E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16" name="Text Box 63">
          <a:extLst>
            <a:ext uri="{FF2B5EF4-FFF2-40B4-BE49-F238E27FC236}">
              <a16:creationId xmlns:a16="http://schemas.microsoft.com/office/drawing/2014/main" id="{3967DB90-6764-4067-B9E7-FCB8C2232A8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17" name="Text Box 64">
          <a:extLst>
            <a:ext uri="{FF2B5EF4-FFF2-40B4-BE49-F238E27FC236}">
              <a16:creationId xmlns:a16="http://schemas.microsoft.com/office/drawing/2014/main" id="{E59DF636-63F6-4512-9FF2-EF00259EC0D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6894F298-DFC2-4519-9ED3-A10D8DEF4B1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19" name="Text Box 66">
          <a:extLst>
            <a:ext uri="{FF2B5EF4-FFF2-40B4-BE49-F238E27FC236}">
              <a16:creationId xmlns:a16="http://schemas.microsoft.com/office/drawing/2014/main" id="{C1CC165F-08E5-4F82-925E-BA1A28133F1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20" name="Text Box 67">
          <a:extLst>
            <a:ext uri="{FF2B5EF4-FFF2-40B4-BE49-F238E27FC236}">
              <a16:creationId xmlns:a16="http://schemas.microsoft.com/office/drawing/2014/main" id="{05D2706B-125C-4726-8F5A-28C0F66D3C9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21" name="Text Box 68">
          <a:extLst>
            <a:ext uri="{FF2B5EF4-FFF2-40B4-BE49-F238E27FC236}">
              <a16:creationId xmlns:a16="http://schemas.microsoft.com/office/drawing/2014/main" id="{16930060-A606-4801-BE89-CCAD93766DD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22" name="Text Box 69">
          <a:extLst>
            <a:ext uri="{FF2B5EF4-FFF2-40B4-BE49-F238E27FC236}">
              <a16:creationId xmlns:a16="http://schemas.microsoft.com/office/drawing/2014/main" id="{81919A03-9E02-4A8A-8AD2-11BD2AE9803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23" name="Text Box 70">
          <a:extLst>
            <a:ext uri="{FF2B5EF4-FFF2-40B4-BE49-F238E27FC236}">
              <a16:creationId xmlns:a16="http://schemas.microsoft.com/office/drawing/2014/main" id="{56634F47-D014-424E-A05D-F14DF74B341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24" name="Text Box 71">
          <a:extLst>
            <a:ext uri="{FF2B5EF4-FFF2-40B4-BE49-F238E27FC236}">
              <a16:creationId xmlns:a16="http://schemas.microsoft.com/office/drawing/2014/main" id="{BE8D9DB7-E3AD-464E-9F00-C12272D097F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25" name="Text Box 72">
          <a:extLst>
            <a:ext uri="{FF2B5EF4-FFF2-40B4-BE49-F238E27FC236}">
              <a16:creationId xmlns:a16="http://schemas.microsoft.com/office/drawing/2014/main" id="{2762B931-8E49-4EF7-9E39-0CFFDE07D80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26" name="Text Box 73">
          <a:extLst>
            <a:ext uri="{FF2B5EF4-FFF2-40B4-BE49-F238E27FC236}">
              <a16:creationId xmlns:a16="http://schemas.microsoft.com/office/drawing/2014/main" id="{07E2787B-BE1C-4B18-B3FE-A7B2D735485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27" name="Text Box 74">
          <a:extLst>
            <a:ext uri="{FF2B5EF4-FFF2-40B4-BE49-F238E27FC236}">
              <a16:creationId xmlns:a16="http://schemas.microsoft.com/office/drawing/2014/main" id="{6F01E01E-524B-4EA3-B26D-ABDA54D7F8A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28" name="Text Box 75">
          <a:extLst>
            <a:ext uri="{FF2B5EF4-FFF2-40B4-BE49-F238E27FC236}">
              <a16:creationId xmlns:a16="http://schemas.microsoft.com/office/drawing/2014/main" id="{12C03301-B8A0-4AC0-98E4-B03A9F1351C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29" name="Text Box 76">
          <a:extLst>
            <a:ext uri="{FF2B5EF4-FFF2-40B4-BE49-F238E27FC236}">
              <a16:creationId xmlns:a16="http://schemas.microsoft.com/office/drawing/2014/main" id="{2F65A961-FB05-4482-AD05-C4D31303472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30" name="Text Box 77">
          <a:extLst>
            <a:ext uri="{FF2B5EF4-FFF2-40B4-BE49-F238E27FC236}">
              <a16:creationId xmlns:a16="http://schemas.microsoft.com/office/drawing/2014/main" id="{2F586E2E-4AC7-4962-B5EB-5ED06AADD35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31" name="Text Box 78">
          <a:extLst>
            <a:ext uri="{FF2B5EF4-FFF2-40B4-BE49-F238E27FC236}">
              <a16:creationId xmlns:a16="http://schemas.microsoft.com/office/drawing/2014/main" id="{7C4F932F-193F-4B04-9388-2254119F3C0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32" name="Text Box 79">
          <a:extLst>
            <a:ext uri="{FF2B5EF4-FFF2-40B4-BE49-F238E27FC236}">
              <a16:creationId xmlns:a16="http://schemas.microsoft.com/office/drawing/2014/main" id="{99BBADC4-7701-4882-A3C1-246E03F0D60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33" name="Text Box 80">
          <a:extLst>
            <a:ext uri="{FF2B5EF4-FFF2-40B4-BE49-F238E27FC236}">
              <a16:creationId xmlns:a16="http://schemas.microsoft.com/office/drawing/2014/main" id="{CE6375A9-100B-406B-9C28-7D136B26BEF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34" name="Text Box 81">
          <a:extLst>
            <a:ext uri="{FF2B5EF4-FFF2-40B4-BE49-F238E27FC236}">
              <a16:creationId xmlns:a16="http://schemas.microsoft.com/office/drawing/2014/main" id="{F11B71A6-8542-4AD7-9FCF-A0E6FBE3A93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35" name="Text Box 82">
          <a:extLst>
            <a:ext uri="{FF2B5EF4-FFF2-40B4-BE49-F238E27FC236}">
              <a16:creationId xmlns:a16="http://schemas.microsoft.com/office/drawing/2014/main" id="{5BB6404D-238F-431D-8D22-BE27128DA2F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36" name="Text Box 83">
          <a:extLst>
            <a:ext uri="{FF2B5EF4-FFF2-40B4-BE49-F238E27FC236}">
              <a16:creationId xmlns:a16="http://schemas.microsoft.com/office/drawing/2014/main" id="{2FE5F4FB-DC76-44F7-B2DD-8C972556CA3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37" name="Text Box 84">
          <a:extLst>
            <a:ext uri="{FF2B5EF4-FFF2-40B4-BE49-F238E27FC236}">
              <a16:creationId xmlns:a16="http://schemas.microsoft.com/office/drawing/2014/main" id="{33A1AC37-C524-46EF-88E8-EC925BA6ECF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38" name="Text Box 85">
          <a:extLst>
            <a:ext uri="{FF2B5EF4-FFF2-40B4-BE49-F238E27FC236}">
              <a16:creationId xmlns:a16="http://schemas.microsoft.com/office/drawing/2014/main" id="{98CF749F-9D41-4149-A115-0BE95C31283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39" name="Text Box 86">
          <a:extLst>
            <a:ext uri="{FF2B5EF4-FFF2-40B4-BE49-F238E27FC236}">
              <a16:creationId xmlns:a16="http://schemas.microsoft.com/office/drawing/2014/main" id="{D6918152-1A7E-46DD-A169-95BEED7C7E3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40" name="Text Box 87">
          <a:extLst>
            <a:ext uri="{FF2B5EF4-FFF2-40B4-BE49-F238E27FC236}">
              <a16:creationId xmlns:a16="http://schemas.microsoft.com/office/drawing/2014/main" id="{193F594F-3A98-4EDA-AEFB-C0B23D7DD4B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41" name="Text Box 88">
          <a:extLst>
            <a:ext uri="{FF2B5EF4-FFF2-40B4-BE49-F238E27FC236}">
              <a16:creationId xmlns:a16="http://schemas.microsoft.com/office/drawing/2014/main" id="{E4203DE5-F6B0-41BB-955E-CF44DE8DFC3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42" name="Text Box 89">
          <a:extLst>
            <a:ext uri="{FF2B5EF4-FFF2-40B4-BE49-F238E27FC236}">
              <a16:creationId xmlns:a16="http://schemas.microsoft.com/office/drawing/2014/main" id="{5E44C3A8-FAB7-4E64-9DA1-A0DA0867618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43" name="Text Box 90">
          <a:extLst>
            <a:ext uri="{FF2B5EF4-FFF2-40B4-BE49-F238E27FC236}">
              <a16:creationId xmlns:a16="http://schemas.microsoft.com/office/drawing/2014/main" id="{D77093F9-9616-4058-8106-2FAC4A21ABE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44" name="Text Box 91">
          <a:extLst>
            <a:ext uri="{FF2B5EF4-FFF2-40B4-BE49-F238E27FC236}">
              <a16:creationId xmlns:a16="http://schemas.microsoft.com/office/drawing/2014/main" id="{D3E6EEC5-087C-4E71-98FC-A73CA23968A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45" name="Text Box 92">
          <a:extLst>
            <a:ext uri="{FF2B5EF4-FFF2-40B4-BE49-F238E27FC236}">
              <a16:creationId xmlns:a16="http://schemas.microsoft.com/office/drawing/2014/main" id="{8799EF2E-AB9F-4A4A-B210-E79120D5621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46" name="Text Box 93">
          <a:extLst>
            <a:ext uri="{FF2B5EF4-FFF2-40B4-BE49-F238E27FC236}">
              <a16:creationId xmlns:a16="http://schemas.microsoft.com/office/drawing/2014/main" id="{2A68E341-2418-47D3-8D45-7CD97667F65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47" name="Text Box 94">
          <a:extLst>
            <a:ext uri="{FF2B5EF4-FFF2-40B4-BE49-F238E27FC236}">
              <a16:creationId xmlns:a16="http://schemas.microsoft.com/office/drawing/2014/main" id="{E8D1DD2E-4D60-4229-92CD-048B4934561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48" name="Text Box 95">
          <a:extLst>
            <a:ext uri="{FF2B5EF4-FFF2-40B4-BE49-F238E27FC236}">
              <a16:creationId xmlns:a16="http://schemas.microsoft.com/office/drawing/2014/main" id="{B396F84A-7C8D-44B7-9512-B62CB1542B7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49" name="Text Box 96">
          <a:extLst>
            <a:ext uri="{FF2B5EF4-FFF2-40B4-BE49-F238E27FC236}">
              <a16:creationId xmlns:a16="http://schemas.microsoft.com/office/drawing/2014/main" id="{6F1DF8BD-1ABD-41F9-BCFA-67995A936BA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50" name="Text Box 97">
          <a:extLst>
            <a:ext uri="{FF2B5EF4-FFF2-40B4-BE49-F238E27FC236}">
              <a16:creationId xmlns:a16="http://schemas.microsoft.com/office/drawing/2014/main" id="{996091E5-ADE7-4A14-8F5E-27DAC84F02C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51" name="Text Box 98">
          <a:extLst>
            <a:ext uri="{FF2B5EF4-FFF2-40B4-BE49-F238E27FC236}">
              <a16:creationId xmlns:a16="http://schemas.microsoft.com/office/drawing/2014/main" id="{E7841142-1C0F-42B3-8D83-28B9A41FFAE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52" name="Text Box 99">
          <a:extLst>
            <a:ext uri="{FF2B5EF4-FFF2-40B4-BE49-F238E27FC236}">
              <a16:creationId xmlns:a16="http://schemas.microsoft.com/office/drawing/2014/main" id="{785D6DA2-A40D-4469-BB64-5279169A4E3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53" name="Text Box 100">
          <a:extLst>
            <a:ext uri="{FF2B5EF4-FFF2-40B4-BE49-F238E27FC236}">
              <a16:creationId xmlns:a16="http://schemas.microsoft.com/office/drawing/2014/main" id="{0D771BAC-46CD-4B8B-A1E4-C22093871D7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54" name="Text Box 101">
          <a:extLst>
            <a:ext uri="{FF2B5EF4-FFF2-40B4-BE49-F238E27FC236}">
              <a16:creationId xmlns:a16="http://schemas.microsoft.com/office/drawing/2014/main" id="{E4F82DBB-29B6-4392-9D98-6152A030937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55" name="Text Box 102">
          <a:extLst>
            <a:ext uri="{FF2B5EF4-FFF2-40B4-BE49-F238E27FC236}">
              <a16:creationId xmlns:a16="http://schemas.microsoft.com/office/drawing/2014/main" id="{AF448BA9-2C0E-4B42-8009-22684D39C2E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56" name="Text Box 103">
          <a:extLst>
            <a:ext uri="{FF2B5EF4-FFF2-40B4-BE49-F238E27FC236}">
              <a16:creationId xmlns:a16="http://schemas.microsoft.com/office/drawing/2014/main" id="{DC9D7864-2A9C-4E53-AD9C-F79775B54F3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57" name="Text Box 104">
          <a:extLst>
            <a:ext uri="{FF2B5EF4-FFF2-40B4-BE49-F238E27FC236}">
              <a16:creationId xmlns:a16="http://schemas.microsoft.com/office/drawing/2014/main" id="{E5AA6A95-3DED-4913-A5EF-CD65D7DE85B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58" name="Text Box 105">
          <a:extLst>
            <a:ext uri="{FF2B5EF4-FFF2-40B4-BE49-F238E27FC236}">
              <a16:creationId xmlns:a16="http://schemas.microsoft.com/office/drawing/2014/main" id="{CFA1D96D-6B1D-4054-AE59-A01605185B6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59" name="Text Box 106">
          <a:extLst>
            <a:ext uri="{FF2B5EF4-FFF2-40B4-BE49-F238E27FC236}">
              <a16:creationId xmlns:a16="http://schemas.microsoft.com/office/drawing/2014/main" id="{C8151167-1269-43B2-8BF2-FEA324C8CFC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60" name="Text Box 107">
          <a:extLst>
            <a:ext uri="{FF2B5EF4-FFF2-40B4-BE49-F238E27FC236}">
              <a16:creationId xmlns:a16="http://schemas.microsoft.com/office/drawing/2014/main" id="{8EE90144-5DC0-49C0-B1DF-7D8207E13A9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61" name="Text Box 108">
          <a:extLst>
            <a:ext uri="{FF2B5EF4-FFF2-40B4-BE49-F238E27FC236}">
              <a16:creationId xmlns:a16="http://schemas.microsoft.com/office/drawing/2014/main" id="{4EDDCA00-F950-4E2C-A5AE-60734E2083D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62" name="Text Box 109">
          <a:extLst>
            <a:ext uri="{FF2B5EF4-FFF2-40B4-BE49-F238E27FC236}">
              <a16:creationId xmlns:a16="http://schemas.microsoft.com/office/drawing/2014/main" id="{AB4C3DCA-E047-427E-BF86-FCA04A7EAC0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63" name="Text Box 110">
          <a:extLst>
            <a:ext uri="{FF2B5EF4-FFF2-40B4-BE49-F238E27FC236}">
              <a16:creationId xmlns:a16="http://schemas.microsoft.com/office/drawing/2014/main" id="{D18B8A0A-A921-474D-BDE7-AF2CBEF8D69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64" name="Text Box 111">
          <a:extLst>
            <a:ext uri="{FF2B5EF4-FFF2-40B4-BE49-F238E27FC236}">
              <a16:creationId xmlns:a16="http://schemas.microsoft.com/office/drawing/2014/main" id="{6762B5A2-7077-45C0-BB7E-20BC9390B30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65" name="Text Box 112">
          <a:extLst>
            <a:ext uri="{FF2B5EF4-FFF2-40B4-BE49-F238E27FC236}">
              <a16:creationId xmlns:a16="http://schemas.microsoft.com/office/drawing/2014/main" id="{26A978ED-3B34-41D4-9A1B-DE1E252042F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66" name="Text Box 113">
          <a:extLst>
            <a:ext uri="{FF2B5EF4-FFF2-40B4-BE49-F238E27FC236}">
              <a16:creationId xmlns:a16="http://schemas.microsoft.com/office/drawing/2014/main" id="{E167F76C-0AE8-4DE6-8E65-EB23C6CC41B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67" name="Text Box 114">
          <a:extLst>
            <a:ext uri="{FF2B5EF4-FFF2-40B4-BE49-F238E27FC236}">
              <a16:creationId xmlns:a16="http://schemas.microsoft.com/office/drawing/2014/main" id="{CCC12EA4-7988-40E7-B8BA-FA8FFA84AF3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368" name="Text Box 115">
          <a:extLst>
            <a:ext uri="{FF2B5EF4-FFF2-40B4-BE49-F238E27FC236}">
              <a16:creationId xmlns:a16="http://schemas.microsoft.com/office/drawing/2014/main" id="{2F33A5BB-DD7C-483A-AA32-891D43CDABE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17525"/>
    <xdr:sp macro="" textlink="">
      <xdr:nvSpPr>
        <xdr:cNvPr id="369" name="Text Box 116">
          <a:extLst>
            <a:ext uri="{FF2B5EF4-FFF2-40B4-BE49-F238E27FC236}">
              <a16:creationId xmlns:a16="http://schemas.microsoft.com/office/drawing/2014/main" id="{68CBC494-8AA1-4964-8F13-099AB2D5EBF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17525"/>
    <xdr:sp macro="" textlink="">
      <xdr:nvSpPr>
        <xdr:cNvPr id="370" name="Text Box 117">
          <a:extLst>
            <a:ext uri="{FF2B5EF4-FFF2-40B4-BE49-F238E27FC236}">
              <a16:creationId xmlns:a16="http://schemas.microsoft.com/office/drawing/2014/main" id="{C134CA73-D2CE-400C-8075-52005161655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17525"/>
    <xdr:sp macro="" textlink="">
      <xdr:nvSpPr>
        <xdr:cNvPr id="371" name="Text Box 118">
          <a:extLst>
            <a:ext uri="{FF2B5EF4-FFF2-40B4-BE49-F238E27FC236}">
              <a16:creationId xmlns:a16="http://schemas.microsoft.com/office/drawing/2014/main" id="{89563520-E0F5-427E-B007-C3AC3A7723C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17525"/>
    <xdr:sp macro="" textlink="">
      <xdr:nvSpPr>
        <xdr:cNvPr id="372" name="Text Box 119">
          <a:extLst>
            <a:ext uri="{FF2B5EF4-FFF2-40B4-BE49-F238E27FC236}">
              <a16:creationId xmlns:a16="http://schemas.microsoft.com/office/drawing/2014/main" id="{425583DB-F814-4B9C-8480-C0CEF07E619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17525"/>
    <xdr:sp macro="" textlink="">
      <xdr:nvSpPr>
        <xdr:cNvPr id="373" name="Text Box 120">
          <a:extLst>
            <a:ext uri="{FF2B5EF4-FFF2-40B4-BE49-F238E27FC236}">
              <a16:creationId xmlns:a16="http://schemas.microsoft.com/office/drawing/2014/main" id="{D62437D3-4AA3-4AAA-A748-99D66A882D3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17525"/>
    <xdr:sp macro="" textlink="">
      <xdr:nvSpPr>
        <xdr:cNvPr id="374" name="Text Box 121">
          <a:extLst>
            <a:ext uri="{FF2B5EF4-FFF2-40B4-BE49-F238E27FC236}">
              <a16:creationId xmlns:a16="http://schemas.microsoft.com/office/drawing/2014/main" id="{ED16CEE0-E6BF-4E2D-A250-85C178DA987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17525"/>
    <xdr:sp macro="" textlink="">
      <xdr:nvSpPr>
        <xdr:cNvPr id="375" name="Text Box 122">
          <a:extLst>
            <a:ext uri="{FF2B5EF4-FFF2-40B4-BE49-F238E27FC236}">
              <a16:creationId xmlns:a16="http://schemas.microsoft.com/office/drawing/2014/main" id="{232E1661-F2FD-47C3-B465-9CE1D1E0CA2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17525"/>
    <xdr:sp macro="" textlink="">
      <xdr:nvSpPr>
        <xdr:cNvPr id="376" name="Text Box 123">
          <a:extLst>
            <a:ext uri="{FF2B5EF4-FFF2-40B4-BE49-F238E27FC236}">
              <a16:creationId xmlns:a16="http://schemas.microsoft.com/office/drawing/2014/main" id="{7F484D64-23F5-45DC-8FD5-40EBDF54AB8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17525"/>
    <xdr:sp macro="" textlink="">
      <xdr:nvSpPr>
        <xdr:cNvPr id="377" name="Text Box 124">
          <a:extLst>
            <a:ext uri="{FF2B5EF4-FFF2-40B4-BE49-F238E27FC236}">
              <a16:creationId xmlns:a16="http://schemas.microsoft.com/office/drawing/2014/main" id="{FD306D78-DBDE-492E-980A-668F4C65C6F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17525"/>
    <xdr:sp macro="" textlink="">
      <xdr:nvSpPr>
        <xdr:cNvPr id="378" name="Text Box 125">
          <a:extLst>
            <a:ext uri="{FF2B5EF4-FFF2-40B4-BE49-F238E27FC236}">
              <a16:creationId xmlns:a16="http://schemas.microsoft.com/office/drawing/2014/main" id="{6BCC8AC2-6E20-4AFC-AB32-0505C155C9A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17525"/>
    <xdr:sp macro="" textlink="">
      <xdr:nvSpPr>
        <xdr:cNvPr id="379" name="Text Box 126">
          <a:extLst>
            <a:ext uri="{FF2B5EF4-FFF2-40B4-BE49-F238E27FC236}">
              <a16:creationId xmlns:a16="http://schemas.microsoft.com/office/drawing/2014/main" id="{7BD79C25-C524-48E1-BDA9-D207F661C8C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17525"/>
    <xdr:sp macro="" textlink="">
      <xdr:nvSpPr>
        <xdr:cNvPr id="380" name="Text Box 127">
          <a:extLst>
            <a:ext uri="{FF2B5EF4-FFF2-40B4-BE49-F238E27FC236}">
              <a16:creationId xmlns:a16="http://schemas.microsoft.com/office/drawing/2014/main" id="{4FB80C1F-902C-4043-9FA7-1B28AACFE11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81" name="Text Box 128">
          <a:extLst>
            <a:ext uri="{FF2B5EF4-FFF2-40B4-BE49-F238E27FC236}">
              <a16:creationId xmlns:a16="http://schemas.microsoft.com/office/drawing/2014/main" id="{90983562-86D6-4E28-B4CA-EA295D3E8EC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82" name="Text Box 129">
          <a:extLst>
            <a:ext uri="{FF2B5EF4-FFF2-40B4-BE49-F238E27FC236}">
              <a16:creationId xmlns:a16="http://schemas.microsoft.com/office/drawing/2014/main" id="{023D8EB6-1326-429B-9512-6419A543E4A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83" name="Text Box 130">
          <a:extLst>
            <a:ext uri="{FF2B5EF4-FFF2-40B4-BE49-F238E27FC236}">
              <a16:creationId xmlns:a16="http://schemas.microsoft.com/office/drawing/2014/main" id="{5EC797A1-C32E-4427-9EF3-4B31F127052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84" name="Text Box 131">
          <a:extLst>
            <a:ext uri="{FF2B5EF4-FFF2-40B4-BE49-F238E27FC236}">
              <a16:creationId xmlns:a16="http://schemas.microsoft.com/office/drawing/2014/main" id="{57B24239-10A6-4D48-B4AE-8F560C55118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85" name="Text Box 132">
          <a:extLst>
            <a:ext uri="{FF2B5EF4-FFF2-40B4-BE49-F238E27FC236}">
              <a16:creationId xmlns:a16="http://schemas.microsoft.com/office/drawing/2014/main" id="{2D638BEC-AEA1-4470-8683-3FA0100908D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86" name="Text Box 133">
          <a:extLst>
            <a:ext uri="{FF2B5EF4-FFF2-40B4-BE49-F238E27FC236}">
              <a16:creationId xmlns:a16="http://schemas.microsoft.com/office/drawing/2014/main" id="{0517BD75-5117-4BA5-A143-B1F38243D13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87" name="Text Box 134">
          <a:extLst>
            <a:ext uri="{FF2B5EF4-FFF2-40B4-BE49-F238E27FC236}">
              <a16:creationId xmlns:a16="http://schemas.microsoft.com/office/drawing/2014/main" id="{A1D403DE-D813-4F8B-8167-8745E7A0F6F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88" name="Text Box 135">
          <a:extLst>
            <a:ext uri="{FF2B5EF4-FFF2-40B4-BE49-F238E27FC236}">
              <a16:creationId xmlns:a16="http://schemas.microsoft.com/office/drawing/2014/main" id="{6D32D9AD-461C-4C43-A5AD-930EA8DA51A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89" name="Text Box 136">
          <a:extLst>
            <a:ext uri="{FF2B5EF4-FFF2-40B4-BE49-F238E27FC236}">
              <a16:creationId xmlns:a16="http://schemas.microsoft.com/office/drawing/2014/main" id="{227F05D1-DFFB-4335-AB85-C2C8A3931D6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90" name="Text Box 137">
          <a:extLst>
            <a:ext uri="{FF2B5EF4-FFF2-40B4-BE49-F238E27FC236}">
              <a16:creationId xmlns:a16="http://schemas.microsoft.com/office/drawing/2014/main" id="{7B32CA00-B6E2-4450-8F4B-6F2FFC42E26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91" name="Text Box 138">
          <a:extLst>
            <a:ext uri="{FF2B5EF4-FFF2-40B4-BE49-F238E27FC236}">
              <a16:creationId xmlns:a16="http://schemas.microsoft.com/office/drawing/2014/main" id="{71C164E6-005D-44E9-9829-75E2C1A3B83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392" name="Text Box 139">
          <a:extLst>
            <a:ext uri="{FF2B5EF4-FFF2-40B4-BE49-F238E27FC236}">
              <a16:creationId xmlns:a16="http://schemas.microsoft.com/office/drawing/2014/main" id="{C84823FD-D66B-440B-9C33-BF269F7A0C3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393" name="Text Box 212">
          <a:extLst>
            <a:ext uri="{FF2B5EF4-FFF2-40B4-BE49-F238E27FC236}">
              <a16:creationId xmlns:a16="http://schemas.microsoft.com/office/drawing/2014/main" id="{61B3D4A2-6FC2-463F-9552-F8AABB0176B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394" name="Text Box 213">
          <a:extLst>
            <a:ext uri="{FF2B5EF4-FFF2-40B4-BE49-F238E27FC236}">
              <a16:creationId xmlns:a16="http://schemas.microsoft.com/office/drawing/2014/main" id="{897567CB-0F66-40B5-B401-4B9ADFFEBC1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395" name="Text Box 214">
          <a:extLst>
            <a:ext uri="{FF2B5EF4-FFF2-40B4-BE49-F238E27FC236}">
              <a16:creationId xmlns:a16="http://schemas.microsoft.com/office/drawing/2014/main" id="{8D90CCC4-E0B2-4870-B821-0CB982325E9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396" name="Text Box 215">
          <a:extLst>
            <a:ext uri="{FF2B5EF4-FFF2-40B4-BE49-F238E27FC236}">
              <a16:creationId xmlns:a16="http://schemas.microsoft.com/office/drawing/2014/main" id="{546EC44A-4E86-479E-A748-DAA269854FF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397" name="Text Box 216">
          <a:extLst>
            <a:ext uri="{FF2B5EF4-FFF2-40B4-BE49-F238E27FC236}">
              <a16:creationId xmlns:a16="http://schemas.microsoft.com/office/drawing/2014/main" id="{A88BBA03-4982-463D-BBCF-DD8B9CFE34E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398" name="Text Box 217">
          <a:extLst>
            <a:ext uri="{FF2B5EF4-FFF2-40B4-BE49-F238E27FC236}">
              <a16:creationId xmlns:a16="http://schemas.microsoft.com/office/drawing/2014/main" id="{8F83C500-FC30-49AA-BB3C-F59A3EE4DCD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399" name="Text Box 218">
          <a:extLst>
            <a:ext uri="{FF2B5EF4-FFF2-40B4-BE49-F238E27FC236}">
              <a16:creationId xmlns:a16="http://schemas.microsoft.com/office/drawing/2014/main" id="{781C24A5-8F22-4104-87C9-E4A230E2EC4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00" name="Text Box 219">
          <a:extLst>
            <a:ext uri="{FF2B5EF4-FFF2-40B4-BE49-F238E27FC236}">
              <a16:creationId xmlns:a16="http://schemas.microsoft.com/office/drawing/2014/main" id="{DE47552B-E233-41B2-8910-A5A30E2F0C8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01" name="Text Box 220">
          <a:extLst>
            <a:ext uri="{FF2B5EF4-FFF2-40B4-BE49-F238E27FC236}">
              <a16:creationId xmlns:a16="http://schemas.microsoft.com/office/drawing/2014/main" id="{C2D468B9-0ED8-4F98-8184-69907571B15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02" name="Text Box 221">
          <a:extLst>
            <a:ext uri="{FF2B5EF4-FFF2-40B4-BE49-F238E27FC236}">
              <a16:creationId xmlns:a16="http://schemas.microsoft.com/office/drawing/2014/main" id="{B867D2F0-A4B2-4EE4-AD99-B648B0D93B7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03" name="Text Box 222">
          <a:extLst>
            <a:ext uri="{FF2B5EF4-FFF2-40B4-BE49-F238E27FC236}">
              <a16:creationId xmlns:a16="http://schemas.microsoft.com/office/drawing/2014/main" id="{C7DD569C-2D1C-4077-9216-4A8D75D352F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04" name="Text Box 223">
          <a:extLst>
            <a:ext uri="{FF2B5EF4-FFF2-40B4-BE49-F238E27FC236}">
              <a16:creationId xmlns:a16="http://schemas.microsoft.com/office/drawing/2014/main" id="{4CBAD850-5A88-413D-8F32-A3B2EDCC556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05" name="Text Box 224">
          <a:extLst>
            <a:ext uri="{FF2B5EF4-FFF2-40B4-BE49-F238E27FC236}">
              <a16:creationId xmlns:a16="http://schemas.microsoft.com/office/drawing/2014/main" id="{6A976ABA-E8FD-463A-91CF-A1DD3C9136B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06" name="Text Box 225">
          <a:extLst>
            <a:ext uri="{FF2B5EF4-FFF2-40B4-BE49-F238E27FC236}">
              <a16:creationId xmlns:a16="http://schemas.microsoft.com/office/drawing/2014/main" id="{D428DD51-E431-4DD5-8419-C899A80E711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07" name="Text Box 226">
          <a:extLst>
            <a:ext uri="{FF2B5EF4-FFF2-40B4-BE49-F238E27FC236}">
              <a16:creationId xmlns:a16="http://schemas.microsoft.com/office/drawing/2014/main" id="{E5CB45BE-3B5D-4DDC-932D-146CEBCE593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08" name="Text Box 227">
          <a:extLst>
            <a:ext uri="{FF2B5EF4-FFF2-40B4-BE49-F238E27FC236}">
              <a16:creationId xmlns:a16="http://schemas.microsoft.com/office/drawing/2014/main" id="{0AEB84D1-91B2-49C2-AF40-C6227C38BFE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09" name="Text Box 228">
          <a:extLst>
            <a:ext uri="{FF2B5EF4-FFF2-40B4-BE49-F238E27FC236}">
              <a16:creationId xmlns:a16="http://schemas.microsoft.com/office/drawing/2014/main" id="{99577EF8-6E32-4B61-B5F7-BFB0312EEC7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10" name="Text Box 229">
          <a:extLst>
            <a:ext uri="{FF2B5EF4-FFF2-40B4-BE49-F238E27FC236}">
              <a16:creationId xmlns:a16="http://schemas.microsoft.com/office/drawing/2014/main" id="{92A6FEA7-192E-4AE8-8920-B3C26EA2199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11" name="Text Box 230">
          <a:extLst>
            <a:ext uri="{FF2B5EF4-FFF2-40B4-BE49-F238E27FC236}">
              <a16:creationId xmlns:a16="http://schemas.microsoft.com/office/drawing/2014/main" id="{7941D8C9-A226-415D-A2E4-844CF529DCC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12" name="Text Box 231">
          <a:extLst>
            <a:ext uri="{FF2B5EF4-FFF2-40B4-BE49-F238E27FC236}">
              <a16:creationId xmlns:a16="http://schemas.microsoft.com/office/drawing/2014/main" id="{E6D415BF-9FCE-4107-A61C-466B523D5CB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13" name="Text Box 232">
          <a:extLst>
            <a:ext uri="{FF2B5EF4-FFF2-40B4-BE49-F238E27FC236}">
              <a16:creationId xmlns:a16="http://schemas.microsoft.com/office/drawing/2014/main" id="{351195A4-4F61-4090-86CA-64287F79BD0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14" name="Text Box 233">
          <a:extLst>
            <a:ext uri="{FF2B5EF4-FFF2-40B4-BE49-F238E27FC236}">
              <a16:creationId xmlns:a16="http://schemas.microsoft.com/office/drawing/2014/main" id="{C4505D3F-BB4E-4B04-9847-D4307160DBE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15" name="Text Box 234">
          <a:extLst>
            <a:ext uri="{FF2B5EF4-FFF2-40B4-BE49-F238E27FC236}">
              <a16:creationId xmlns:a16="http://schemas.microsoft.com/office/drawing/2014/main" id="{9DC98FD8-2B4D-4474-B338-E3FC64AB13D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16" name="Text Box 235">
          <a:extLst>
            <a:ext uri="{FF2B5EF4-FFF2-40B4-BE49-F238E27FC236}">
              <a16:creationId xmlns:a16="http://schemas.microsoft.com/office/drawing/2014/main" id="{06E9ABD0-FFCF-43C2-AA40-4EFCE252D73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17" name="Text Box 140">
          <a:extLst>
            <a:ext uri="{FF2B5EF4-FFF2-40B4-BE49-F238E27FC236}">
              <a16:creationId xmlns:a16="http://schemas.microsoft.com/office/drawing/2014/main" id="{A710CA99-D80D-4DDC-8584-F852AA7089B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18" name="Text Box 141">
          <a:extLst>
            <a:ext uri="{FF2B5EF4-FFF2-40B4-BE49-F238E27FC236}">
              <a16:creationId xmlns:a16="http://schemas.microsoft.com/office/drawing/2014/main" id="{8238E3C4-8C39-42D8-B9D1-D4C51615ED2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19" name="Text Box 142">
          <a:extLst>
            <a:ext uri="{FF2B5EF4-FFF2-40B4-BE49-F238E27FC236}">
              <a16:creationId xmlns:a16="http://schemas.microsoft.com/office/drawing/2014/main" id="{16478B70-CD80-4394-A55D-70B58A953A2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20" name="Text Box 143">
          <a:extLst>
            <a:ext uri="{FF2B5EF4-FFF2-40B4-BE49-F238E27FC236}">
              <a16:creationId xmlns:a16="http://schemas.microsoft.com/office/drawing/2014/main" id="{E74DC2E4-A953-482A-BD95-3BDA592B319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21" name="Text Box 144">
          <a:extLst>
            <a:ext uri="{FF2B5EF4-FFF2-40B4-BE49-F238E27FC236}">
              <a16:creationId xmlns:a16="http://schemas.microsoft.com/office/drawing/2014/main" id="{54ACA08D-19B9-4520-9970-5A0205F103F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22" name="Text Box 145">
          <a:extLst>
            <a:ext uri="{FF2B5EF4-FFF2-40B4-BE49-F238E27FC236}">
              <a16:creationId xmlns:a16="http://schemas.microsoft.com/office/drawing/2014/main" id="{5A9B1CD5-3E07-42A8-BA71-E33C4925088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23" name="Text Box 146">
          <a:extLst>
            <a:ext uri="{FF2B5EF4-FFF2-40B4-BE49-F238E27FC236}">
              <a16:creationId xmlns:a16="http://schemas.microsoft.com/office/drawing/2014/main" id="{38C9552B-966D-4F9D-91A0-D13BADA4195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24" name="Text Box 147">
          <a:extLst>
            <a:ext uri="{FF2B5EF4-FFF2-40B4-BE49-F238E27FC236}">
              <a16:creationId xmlns:a16="http://schemas.microsoft.com/office/drawing/2014/main" id="{D8BA6D89-23E6-4E44-9BC0-2F6742CE83A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25" name="Text Box 148">
          <a:extLst>
            <a:ext uri="{FF2B5EF4-FFF2-40B4-BE49-F238E27FC236}">
              <a16:creationId xmlns:a16="http://schemas.microsoft.com/office/drawing/2014/main" id="{CA656EEB-A874-436C-8898-F207CE6ABDA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26" name="Text Box 149">
          <a:extLst>
            <a:ext uri="{FF2B5EF4-FFF2-40B4-BE49-F238E27FC236}">
              <a16:creationId xmlns:a16="http://schemas.microsoft.com/office/drawing/2014/main" id="{08302876-3A42-4CF4-BB2B-1D57CCE99C0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27" name="Text Box 150">
          <a:extLst>
            <a:ext uri="{FF2B5EF4-FFF2-40B4-BE49-F238E27FC236}">
              <a16:creationId xmlns:a16="http://schemas.microsoft.com/office/drawing/2014/main" id="{39BEFBB4-7B10-4CBB-8436-A7E1EFC6F99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28" name="Text Box 151">
          <a:extLst>
            <a:ext uri="{FF2B5EF4-FFF2-40B4-BE49-F238E27FC236}">
              <a16:creationId xmlns:a16="http://schemas.microsoft.com/office/drawing/2014/main" id="{DB35ABDE-4DAC-4CC1-BB03-3B5B649A4C5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29" name="Text Box 152">
          <a:extLst>
            <a:ext uri="{FF2B5EF4-FFF2-40B4-BE49-F238E27FC236}">
              <a16:creationId xmlns:a16="http://schemas.microsoft.com/office/drawing/2014/main" id="{57494802-A923-4BFF-9FFF-F6F47C8C4AD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30" name="Text Box 153">
          <a:extLst>
            <a:ext uri="{FF2B5EF4-FFF2-40B4-BE49-F238E27FC236}">
              <a16:creationId xmlns:a16="http://schemas.microsoft.com/office/drawing/2014/main" id="{E7CDF0CB-9F93-4C40-BDD2-DFB4A5CA984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31" name="Text Box 154">
          <a:extLst>
            <a:ext uri="{FF2B5EF4-FFF2-40B4-BE49-F238E27FC236}">
              <a16:creationId xmlns:a16="http://schemas.microsoft.com/office/drawing/2014/main" id="{305DA5FB-F82A-4778-9F8B-390C02358E5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32" name="Text Box 155">
          <a:extLst>
            <a:ext uri="{FF2B5EF4-FFF2-40B4-BE49-F238E27FC236}">
              <a16:creationId xmlns:a16="http://schemas.microsoft.com/office/drawing/2014/main" id="{1D17791D-1E45-4747-9A3F-2EFAD8CEA56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33" name="Text Box 156">
          <a:extLst>
            <a:ext uri="{FF2B5EF4-FFF2-40B4-BE49-F238E27FC236}">
              <a16:creationId xmlns:a16="http://schemas.microsoft.com/office/drawing/2014/main" id="{782752DC-D7F9-49F6-8312-66F83AA37AA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34" name="Text Box 157">
          <a:extLst>
            <a:ext uri="{FF2B5EF4-FFF2-40B4-BE49-F238E27FC236}">
              <a16:creationId xmlns:a16="http://schemas.microsoft.com/office/drawing/2014/main" id="{76EFD5C1-6682-4045-8C45-68EB32EFA21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35" name="Text Box 158">
          <a:extLst>
            <a:ext uri="{FF2B5EF4-FFF2-40B4-BE49-F238E27FC236}">
              <a16:creationId xmlns:a16="http://schemas.microsoft.com/office/drawing/2014/main" id="{389B37CE-B0E9-46CD-9914-9EB8EBA9A0C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36" name="Text Box 159">
          <a:extLst>
            <a:ext uri="{FF2B5EF4-FFF2-40B4-BE49-F238E27FC236}">
              <a16:creationId xmlns:a16="http://schemas.microsoft.com/office/drawing/2014/main" id="{EB821BB9-4403-464E-8A57-570CC1B90CD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37" name="Text Box 160">
          <a:extLst>
            <a:ext uri="{FF2B5EF4-FFF2-40B4-BE49-F238E27FC236}">
              <a16:creationId xmlns:a16="http://schemas.microsoft.com/office/drawing/2014/main" id="{EACAAEA6-1074-43B0-9782-AEC8028CC17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38" name="Text Box 161">
          <a:extLst>
            <a:ext uri="{FF2B5EF4-FFF2-40B4-BE49-F238E27FC236}">
              <a16:creationId xmlns:a16="http://schemas.microsoft.com/office/drawing/2014/main" id="{AF47998B-0774-451D-9399-EDB3FB047BE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39" name="Text Box 162">
          <a:extLst>
            <a:ext uri="{FF2B5EF4-FFF2-40B4-BE49-F238E27FC236}">
              <a16:creationId xmlns:a16="http://schemas.microsoft.com/office/drawing/2014/main" id="{A96AF8E4-B9C6-42CB-8A72-973B5EFC290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174625"/>
    <xdr:sp macro="" textlink="">
      <xdr:nvSpPr>
        <xdr:cNvPr id="440" name="Text Box 163">
          <a:extLst>
            <a:ext uri="{FF2B5EF4-FFF2-40B4-BE49-F238E27FC236}">
              <a16:creationId xmlns:a16="http://schemas.microsoft.com/office/drawing/2014/main" id="{7AAC6070-4AB4-40CF-BAE0-DD53CC651A8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41" name="Text Box 140">
          <a:extLst>
            <a:ext uri="{FF2B5EF4-FFF2-40B4-BE49-F238E27FC236}">
              <a16:creationId xmlns:a16="http://schemas.microsoft.com/office/drawing/2014/main" id="{F0EE2B00-47FC-409D-B83F-24D30C2DD35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42" name="Text Box 141">
          <a:extLst>
            <a:ext uri="{FF2B5EF4-FFF2-40B4-BE49-F238E27FC236}">
              <a16:creationId xmlns:a16="http://schemas.microsoft.com/office/drawing/2014/main" id="{A143FABF-9203-4F25-8A2A-163312A4FBC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43" name="Text Box 142">
          <a:extLst>
            <a:ext uri="{FF2B5EF4-FFF2-40B4-BE49-F238E27FC236}">
              <a16:creationId xmlns:a16="http://schemas.microsoft.com/office/drawing/2014/main" id="{9991A621-04AB-475A-9412-D2086702864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44" name="Text Box 143">
          <a:extLst>
            <a:ext uri="{FF2B5EF4-FFF2-40B4-BE49-F238E27FC236}">
              <a16:creationId xmlns:a16="http://schemas.microsoft.com/office/drawing/2014/main" id="{9C75C5E9-CC04-459E-AF77-8B5546AE281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45" name="Text Box 144">
          <a:extLst>
            <a:ext uri="{FF2B5EF4-FFF2-40B4-BE49-F238E27FC236}">
              <a16:creationId xmlns:a16="http://schemas.microsoft.com/office/drawing/2014/main" id="{3713D5BB-9CC0-47B3-B351-68A89D69B1E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46" name="Text Box 145">
          <a:extLst>
            <a:ext uri="{FF2B5EF4-FFF2-40B4-BE49-F238E27FC236}">
              <a16:creationId xmlns:a16="http://schemas.microsoft.com/office/drawing/2014/main" id="{2FE446EE-7577-47BA-A549-0D288FA8EC9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47" name="Text Box 146">
          <a:extLst>
            <a:ext uri="{FF2B5EF4-FFF2-40B4-BE49-F238E27FC236}">
              <a16:creationId xmlns:a16="http://schemas.microsoft.com/office/drawing/2014/main" id="{C8D98406-5F20-48FB-A6F9-45ACD6E35A1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48" name="Text Box 147">
          <a:extLst>
            <a:ext uri="{FF2B5EF4-FFF2-40B4-BE49-F238E27FC236}">
              <a16:creationId xmlns:a16="http://schemas.microsoft.com/office/drawing/2014/main" id="{7162017D-FB5E-4AE7-9CB5-EF769930C50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49" name="Text Box 148">
          <a:extLst>
            <a:ext uri="{FF2B5EF4-FFF2-40B4-BE49-F238E27FC236}">
              <a16:creationId xmlns:a16="http://schemas.microsoft.com/office/drawing/2014/main" id="{4AC84E44-68FD-4532-B1F8-AEA8D56F498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50" name="Text Box 149">
          <a:extLst>
            <a:ext uri="{FF2B5EF4-FFF2-40B4-BE49-F238E27FC236}">
              <a16:creationId xmlns:a16="http://schemas.microsoft.com/office/drawing/2014/main" id="{A3653436-6DB3-469D-90E6-FAC4ABDA9F8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51" name="Text Box 150">
          <a:extLst>
            <a:ext uri="{FF2B5EF4-FFF2-40B4-BE49-F238E27FC236}">
              <a16:creationId xmlns:a16="http://schemas.microsoft.com/office/drawing/2014/main" id="{7ED04DBE-783D-44A3-BF68-8964B73AC9D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52" name="Text Box 151">
          <a:extLst>
            <a:ext uri="{FF2B5EF4-FFF2-40B4-BE49-F238E27FC236}">
              <a16:creationId xmlns:a16="http://schemas.microsoft.com/office/drawing/2014/main" id="{5374017D-1F27-400E-9B79-38CA1BDA7DC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53" name="Text Box 152">
          <a:extLst>
            <a:ext uri="{FF2B5EF4-FFF2-40B4-BE49-F238E27FC236}">
              <a16:creationId xmlns:a16="http://schemas.microsoft.com/office/drawing/2014/main" id="{CCD8C8DC-F69F-4F35-AEC3-A9B6529DADE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54" name="Text Box 153">
          <a:extLst>
            <a:ext uri="{FF2B5EF4-FFF2-40B4-BE49-F238E27FC236}">
              <a16:creationId xmlns:a16="http://schemas.microsoft.com/office/drawing/2014/main" id="{D4DFD88B-DF17-4558-8CD1-78E103C7BE7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55" name="Text Box 154">
          <a:extLst>
            <a:ext uri="{FF2B5EF4-FFF2-40B4-BE49-F238E27FC236}">
              <a16:creationId xmlns:a16="http://schemas.microsoft.com/office/drawing/2014/main" id="{48FEE952-6867-48A5-BEAD-F388F512544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56" name="Text Box 155">
          <a:extLst>
            <a:ext uri="{FF2B5EF4-FFF2-40B4-BE49-F238E27FC236}">
              <a16:creationId xmlns:a16="http://schemas.microsoft.com/office/drawing/2014/main" id="{7F30E9EC-49CF-402C-A424-B437F4AC36E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57" name="Text Box 156">
          <a:extLst>
            <a:ext uri="{FF2B5EF4-FFF2-40B4-BE49-F238E27FC236}">
              <a16:creationId xmlns:a16="http://schemas.microsoft.com/office/drawing/2014/main" id="{07A81D4E-7F4F-4706-97AA-D34690E82D9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58" name="Text Box 157">
          <a:extLst>
            <a:ext uri="{FF2B5EF4-FFF2-40B4-BE49-F238E27FC236}">
              <a16:creationId xmlns:a16="http://schemas.microsoft.com/office/drawing/2014/main" id="{E1CD346F-C7A2-43EA-9065-021811573FC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59" name="Text Box 158">
          <a:extLst>
            <a:ext uri="{FF2B5EF4-FFF2-40B4-BE49-F238E27FC236}">
              <a16:creationId xmlns:a16="http://schemas.microsoft.com/office/drawing/2014/main" id="{62FD6951-C42A-4E7D-B131-C1578709FB2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60" name="Text Box 159">
          <a:extLst>
            <a:ext uri="{FF2B5EF4-FFF2-40B4-BE49-F238E27FC236}">
              <a16:creationId xmlns:a16="http://schemas.microsoft.com/office/drawing/2014/main" id="{78245429-5B7D-4CE7-A933-8B755181245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61" name="Text Box 160">
          <a:extLst>
            <a:ext uri="{FF2B5EF4-FFF2-40B4-BE49-F238E27FC236}">
              <a16:creationId xmlns:a16="http://schemas.microsoft.com/office/drawing/2014/main" id="{EE0E1E6B-F5B2-4FBA-98E6-80415321F76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62" name="Text Box 161">
          <a:extLst>
            <a:ext uri="{FF2B5EF4-FFF2-40B4-BE49-F238E27FC236}">
              <a16:creationId xmlns:a16="http://schemas.microsoft.com/office/drawing/2014/main" id="{88CCBACF-327B-4820-ACAC-CA929D193DB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63" name="Text Box 162">
          <a:extLst>
            <a:ext uri="{FF2B5EF4-FFF2-40B4-BE49-F238E27FC236}">
              <a16:creationId xmlns:a16="http://schemas.microsoft.com/office/drawing/2014/main" id="{725AC12C-1872-42CD-AA13-F143053D30A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64" name="Text Box 163">
          <a:extLst>
            <a:ext uri="{FF2B5EF4-FFF2-40B4-BE49-F238E27FC236}">
              <a16:creationId xmlns:a16="http://schemas.microsoft.com/office/drawing/2014/main" id="{C9FB6C33-C687-4B49-98FF-D688B3A4BD4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65" name="Text Box 140">
          <a:extLst>
            <a:ext uri="{FF2B5EF4-FFF2-40B4-BE49-F238E27FC236}">
              <a16:creationId xmlns:a16="http://schemas.microsoft.com/office/drawing/2014/main" id="{F8B27671-EF3E-4ACF-8DCD-DD2D587B98A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66" name="Text Box 141">
          <a:extLst>
            <a:ext uri="{FF2B5EF4-FFF2-40B4-BE49-F238E27FC236}">
              <a16:creationId xmlns:a16="http://schemas.microsoft.com/office/drawing/2014/main" id="{2F0DE25D-9325-432B-AA57-99F494C143E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67" name="Text Box 142">
          <a:extLst>
            <a:ext uri="{FF2B5EF4-FFF2-40B4-BE49-F238E27FC236}">
              <a16:creationId xmlns:a16="http://schemas.microsoft.com/office/drawing/2014/main" id="{B5DD6E12-BC90-4907-A6FB-D1B89D07D34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68" name="Text Box 143">
          <a:extLst>
            <a:ext uri="{FF2B5EF4-FFF2-40B4-BE49-F238E27FC236}">
              <a16:creationId xmlns:a16="http://schemas.microsoft.com/office/drawing/2014/main" id="{F32A0F5A-BEEA-4E95-B9ED-9E324570FDE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69" name="Text Box 144">
          <a:extLst>
            <a:ext uri="{FF2B5EF4-FFF2-40B4-BE49-F238E27FC236}">
              <a16:creationId xmlns:a16="http://schemas.microsoft.com/office/drawing/2014/main" id="{7605C364-1D76-4D0F-A673-A43815F707F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70" name="Text Box 145">
          <a:extLst>
            <a:ext uri="{FF2B5EF4-FFF2-40B4-BE49-F238E27FC236}">
              <a16:creationId xmlns:a16="http://schemas.microsoft.com/office/drawing/2014/main" id="{68F3B68F-18E2-49DF-93EC-110E8ED8F9D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71" name="Text Box 146">
          <a:extLst>
            <a:ext uri="{FF2B5EF4-FFF2-40B4-BE49-F238E27FC236}">
              <a16:creationId xmlns:a16="http://schemas.microsoft.com/office/drawing/2014/main" id="{C65CECB7-E1EE-41ED-B9E8-4602850A4D9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72" name="Text Box 147">
          <a:extLst>
            <a:ext uri="{FF2B5EF4-FFF2-40B4-BE49-F238E27FC236}">
              <a16:creationId xmlns:a16="http://schemas.microsoft.com/office/drawing/2014/main" id="{4BA94348-82ED-4239-B1A0-C9001C33B30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73" name="Text Box 148">
          <a:extLst>
            <a:ext uri="{FF2B5EF4-FFF2-40B4-BE49-F238E27FC236}">
              <a16:creationId xmlns:a16="http://schemas.microsoft.com/office/drawing/2014/main" id="{83D8D523-E0C5-492C-A9D1-7102CCCBD7F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74" name="Text Box 149">
          <a:extLst>
            <a:ext uri="{FF2B5EF4-FFF2-40B4-BE49-F238E27FC236}">
              <a16:creationId xmlns:a16="http://schemas.microsoft.com/office/drawing/2014/main" id="{14765BCC-95E9-49D1-AB16-881928050AA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75" name="Text Box 150">
          <a:extLst>
            <a:ext uri="{FF2B5EF4-FFF2-40B4-BE49-F238E27FC236}">
              <a16:creationId xmlns:a16="http://schemas.microsoft.com/office/drawing/2014/main" id="{E6151DC9-5EAF-432A-B68B-7497FCBACFF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76" name="Text Box 151">
          <a:extLst>
            <a:ext uri="{FF2B5EF4-FFF2-40B4-BE49-F238E27FC236}">
              <a16:creationId xmlns:a16="http://schemas.microsoft.com/office/drawing/2014/main" id="{B33E1351-A0D5-442E-87D3-CC47FDF7A85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77" name="Text Box 152">
          <a:extLst>
            <a:ext uri="{FF2B5EF4-FFF2-40B4-BE49-F238E27FC236}">
              <a16:creationId xmlns:a16="http://schemas.microsoft.com/office/drawing/2014/main" id="{219C9D8F-96EC-4322-A74F-F062BEA1E46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78" name="Text Box 153">
          <a:extLst>
            <a:ext uri="{FF2B5EF4-FFF2-40B4-BE49-F238E27FC236}">
              <a16:creationId xmlns:a16="http://schemas.microsoft.com/office/drawing/2014/main" id="{F409CA9F-67A5-4531-822F-BA472DE4BB8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79" name="Text Box 154">
          <a:extLst>
            <a:ext uri="{FF2B5EF4-FFF2-40B4-BE49-F238E27FC236}">
              <a16:creationId xmlns:a16="http://schemas.microsoft.com/office/drawing/2014/main" id="{1B0996A3-88B2-43E0-99E9-D5307E3A909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80" name="Text Box 155">
          <a:extLst>
            <a:ext uri="{FF2B5EF4-FFF2-40B4-BE49-F238E27FC236}">
              <a16:creationId xmlns:a16="http://schemas.microsoft.com/office/drawing/2014/main" id="{0E4E7CD6-3420-44E0-B682-FD86E732F9B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81" name="Text Box 156">
          <a:extLst>
            <a:ext uri="{FF2B5EF4-FFF2-40B4-BE49-F238E27FC236}">
              <a16:creationId xmlns:a16="http://schemas.microsoft.com/office/drawing/2014/main" id="{15EDAD2C-F7C6-4F9C-BA8C-9D607951CEE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82" name="Text Box 157">
          <a:extLst>
            <a:ext uri="{FF2B5EF4-FFF2-40B4-BE49-F238E27FC236}">
              <a16:creationId xmlns:a16="http://schemas.microsoft.com/office/drawing/2014/main" id="{4C6076DA-01D1-4B76-822A-BC90EEF9B10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83" name="Text Box 158">
          <a:extLst>
            <a:ext uri="{FF2B5EF4-FFF2-40B4-BE49-F238E27FC236}">
              <a16:creationId xmlns:a16="http://schemas.microsoft.com/office/drawing/2014/main" id="{73AEA2EC-F927-4ECE-922E-08820EF6958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84" name="Text Box 159">
          <a:extLst>
            <a:ext uri="{FF2B5EF4-FFF2-40B4-BE49-F238E27FC236}">
              <a16:creationId xmlns:a16="http://schemas.microsoft.com/office/drawing/2014/main" id="{6AFB9592-4280-45C2-B373-21632EB823C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85" name="Text Box 160">
          <a:extLst>
            <a:ext uri="{FF2B5EF4-FFF2-40B4-BE49-F238E27FC236}">
              <a16:creationId xmlns:a16="http://schemas.microsoft.com/office/drawing/2014/main" id="{AD27096E-E342-4BA8-A300-8E7D822CE2B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86" name="Text Box 161">
          <a:extLst>
            <a:ext uri="{FF2B5EF4-FFF2-40B4-BE49-F238E27FC236}">
              <a16:creationId xmlns:a16="http://schemas.microsoft.com/office/drawing/2014/main" id="{ECB97AFE-56D0-4087-B5EA-2C3223A2993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87" name="Text Box 162">
          <a:extLst>
            <a:ext uri="{FF2B5EF4-FFF2-40B4-BE49-F238E27FC236}">
              <a16:creationId xmlns:a16="http://schemas.microsoft.com/office/drawing/2014/main" id="{DA5D985B-7434-4B47-B9CA-19D39162CD3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384175"/>
    <xdr:sp macro="" textlink="">
      <xdr:nvSpPr>
        <xdr:cNvPr id="488" name="Text Box 163">
          <a:extLst>
            <a:ext uri="{FF2B5EF4-FFF2-40B4-BE49-F238E27FC236}">
              <a16:creationId xmlns:a16="http://schemas.microsoft.com/office/drawing/2014/main" id="{40BDA111-F8E3-48C3-89F3-56D047FB580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89" name="Text Box 268">
          <a:extLst>
            <a:ext uri="{FF2B5EF4-FFF2-40B4-BE49-F238E27FC236}">
              <a16:creationId xmlns:a16="http://schemas.microsoft.com/office/drawing/2014/main" id="{B2EA48D6-199B-42F3-BFF5-741BD0053AC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90" name="Text Box 269">
          <a:extLst>
            <a:ext uri="{FF2B5EF4-FFF2-40B4-BE49-F238E27FC236}">
              <a16:creationId xmlns:a16="http://schemas.microsoft.com/office/drawing/2014/main" id="{DE250112-8B0B-4D01-A434-582AE613A26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91" name="Text Box 270">
          <a:extLst>
            <a:ext uri="{FF2B5EF4-FFF2-40B4-BE49-F238E27FC236}">
              <a16:creationId xmlns:a16="http://schemas.microsoft.com/office/drawing/2014/main" id="{E4A4993D-C1E3-44D6-A718-41CFC67C782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92" name="Text Box 271">
          <a:extLst>
            <a:ext uri="{FF2B5EF4-FFF2-40B4-BE49-F238E27FC236}">
              <a16:creationId xmlns:a16="http://schemas.microsoft.com/office/drawing/2014/main" id="{C3F18A77-4D6A-4226-A784-21212BDD04E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93" name="Text Box 272">
          <a:extLst>
            <a:ext uri="{FF2B5EF4-FFF2-40B4-BE49-F238E27FC236}">
              <a16:creationId xmlns:a16="http://schemas.microsoft.com/office/drawing/2014/main" id="{C18DD3BF-B2FA-477F-AA84-905F23CE960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494" name="Text Box 273">
          <a:extLst>
            <a:ext uri="{FF2B5EF4-FFF2-40B4-BE49-F238E27FC236}">
              <a16:creationId xmlns:a16="http://schemas.microsoft.com/office/drawing/2014/main" id="{9208E797-9EF1-4BAA-9216-05BA69E09CE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495" name="Text Box 274">
          <a:extLst>
            <a:ext uri="{FF2B5EF4-FFF2-40B4-BE49-F238E27FC236}">
              <a16:creationId xmlns:a16="http://schemas.microsoft.com/office/drawing/2014/main" id="{F2FF2E67-125F-42FE-8C19-9D4963BEEDD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496" name="Text Box 275">
          <a:extLst>
            <a:ext uri="{FF2B5EF4-FFF2-40B4-BE49-F238E27FC236}">
              <a16:creationId xmlns:a16="http://schemas.microsoft.com/office/drawing/2014/main" id="{01D53D38-7209-4962-8650-08F8DD1F397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497" name="Text Box 276">
          <a:extLst>
            <a:ext uri="{FF2B5EF4-FFF2-40B4-BE49-F238E27FC236}">
              <a16:creationId xmlns:a16="http://schemas.microsoft.com/office/drawing/2014/main" id="{54454BA8-C182-4CCE-A904-7ED300368E4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498" name="Text Box 277">
          <a:extLst>
            <a:ext uri="{FF2B5EF4-FFF2-40B4-BE49-F238E27FC236}">
              <a16:creationId xmlns:a16="http://schemas.microsoft.com/office/drawing/2014/main" id="{C8F119B4-36CE-4ED0-8B72-86AA835BE05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499" name="Text Box 278">
          <a:extLst>
            <a:ext uri="{FF2B5EF4-FFF2-40B4-BE49-F238E27FC236}">
              <a16:creationId xmlns:a16="http://schemas.microsoft.com/office/drawing/2014/main" id="{869D4840-19E1-4A40-B261-4F525D9FB79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00" name="Text Box 279">
          <a:extLst>
            <a:ext uri="{FF2B5EF4-FFF2-40B4-BE49-F238E27FC236}">
              <a16:creationId xmlns:a16="http://schemas.microsoft.com/office/drawing/2014/main" id="{64FF2D32-1C4E-4608-B098-2EFDCE4D882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01" name="Text Box 280">
          <a:extLst>
            <a:ext uri="{FF2B5EF4-FFF2-40B4-BE49-F238E27FC236}">
              <a16:creationId xmlns:a16="http://schemas.microsoft.com/office/drawing/2014/main" id="{39C99A19-19C3-4F3C-BFAA-E875BC2B3B1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02" name="Text Box 281">
          <a:extLst>
            <a:ext uri="{FF2B5EF4-FFF2-40B4-BE49-F238E27FC236}">
              <a16:creationId xmlns:a16="http://schemas.microsoft.com/office/drawing/2014/main" id="{02F2BB4E-9555-48A9-96E0-8F0252CBFF1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03" name="Text Box 282">
          <a:extLst>
            <a:ext uri="{FF2B5EF4-FFF2-40B4-BE49-F238E27FC236}">
              <a16:creationId xmlns:a16="http://schemas.microsoft.com/office/drawing/2014/main" id="{2F897C2E-EF0C-4B2B-B2CF-CB5A0DC74A6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04" name="Text Box 283">
          <a:extLst>
            <a:ext uri="{FF2B5EF4-FFF2-40B4-BE49-F238E27FC236}">
              <a16:creationId xmlns:a16="http://schemas.microsoft.com/office/drawing/2014/main" id="{D4FCC64F-A74C-43B5-BA2B-8C713832A08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05" name="Text Box 284">
          <a:extLst>
            <a:ext uri="{FF2B5EF4-FFF2-40B4-BE49-F238E27FC236}">
              <a16:creationId xmlns:a16="http://schemas.microsoft.com/office/drawing/2014/main" id="{EA8FA9C8-0CFD-46A1-A510-BD58FA6E355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06" name="Text Box 285">
          <a:extLst>
            <a:ext uri="{FF2B5EF4-FFF2-40B4-BE49-F238E27FC236}">
              <a16:creationId xmlns:a16="http://schemas.microsoft.com/office/drawing/2014/main" id="{57566F52-691D-4794-93F2-A568D222594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07" name="Text Box 286">
          <a:extLst>
            <a:ext uri="{FF2B5EF4-FFF2-40B4-BE49-F238E27FC236}">
              <a16:creationId xmlns:a16="http://schemas.microsoft.com/office/drawing/2014/main" id="{9018CD6D-DAEC-4292-90AB-A9B8B719A47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08" name="Text Box 287">
          <a:extLst>
            <a:ext uri="{FF2B5EF4-FFF2-40B4-BE49-F238E27FC236}">
              <a16:creationId xmlns:a16="http://schemas.microsoft.com/office/drawing/2014/main" id="{68209DD0-DB1A-4929-8927-2DB5F2A1D39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09" name="Text Box 288">
          <a:extLst>
            <a:ext uri="{FF2B5EF4-FFF2-40B4-BE49-F238E27FC236}">
              <a16:creationId xmlns:a16="http://schemas.microsoft.com/office/drawing/2014/main" id="{5CBFEE96-29B7-438F-AEB7-AFC05D289FD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10" name="Text Box 289">
          <a:extLst>
            <a:ext uri="{FF2B5EF4-FFF2-40B4-BE49-F238E27FC236}">
              <a16:creationId xmlns:a16="http://schemas.microsoft.com/office/drawing/2014/main" id="{53AC1CC9-7305-4012-B009-0C9ED270E3E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11" name="Text Box 290">
          <a:extLst>
            <a:ext uri="{FF2B5EF4-FFF2-40B4-BE49-F238E27FC236}">
              <a16:creationId xmlns:a16="http://schemas.microsoft.com/office/drawing/2014/main" id="{3954C34A-9AEF-4031-8B5D-2A00B04F325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12" name="Text Box 297">
          <a:extLst>
            <a:ext uri="{FF2B5EF4-FFF2-40B4-BE49-F238E27FC236}">
              <a16:creationId xmlns:a16="http://schemas.microsoft.com/office/drawing/2014/main" id="{3D6A56A7-4A29-4778-BE52-1E81DE4E03B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13" name="Text Box 298">
          <a:extLst>
            <a:ext uri="{FF2B5EF4-FFF2-40B4-BE49-F238E27FC236}">
              <a16:creationId xmlns:a16="http://schemas.microsoft.com/office/drawing/2014/main" id="{BDE99DCF-3D53-4200-AD60-54AFEBEA8C9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14" name="Text Box 299">
          <a:extLst>
            <a:ext uri="{FF2B5EF4-FFF2-40B4-BE49-F238E27FC236}">
              <a16:creationId xmlns:a16="http://schemas.microsoft.com/office/drawing/2014/main" id="{D2CB4E4B-2CD2-4A6A-B77C-FFADC4C599D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15" name="Text Box 300">
          <a:extLst>
            <a:ext uri="{FF2B5EF4-FFF2-40B4-BE49-F238E27FC236}">
              <a16:creationId xmlns:a16="http://schemas.microsoft.com/office/drawing/2014/main" id="{11CA3CE1-0624-429A-AC17-722DC2DE9E0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16" name="Text Box 301">
          <a:extLst>
            <a:ext uri="{FF2B5EF4-FFF2-40B4-BE49-F238E27FC236}">
              <a16:creationId xmlns:a16="http://schemas.microsoft.com/office/drawing/2014/main" id="{10DEC76B-39B4-4653-8C5E-EA40973D477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17" name="Text Box 302">
          <a:extLst>
            <a:ext uri="{FF2B5EF4-FFF2-40B4-BE49-F238E27FC236}">
              <a16:creationId xmlns:a16="http://schemas.microsoft.com/office/drawing/2014/main" id="{33B7CD0A-6AB0-4BA9-A148-787F354C8F3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18" name="Text Box 303">
          <a:extLst>
            <a:ext uri="{FF2B5EF4-FFF2-40B4-BE49-F238E27FC236}">
              <a16:creationId xmlns:a16="http://schemas.microsoft.com/office/drawing/2014/main" id="{6F9CE617-E8B4-4985-889F-CDD956A524B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19" name="Text Box 304">
          <a:extLst>
            <a:ext uri="{FF2B5EF4-FFF2-40B4-BE49-F238E27FC236}">
              <a16:creationId xmlns:a16="http://schemas.microsoft.com/office/drawing/2014/main" id="{DA842413-D210-450B-99A8-CF9B8DF69B9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20" name="Text Box 305">
          <a:extLst>
            <a:ext uri="{FF2B5EF4-FFF2-40B4-BE49-F238E27FC236}">
              <a16:creationId xmlns:a16="http://schemas.microsoft.com/office/drawing/2014/main" id="{FC00E070-7C06-4A77-9484-4B18449C71B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21" name="Text Box 306">
          <a:extLst>
            <a:ext uri="{FF2B5EF4-FFF2-40B4-BE49-F238E27FC236}">
              <a16:creationId xmlns:a16="http://schemas.microsoft.com/office/drawing/2014/main" id="{63A74334-7A72-44BD-96C1-21B966AF888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22" name="Text Box 307">
          <a:extLst>
            <a:ext uri="{FF2B5EF4-FFF2-40B4-BE49-F238E27FC236}">
              <a16:creationId xmlns:a16="http://schemas.microsoft.com/office/drawing/2014/main" id="{A104ABC9-5F1B-47A1-9558-C445B7BBD77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23" name="Text Box 308">
          <a:extLst>
            <a:ext uri="{FF2B5EF4-FFF2-40B4-BE49-F238E27FC236}">
              <a16:creationId xmlns:a16="http://schemas.microsoft.com/office/drawing/2014/main" id="{2EEB3D3E-296D-4ACF-BE15-AA467C4B725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24" name="Text Box 309">
          <a:extLst>
            <a:ext uri="{FF2B5EF4-FFF2-40B4-BE49-F238E27FC236}">
              <a16:creationId xmlns:a16="http://schemas.microsoft.com/office/drawing/2014/main" id="{D29007D0-442D-4809-B642-A4124BBF604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25" name="Text Box 310">
          <a:extLst>
            <a:ext uri="{FF2B5EF4-FFF2-40B4-BE49-F238E27FC236}">
              <a16:creationId xmlns:a16="http://schemas.microsoft.com/office/drawing/2014/main" id="{893B8DFD-D356-49FF-A191-703F9850DF8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26" name="Text Box 311">
          <a:extLst>
            <a:ext uri="{FF2B5EF4-FFF2-40B4-BE49-F238E27FC236}">
              <a16:creationId xmlns:a16="http://schemas.microsoft.com/office/drawing/2014/main" id="{48FAA9EF-F51C-40BA-8887-51F9AD501FC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27" name="Text Box 312">
          <a:extLst>
            <a:ext uri="{FF2B5EF4-FFF2-40B4-BE49-F238E27FC236}">
              <a16:creationId xmlns:a16="http://schemas.microsoft.com/office/drawing/2014/main" id="{9BB783CE-D8F5-4DE0-96B9-911FE164E2A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27</xdr:row>
      <xdr:rowOff>0</xdr:rowOff>
    </xdr:from>
    <xdr:ext cx="88900" cy="212725"/>
    <xdr:sp macro="" textlink="">
      <xdr:nvSpPr>
        <xdr:cNvPr id="528" name="Text Box 313">
          <a:extLst>
            <a:ext uri="{FF2B5EF4-FFF2-40B4-BE49-F238E27FC236}">
              <a16:creationId xmlns:a16="http://schemas.microsoft.com/office/drawing/2014/main" id="{DB139A90-4C6F-4E11-8E91-98147038BCB1}"/>
            </a:ext>
          </a:extLst>
        </xdr:cNvPr>
        <xdr:cNvSpPr txBox="1">
          <a:spLocks noChangeArrowheads="1"/>
        </xdr:cNvSpPr>
      </xdr:nvSpPr>
      <xdr:spPr bwMode="auto">
        <a:xfrm>
          <a:off x="139192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29" name="Text Box 331">
          <a:extLst>
            <a:ext uri="{FF2B5EF4-FFF2-40B4-BE49-F238E27FC236}">
              <a16:creationId xmlns:a16="http://schemas.microsoft.com/office/drawing/2014/main" id="{3929D467-FD0A-4539-AFF7-FD006265B96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30" name="Text Box 332">
          <a:extLst>
            <a:ext uri="{FF2B5EF4-FFF2-40B4-BE49-F238E27FC236}">
              <a16:creationId xmlns:a16="http://schemas.microsoft.com/office/drawing/2014/main" id="{9633E003-44C8-436A-BE04-6AC98909DA4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31" name="Text Box 333">
          <a:extLst>
            <a:ext uri="{FF2B5EF4-FFF2-40B4-BE49-F238E27FC236}">
              <a16:creationId xmlns:a16="http://schemas.microsoft.com/office/drawing/2014/main" id="{43DA51A7-5018-4C34-B93C-3AEA7643119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32" name="Text Box 334">
          <a:extLst>
            <a:ext uri="{FF2B5EF4-FFF2-40B4-BE49-F238E27FC236}">
              <a16:creationId xmlns:a16="http://schemas.microsoft.com/office/drawing/2014/main" id="{729A8C00-EB91-4569-9A1D-CA9171AB542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33" name="Text Box 335">
          <a:extLst>
            <a:ext uri="{FF2B5EF4-FFF2-40B4-BE49-F238E27FC236}">
              <a16:creationId xmlns:a16="http://schemas.microsoft.com/office/drawing/2014/main" id="{E72770CC-84B9-4174-9C39-280C53DAB52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34" name="Text Box 336">
          <a:extLst>
            <a:ext uri="{FF2B5EF4-FFF2-40B4-BE49-F238E27FC236}">
              <a16:creationId xmlns:a16="http://schemas.microsoft.com/office/drawing/2014/main" id="{C99B4566-C255-4099-AA5B-6CDAC31B258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35" name="Text Box 337">
          <a:extLst>
            <a:ext uri="{FF2B5EF4-FFF2-40B4-BE49-F238E27FC236}">
              <a16:creationId xmlns:a16="http://schemas.microsoft.com/office/drawing/2014/main" id="{291EE60C-42CF-4F52-8229-42E3CD80911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36" name="Text Box 338">
          <a:extLst>
            <a:ext uri="{FF2B5EF4-FFF2-40B4-BE49-F238E27FC236}">
              <a16:creationId xmlns:a16="http://schemas.microsoft.com/office/drawing/2014/main" id="{4BAAE361-04B4-4171-8BC9-AF944AE5CA1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37" name="Text Box 339">
          <a:extLst>
            <a:ext uri="{FF2B5EF4-FFF2-40B4-BE49-F238E27FC236}">
              <a16:creationId xmlns:a16="http://schemas.microsoft.com/office/drawing/2014/main" id="{CDA34EE9-4F77-4B29-BABD-B8D7774E422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38" name="Text Box 340">
          <a:extLst>
            <a:ext uri="{FF2B5EF4-FFF2-40B4-BE49-F238E27FC236}">
              <a16:creationId xmlns:a16="http://schemas.microsoft.com/office/drawing/2014/main" id="{318E23FF-BAE9-46EA-81D1-9A13CB4C3E1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39" name="Text Box 341">
          <a:extLst>
            <a:ext uri="{FF2B5EF4-FFF2-40B4-BE49-F238E27FC236}">
              <a16:creationId xmlns:a16="http://schemas.microsoft.com/office/drawing/2014/main" id="{16940F25-D15F-40C0-A45E-E0340932A07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40" name="Text Box 378">
          <a:extLst>
            <a:ext uri="{FF2B5EF4-FFF2-40B4-BE49-F238E27FC236}">
              <a16:creationId xmlns:a16="http://schemas.microsoft.com/office/drawing/2014/main" id="{6BC3A212-CCAB-47F6-934E-CC7F3DF0E14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41" name="Text Box 379">
          <a:extLst>
            <a:ext uri="{FF2B5EF4-FFF2-40B4-BE49-F238E27FC236}">
              <a16:creationId xmlns:a16="http://schemas.microsoft.com/office/drawing/2014/main" id="{7FA2ABBE-B7CB-4C13-BE39-DC79B5B9520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42" name="Text Box 380">
          <a:extLst>
            <a:ext uri="{FF2B5EF4-FFF2-40B4-BE49-F238E27FC236}">
              <a16:creationId xmlns:a16="http://schemas.microsoft.com/office/drawing/2014/main" id="{38241A32-ED09-43D9-A9CC-E55B3FC1E4A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43" name="Text Box 381">
          <a:extLst>
            <a:ext uri="{FF2B5EF4-FFF2-40B4-BE49-F238E27FC236}">
              <a16:creationId xmlns:a16="http://schemas.microsoft.com/office/drawing/2014/main" id="{B6743E6E-D878-48C7-B124-01C8BA6E0D1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44" name="Text Box 382">
          <a:extLst>
            <a:ext uri="{FF2B5EF4-FFF2-40B4-BE49-F238E27FC236}">
              <a16:creationId xmlns:a16="http://schemas.microsoft.com/office/drawing/2014/main" id="{AF7AEDCD-88B0-43F1-BD85-7A4E486B6C1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545" name="Text Box 383">
          <a:extLst>
            <a:ext uri="{FF2B5EF4-FFF2-40B4-BE49-F238E27FC236}">
              <a16:creationId xmlns:a16="http://schemas.microsoft.com/office/drawing/2014/main" id="{5E035FD6-58C5-4290-BCC9-6095883217F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46" name="Text Box 268">
          <a:extLst>
            <a:ext uri="{FF2B5EF4-FFF2-40B4-BE49-F238E27FC236}">
              <a16:creationId xmlns:a16="http://schemas.microsoft.com/office/drawing/2014/main" id="{D911C955-6F61-47C4-9D48-019A21CD116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47" name="Text Box 269">
          <a:extLst>
            <a:ext uri="{FF2B5EF4-FFF2-40B4-BE49-F238E27FC236}">
              <a16:creationId xmlns:a16="http://schemas.microsoft.com/office/drawing/2014/main" id="{11056E7C-8197-4316-B7F2-28D808E88F0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48" name="Text Box 270">
          <a:extLst>
            <a:ext uri="{FF2B5EF4-FFF2-40B4-BE49-F238E27FC236}">
              <a16:creationId xmlns:a16="http://schemas.microsoft.com/office/drawing/2014/main" id="{C060E780-58E2-404F-A317-FED126260A2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49" name="Text Box 271">
          <a:extLst>
            <a:ext uri="{FF2B5EF4-FFF2-40B4-BE49-F238E27FC236}">
              <a16:creationId xmlns:a16="http://schemas.microsoft.com/office/drawing/2014/main" id="{5B351D55-0D0A-4421-9127-854CCEE0D7C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50" name="Text Box 272">
          <a:extLst>
            <a:ext uri="{FF2B5EF4-FFF2-40B4-BE49-F238E27FC236}">
              <a16:creationId xmlns:a16="http://schemas.microsoft.com/office/drawing/2014/main" id="{229A1396-4AE5-48C1-B0B2-82F0EE61FE1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51" name="Text Box 273">
          <a:extLst>
            <a:ext uri="{FF2B5EF4-FFF2-40B4-BE49-F238E27FC236}">
              <a16:creationId xmlns:a16="http://schemas.microsoft.com/office/drawing/2014/main" id="{298B1FA5-6BF1-478B-BDDB-1C719DDE88C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52" name="Text Box 274">
          <a:extLst>
            <a:ext uri="{FF2B5EF4-FFF2-40B4-BE49-F238E27FC236}">
              <a16:creationId xmlns:a16="http://schemas.microsoft.com/office/drawing/2014/main" id="{F9194E75-7E34-47AF-82B5-8018FBE5F04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53" name="Text Box 275">
          <a:extLst>
            <a:ext uri="{FF2B5EF4-FFF2-40B4-BE49-F238E27FC236}">
              <a16:creationId xmlns:a16="http://schemas.microsoft.com/office/drawing/2014/main" id="{01D1486D-E569-4FCF-880A-3FC04796665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54" name="Text Box 276">
          <a:extLst>
            <a:ext uri="{FF2B5EF4-FFF2-40B4-BE49-F238E27FC236}">
              <a16:creationId xmlns:a16="http://schemas.microsoft.com/office/drawing/2014/main" id="{8975FE75-C1E5-476B-A776-5BBF59EF6A0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55" name="Text Box 277">
          <a:extLst>
            <a:ext uri="{FF2B5EF4-FFF2-40B4-BE49-F238E27FC236}">
              <a16:creationId xmlns:a16="http://schemas.microsoft.com/office/drawing/2014/main" id="{ECBFAB5D-F412-4D48-AC52-5D8C2DBEF57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56" name="Text Box 278">
          <a:extLst>
            <a:ext uri="{FF2B5EF4-FFF2-40B4-BE49-F238E27FC236}">
              <a16:creationId xmlns:a16="http://schemas.microsoft.com/office/drawing/2014/main" id="{02CFD649-DA50-429F-8C9B-CB11EA3F3E6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57" name="Text Box 279">
          <a:extLst>
            <a:ext uri="{FF2B5EF4-FFF2-40B4-BE49-F238E27FC236}">
              <a16:creationId xmlns:a16="http://schemas.microsoft.com/office/drawing/2014/main" id="{0AEEBFBC-CB19-4EA1-94DF-42BAB02E694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58" name="Text Box 280">
          <a:extLst>
            <a:ext uri="{FF2B5EF4-FFF2-40B4-BE49-F238E27FC236}">
              <a16:creationId xmlns:a16="http://schemas.microsoft.com/office/drawing/2014/main" id="{A9D8348C-CCE3-45A9-91F5-B06DBD99A74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59" name="Text Box 281">
          <a:extLst>
            <a:ext uri="{FF2B5EF4-FFF2-40B4-BE49-F238E27FC236}">
              <a16:creationId xmlns:a16="http://schemas.microsoft.com/office/drawing/2014/main" id="{8061D227-8C28-4545-A7C1-14FA6E57FCA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60" name="Text Box 282">
          <a:extLst>
            <a:ext uri="{FF2B5EF4-FFF2-40B4-BE49-F238E27FC236}">
              <a16:creationId xmlns:a16="http://schemas.microsoft.com/office/drawing/2014/main" id="{49DAA9CE-F21A-4190-AF13-6C1ABB9D92A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61" name="Text Box 283">
          <a:extLst>
            <a:ext uri="{FF2B5EF4-FFF2-40B4-BE49-F238E27FC236}">
              <a16:creationId xmlns:a16="http://schemas.microsoft.com/office/drawing/2014/main" id="{02F97578-D84A-43BD-972D-4D31192C40D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62" name="Text Box 284">
          <a:extLst>
            <a:ext uri="{FF2B5EF4-FFF2-40B4-BE49-F238E27FC236}">
              <a16:creationId xmlns:a16="http://schemas.microsoft.com/office/drawing/2014/main" id="{924570B4-055A-4BAC-A028-0BB12E93754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63" name="Text Box 285">
          <a:extLst>
            <a:ext uri="{FF2B5EF4-FFF2-40B4-BE49-F238E27FC236}">
              <a16:creationId xmlns:a16="http://schemas.microsoft.com/office/drawing/2014/main" id="{A4857EC6-8692-40ED-826B-AD2AB732818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64" name="Text Box 286">
          <a:extLst>
            <a:ext uri="{FF2B5EF4-FFF2-40B4-BE49-F238E27FC236}">
              <a16:creationId xmlns:a16="http://schemas.microsoft.com/office/drawing/2014/main" id="{6EE27EA2-AF5D-4A0B-A173-D5781FBC9DF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65" name="Text Box 287">
          <a:extLst>
            <a:ext uri="{FF2B5EF4-FFF2-40B4-BE49-F238E27FC236}">
              <a16:creationId xmlns:a16="http://schemas.microsoft.com/office/drawing/2014/main" id="{DDF943EF-AE19-4F0E-B7DA-1AB582ECA1D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66" name="Text Box 288">
          <a:extLst>
            <a:ext uri="{FF2B5EF4-FFF2-40B4-BE49-F238E27FC236}">
              <a16:creationId xmlns:a16="http://schemas.microsoft.com/office/drawing/2014/main" id="{DB70C23B-888C-4459-AC10-E568EE3209C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67" name="Text Box 289">
          <a:extLst>
            <a:ext uri="{FF2B5EF4-FFF2-40B4-BE49-F238E27FC236}">
              <a16:creationId xmlns:a16="http://schemas.microsoft.com/office/drawing/2014/main" id="{BD5DDEC7-C5DF-4D1B-80FC-26D6DCAD333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68" name="Text Box 290">
          <a:extLst>
            <a:ext uri="{FF2B5EF4-FFF2-40B4-BE49-F238E27FC236}">
              <a16:creationId xmlns:a16="http://schemas.microsoft.com/office/drawing/2014/main" id="{380D70A3-156C-4C40-B897-1E969556D56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69" name="Text Box 297">
          <a:extLst>
            <a:ext uri="{FF2B5EF4-FFF2-40B4-BE49-F238E27FC236}">
              <a16:creationId xmlns:a16="http://schemas.microsoft.com/office/drawing/2014/main" id="{00FC450F-DA01-4182-A02E-33D59C784B9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70" name="Text Box 298">
          <a:extLst>
            <a:ext uri="{FF2B5EF4-FFF2-40B4-BE49-F238E27FC236}">
              <a16:creationId xmlns:a16="http://schemas.microsoft.com/office/drawing/2014/main" id="{37B12112-65B6-472C-9A42-D3956CA743D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71" name="Text Box 299">
          <a:extLst>
            <a:ext uri="{FF2B5EF4-FFF2-40B4-BE49-F238E27FC236}">
              <a16:creationId xmlns:a16="http://schemas.microsoft.com/office/drawing/2014/main" id="{4DE21489-DC12-4C26-BEA6-2199500FCEC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72" name="Text Box 300">
          <a:extLst>
            <a:ext uri="{FF2B5EF4-FFF2-40B4-BE49-F238E27FC236}">
              <a16:creationId xmlns:a16="http://schemas.microsoft.com/office/drawing/2014/main" id="{ECF5ADD7-3BEB-4175-A784-587D595B139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73" name="Text Box 301">
          <a:extLst>
            <a:ext uri="{FF2B5EF4-FFF2-40B4-BE49-F238E27FC236}">
              <a16:creationId xmlns:a16="http://schemas.microsoft.com/office/drawing/2014/main" id="{D8A88B2B-5C66-4154-B4C8-B89A4598B0E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74" name="Text Box 302">
          <a:extLst>
            <a:ext uri="{FF2B5EF4-FFF2-40B4-BE49-F238E27FC236}">
              <a16:creationId xmlns:a16="http://schemas.microsoft.com/office/drawing/2014/main" id="{D4C12B26-F36A-4FC1-A572-FED2C097BCE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75" name="Text Box 303">
          <a:extLst>
            <a:ext uri="{FF2B5EF4-FFF2-40B4-BE49-F238E27FC236}">
              <a16:creationId xmlns:a16="http://schemas.microsoft.com/office/drawing/2014/main" id="{2F2152EE-2C4F-463B-9CAA-9A87CB8CA46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76" name="Text Box 304">
          <a:extLst>
            <a:ext uri="{FF2B5EF4-FFF2-40B4-BE49-F238E27FC236}">
              <a16:creationId xmlns:a16="http://schemas.microsoft.com/office/drawing/2014/main" id="{EA2036C4-5C36-4114-8AEF-F93DB1B9004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77" name="Text Box 305">
          <a:extLst>
            <a:ext uri="{FF2B5EF4-FFF2-40B4-BE49-F238E27FC236}">
              <a16:creationId xmlns:a16="http://schemas.microsoft.com/office/drawing/2014/main" id="{E2D43CA1-C683-4945-B2C5-907CFF2A40C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78" name="Text Box 306">
          <a:extLst>
            <a:ext uri="{FF2B5EF4-FFF2-40B4-BE49-F238E27FC236}">
              <a16:creationId xmlns:a16="http://schemas.microsoft.com/office/drawing/2014/main" id="{1B8A6582-99C8-45CD-B3C1-92372C5CC9D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79" name="Text Box 307">
          <a:extLst>
            <a:ext uri="{FF2B5EF4-FFF2-40B4-BE49-F238E27FC236}">
              <a16:creationId xmlns:a16="http://schemas.microsoft.com/office/drawing/2014/main" id="{34DF727A-15C8-4E6C-B7B4-F7D2E81160D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80" name="Text Box 308">
          <a:extLst>
            <a:ext uri="{FF2B5EF4-FFF2-40B4-BE49-F238E27FC236}">
              <a16:creationId xmlns:a16="http://schemas.microsoft.com/office/drawing/2014/main" id="{17C9C15D-36CB-4890-81D2-71544F5F8D9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81" name="Text Box 309">
          <a:extLst>
            <a:ext uri="{FF2B5EF4-FFF2-40B4-BE49-F238E27FC236}">
              <a16:creationId xmlns:a16="http://schemas.microsoft.com/office/drawing/2014/main" id="{C5B54067-0189-4000-BF67-EB2C58F33C3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82" name="Text Box 310">
          <a:extLst>
            <a:ext uri="{FF2B5EF4-FFF2-40B4-BE49-F238E27FC236}">
              <a16:creationId xmlns:a16="http://schemas.microsoft.com/office/drawing/2014/main" id="{E2A5FDB0-F57F-4E6B-B33B-19441B8B5CC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83" name="Text Box 311">
          <a:extLst>
            <a:ext uri="{FF2B5EF4-FFF2-40B4-BE49-F238E27FC236}">
              <a16:creationId xmlns:a16="http://schemas.microsoft.com/office/drawing/2014/main" id="{F1E768D5-E83E-4794-B47C-0683FDA235D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584" name="Text Box 312">
          <a:extLst>
            <a:ext uri="{FF2B5EF4-FFF2-40B4-BE49-F238E27FC236}">
              <a16:creationId xmlns:a16="http://schemas.microsoft.com/office/drawing/2014/main" id="{92BFF0FE-E2DC-414E-A34C-61D035664E7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27</xdr:row>
      <xdr:rowOff>0</xdr:rowOff>
    </xdr:from>
    <xdr:ext cx="88900" cy="200025"/>
    <xdr:sp macro="" textlink="">
      <xdr:nvSpPr>
        <xdr:cNvPr id="585" name="Text Box 313">
          <a:extLst>
            <a:ext uri="{FF2B5EF4-FFF2-40B4-BE49-F238E27FC236}">
              <a16:creationId xmlns:a16="http://schemas.microsoft.com/office/drawing/2014/main" id="{E309469C-6186-4DB3-B979-2500140684BD}"/>
            </a:ext>
          </a:extLst>
        </xdr:cNvPr>
        <xdr:cNvSpPr txBox="1">
          <a:spLocks noChangeArrowheads="1"/>
        </xdr:cNvSpPr>
      </xdr:nvSpPr>
      <xdr:spPr bwMode="auto">
        <a:xfrm>
          <a:off x="139192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86" name="Text Box 331">
          <a:extLst>
            <a:ext uri="{FF2B5EF4-FFF2-40B4-BE49-F238E27FC236}">
              <a16:creationId xmlns:a16="http://schemas.microsoft.com/office/drawing/2014/main" id="{45227519-0365-446C-BCF0-F9AF58F4419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87" name="Text Box 332">
          <a:extLst>
            <a:ext uri="{FF2B5EF4-FFF2-40B4-BE49-F238E27FC236}">
              <a16:creationId xmlns:a16="http://schemas.microsoft.com/office/drawing/2014/main" id="{73B39E65-CD88-4E39-9AC8-5287A31A215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88" name="Text Box 333">
          <a:extLst>
            <a:ext uri="{FF2B5EF4-FFF2-40B4-BE49-F238E27FC236}">
              <a16:creationId xmlns:a16="http://schemas.microsoft.com/office/drawing/2014/main" id="{AC91FACD-2B5C-4167-BEAE-137C9C81DA4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89" name="Text Box 334">
          <a:extLst>
            <a:ext uri="{FF2B5EF4-FFF2-40B4-BE49-F238E27FC236}">
              <a16:creationId xmlns:a16="http://schemas.microsoft.com/office/drawing/2014/main" id="{0DF5CE5A-AC2A-4EF0-9209-2FCF1DDE743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90" name="Text Box 335">
          <a:extLst>
            <a:ext uri="{FF2B5EF4-FFF2-40B4-BE49-F238E27FC236}">
              <a16:creationId xmlns:a16="http://schemas.microsoft.com/office/drawing/2014/main" id="{6555B952-6A0D-4FFC-BEB8-6D3792BA3B6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91" name="Text Box 336">
          <a:extLst>
            <a:ext uri="{FF2B5EF4-FFF2-40B4-BE49-F238E27FC236}">
              <a16:creationId xmlns:a16="http://schemas.microsoft.com/office/drawing/2014/main" id="{68A141CD-E045-4F62-BA79-04C2260C3CD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92" name="Text Box 337">
          <a:extLst>
            <a:ext uri="{FF2B5EF4-FFF2-40B4-BE49-F238E27FC236}">
              <a16:creationId xmlns:a16="http://schemas.microsoft.com/office/drawing/2014/main" id="{9B4CAA53-4437-4085-AF3E-8EDDD892E79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93" name="Text Box 338">
          <a:extLst>
            <a:ext uri="{FF2B5EF4-FFF2-40B4-BE49-F238E27FC236}">
              <a16:creationId xmlns:a16="http://schemas.microsoft.com/office/drawing/2014/main" id="{506C1342-5E60-45FD-9AB9-46752557D0F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94" name="Text Box 339">
          <a:extLst>
            <a:ext uri="{FF2B5EF4-FFF2-40B4-BE49-F238E27FC236}">
              <a16:creationId xmlns:a16="http://schemas.microsoft.com/office/drawing/2014/main" id="{DB396336-A225-4FC6-A659-805050D5FC3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95" name="Text Box 340">
          <a:extLst>
            <a:ext uri="{FF2B5EF4-FFF2-40B4-BE49-F238E27FC236}">
              <a16:creationId xmlns:a16="http://schemas.microsoft.com/office/drawing/2014/main" id="{B3476765-F8DC-48AE-ABAF-672404BB889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96" name="Text Box 341">
          <a:extLst>
            <a:ext uri="{FF2B5EF4-FFF2-40B4-BE49-F238E27FC236}">
              <a16:creationId xmlns:a16="http://schemas.microsoft.com/office/drawing/2014/main" id="{68290BF3-A9E4-4799-B5E2-4F396019535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97" name="Text Box 378">
          <a:extLst>
            <a:ext uri="{FF2B5EF4-FFF2-40B4-BE49-F238E27FC236}">
              <a16:creationId xmlns:a16="http://schemas.microsoft.com/office/drawing/2014/main" id="{75CA383A-0448-459F-B7E3-26143777786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98" name="Text Box 379">
          <a:extLst>
            <a:ext uri="{FF2B5EF4-FFF2-40B4-BE49-F238E27FC236}">
              <a16:creationId xmlns:a16="http://schemas.microsoft.com/office/drawing/2014/main" id="{39EBC077-DC25-4617-9E7F-A0EB6A237B6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599" name="Text Box 380">
          <a:extLst>
            <a:ext uri="{FF2B5EF4-FFF2-40B4-BE49-F238E27FC236}">
              <a16:creationId xmlns:a16="http://schemas.microsoft.com/office/drawing/2014/main" id="{CC54C66F-97E8-43B5-B1D9-8C48116B356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600" name="Text Box 381">
          <a:extLst>
            <a:ext uri="{FF2B5EF4-FFF2-40B4-BE49-F238E27FC236}">
              <a16:creationId xmlns:a16="http://schemas.microsoft.com/office/drawing/2014/main" id="{B2D153A1-41F0-4E00-ACA4-D2CFAE2A8AE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601" name="Text Box 382">
          <a:extLst>
            <a:ext uri="{FF2B5EF4-FFF2-40B4-BE49-F238E27FC236}">
              <a16:creationId xmlns:a16="http://schemas.microsoft.com/office/drawing/2014/main" id="{8329A9CA-FA22-4E44-8CF4-330AF4B02A9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00025"/>
    <xdr:sp macro="" textlink="">
      <xdr:nvSpPr>
        <xdr:cNvPr id="602" name="Text Box 383">
          <a:extLst>
            <a:ext uri="{FF2B5EF4-FFF2-40B4-BE49-F238E27FC236}">
              <a16:creationId xmlns:a16="http://schemas.microsoft.com/office/drawing/2014/main" id="{8A2F4180-E9CE-4E4F-85D2-74A49D2E255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03" name="Text Box 268">
          <a:extLst>
            <a:ext uri="{FF2B5EF4-FFF2-40B4-BE49-F238E27FC236}">
              <a16:creationId xmlns:a16="http://schemas.microsoft.com/office/drawing/2014/main" id="{9B9290CB-E86F-4AB3-BE4C-425E63C0183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04" name="Text Box 269">
          <a:extLst>
            <a:ext uri="{FF2B5EF4-FFF2-40B4-BE49-F238E27FC236}">
              <a16:creationId xmlns:a16="http://schemas.microsoft.com/office/drawing/2014/main" id="{38B4721A-5D6B-4BCA-B119-7B944C6F152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05" name="Text Box 270">
          <a:extLst>
            <a:ext uri="{FF2B5EF4-FFF2-40B4-BE49-F238E27FC236}">
              <a16:creationId xmlns:a16="http://schemas.microsoft.com/office/drawing/2014/main" id="{259FE02D-7900-4A42-8487-E2891EF549F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06" name="Text Box 271">
          <a:extLst>
            <a:ext uri="{FF2B5EF4-FFF2-40B4-BE49-F238E27FC236}">
              <a16:creationId xmlns:a16="http://schemas.microsoft.com/office/drawing/2014/main" id="{075E8DFF-4998-40BA-8E92-4B3C834F414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07" name="Text Box 272">
          <a:extLst>
            <a:ext uri="{FF2B5EF4-FFF2-40B4-BE49-F238E27FC236}">
              <a16:creationId xmlns:a16="http://schemas.microsoft.com/office/drawing/2014/main" id="{8B4F5885-9EA0-483B-AA0E-CA664B2E875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08" name="Text Box 273">
          <a:extLst>
            <a:ext uri="{FF2B5EF4-FFF2-40B4-BE49-F238E27FC236}">
              <a16:creationId xmlns:a16="http://schemas.microsoft.com/office/drawing/2014/main" id="{91E46C45-FA2F-406A-8EFD-CD24098D152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09" name="Text Box 274">
          <a:extLst>
            <a:ext uri="{FF2B5EF4-FFF2-40B4-BE49-F238E27FC236}">
              <a16:creationId xmlns:a16="http://schemas.microsoft.com/office/drawing/2014/main" id="{BCACF3FA-2ABF-4619-9508-A54D898B079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10" name="Text Box 275">
          <a:extLst>
            <a:ext uri="{FF2B5EF4-FFF2-40B4-BE49-F238E27FC236}">
              <a16:creationId xmlns:a16="http://schemas.microsoft.com/office/drawing/2014/main" id="{F39EFDE2-DD41-4592-83D7-E1627FE5260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11" name="Text Box 276">
          <a:extLst>
            <a:ext uri="{FF2B5EF4-FFF2-40B4-BE49-F238E27FC236}">
              <a16:creationId xmlns:a16="http://schemas.microsoft.com/office/drawing/2014/main" id="{31AF3E36-8543-407D-AFD4-DC0DA4DB644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12" name="Text Box 277">
          <a:extLst>
            <a:ext uri="{FF2B5EF4-FFF2-40B4-BE49-F238E27FC236}">
              <a16:creationId xmlns:a16="http://schemas.microsoft.com/office/drawing/2014/main" id="{042B95C8-FACB-41CF-B90B-BD46D2A8A90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13" name="Text Box 278">
          <a:extLst>
            <a:ext uri="{FF2B5EF4-FFF2-40B4-BE49-F238E27FC236}">
              <a16:creationId xmlns:a16="http://schemas.microsoft.com/office/drawing/2014/main" id="{7F3F6D15-E4BC-474E-835D-43216201701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14" name="Text Box 279">
          <a:extLst>
            <a:ext uri="{FF2B5EF4-FFF2-40B4-BE49-F238E27FC236}">
              <a16:creationId xmlns:a16="http://schemas.microsoft.com/office/drawing/2014/main" id="{00A6C746-94A2-4B38-B49B-660D167C3A1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15" name="Text Box 280">
          <a:extLst>
            <a:ext uri="{FF2B5EF4-FFF2-40B4-BE49-F238E27FC236}">
              <a16:creationId xmlns:a16="http://schemas.microsoft.com/office/drawing/2014/main" id="{E85FAB46-ED9E-4BDE-8498-502FAE722A9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16" name="Text Box 281">
          <a:extLst>
            <a:ext uri="{FF2B5EF4-FFF2-40B4-BE49-F238E27FC236}">
              <a16:creationId xmlns:a16="http://schemas.microsoft.com/office/drawing/2014/main" id="{A306ABE8-40E3-492F-9D51-8335A18473EE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17" name="Text Box 282">
          <a:extLst>
            <a:ext uri="{FF2B5EF4-FFF2-40B4-BE49-F238E27FC236}">
              <a16:creationId xmlns:a16="http://schemas.microsoft.com/office/drawing/2014/main" id="{00E18A91-F9FE-42A7-AB96-4C7B9A6FDAC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18" name="Text Box 283">
          <a:extLst>
            <a:ext uri="{FF2B5EF4-FFF2-40B4-BE49-F238E27FC236}">
              <a16:creationId xmlns:a16="http://schemas.microsoft.com/office/drawing/2014/main" id="{4F3D3BB4-E8B9-42B5-83D0-926874839C0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19" name="Text Box 284">
          <a:extLst>
            <a:ext uri="{FF2B5EF4-FFF2-40B4-BE49-F238E27FC236}">
              <a16:creationId xmlns:a16="http://schemas.microsoft.com/office/drawing/2014/main" id="{C1CBFB86-E6C9-4437-88D5-2E5B6A1075C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20" name="Text Box 285">
          <a:extLst>
            <a:ext uri="{FF2B5EF4-FFF2-40B4-BE49-F238E27FC236}">
              <a16:creationId xmlns:a16="http://schemas.microsoft.com/office/drawing/2014/main" id="{DF2C47EB-4B13-4991-977E-E9F7A9CE42E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21" name="Text Box 286">
          <a:extLst>
            <a:ext uri="{FF2B5EF4-FFF2-40B4-BE49-F238E27FC236}">
              <a16:creationId xmlns:a16="http://schemas.microsoft.com/office/drawing/2014/main" id="{8AA195B9-705C-49BB-9942-C405BC938A9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22" name="Text Box 287">
          <a:extLst>
            <a:ext uri="{FF2B5EF4-FFF2-40B4-BE49-F238E27FC236}">
              <a16:creationId xmlns:a16="http://schemas.microsoft.com/office/drawing/2014/main" id="{839644A6-C78C-4CB5-8B77-4E075B4C45E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23" name="Text Box 288">
          <a:extLst>
            <a:ext uri="{FF2B5EF4-FFF2-40B4-BE49-F238E27FC236}">
              <a16:creationId xmlns:a16="http://schemas.microsoft.com/office/drawing/2014/main" id="{5CD32189-A79E-463D-B3FE-CE64E4C520B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24" name="Text Box 289">
          <a:extLst>
            <a:ext uri="{FF2B5EF4-FFF2-40B4-BE49-F238E27FC236}">
              <a16:creationId xmlns:a16="http://schemas.microsoft.com/office/drawing/2014/main" id="{F0C5415B-E197-4F45-A689-4AA4313E1EC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25" name="Text Box 290">
          <a:extLst>
            <a:ext uri="{FF2B5EF4-FFF2-40B4-BE49-F238E27FC236}">
              <a16:creationId xmlns:a16="http://schemas.microsoft.com/office/drawing/2014/main" id="{B1A739C4-452A-40F2-9EF9-70B43924167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26" name="Text Box 297">
          <a:extLst>
            <a:ext uri="{FF2B5EF4-FFF2-40B4-BE49-F238E27FC236}">
              <a16:creationId xmlns:a16="http://schemas.microsoft.com/office/drawing/2014/main" id="{1034A7B4-EEBE-4870-88B8-D45CC9DCDBD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27" name="Text Box 298">
          <a:extLst>
            <a:ext uri="{FF2B5EF4-FFF2-40B4-BE49-F238E27FC236}">
              <a16:creationId xmlns:a16="http://schemas.microsoft.com/office/drawing/2014/main" id="{62D6384D-7E06-49FB-B87B-F58358834C0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28" name="Text Box 299">
          <a:extLst>
            <a:ext uri="{FF2B5EF4-FFF2-40B4-BE49-F238E27FC236}">
              <a16:creationId xmlns:a16="http://schemas.microsoft.com/office/drawing/2014/main" id="{FA9E80C9-EA3C-467D-A325-167DC88B563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29" name="Text Box 300">
          <a:extLst>
            <a:ext uri="{FF2B5EF4-FFF2-40B4-BE49-F238E27FC236}">
              <a16:creationId xmlns:a16="http://schemas.microsoft.com/office/drawing/2014/main" id="{3EC21452-AC5A-4E79-8166-F8443DB757D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30" name="Text Box 301">
          <a:extLst>
            <a:ext uri="{FF2B5EF4-FFF2-40B4-BE49-F238E27FC236}">
              <a16:creationId xmlns:a16="http://schemas.microsoft.com/office/drawing/2014/main" id="{EAAE273C-F103-4EA3-9BD7-3EBD4BD3250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31" name="Text Box 302">
          <a:extLst>
            <a:ext uri="{FF2B5EF4-FFF2-40B4-BE49-F238E27FC236}">
              <a16:creationId xmlns:a16="http://schemas.microsoft.com/office/drawing/2014/main" id="{C0B1092B-078D-40A8-9854-03E169117BAB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32" name="Text Box 303">
          <a:extLst>
            <a:ext uri="{FF2B5EF4-FFF2-40B4-BE49-F238E27FC236}">
              <a16:creationId xmlns:a16="http://schemas.microsoft.com/office/drawing/2014/main" id="{ED762102-B9FE-408A-8B7C-37DF14A47F40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33" name="Text Box 304">
          <a:extLst>
            <a:ext uri="{FF2B5EF4-FFF2-40B4-BE49-F238E27FC236}">
              <a16:creationId xmlns:a16="http://schemas.microsoft.com/office/drawing/2014/main" id="{49EBF6F6-7B96-4DFB-8CC1-C5948FAF760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34" name="Text Box 305">
          <a:extLst>
            <a:ext uri="{FF2B5EF4-FFF2-40B4-BE49-F238E27FC236}">
              <a16:creationId xmlns:a16="http://schemas.microsoft.com/office/drawing/2014/main" id="{4A9241F2-C3DA-4934-AC27-A140EF1EF8B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35" name="Text Box 306">
          <a:extLst>
            <a:ext uri="{FF2B5EF4-FFF2-40B4-BE49-F238E27FC236}">
              <a16:creationId xmlns:a16="http://schemas.microsoft.com/office/drawing/2014/main" id="{C9877A71-4D53-4ACC-9131-EF0A26CE1B9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36" name="Text Box 307">
          <a:extLst>
            <a:ext uri="{FF2B5EF4-FFF2-40B4-BE49-F238E27FC236}">
              <a16:creationId xmlns:a16="http://schemas.microsoft.com/office/drawing/2014/main" id="{EE29F614-0217-4D08-93DF-803E8EF72D2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37" name="Text Box 308">
          <a:extLst>
            <a:ext uri="{FF2B5EF4-FFF2-40B4-BE49-F238E27FC236}">
              <a16:creationId xmlns:a16="http://schemas.microsoft.com/office/drawing/2014/main" id="{FDABBA33-D438-4D99-B799-149E0F72544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38" name="Text Box 309">
          <a:extLst>
            <a:ext uri="{FF2B5EF4-FFF2-40B4-BE49-F238E27FC236}">
              <a16:creationId xmlns:a16="http://schemas.microsoft.com/office/drawing/2014/main" id="{6E122109-C0A9-4725-B7D4-1837C7413C35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39" name="Text Box 310">
          <a:extLst>
            <a:ext uri="{FF2B5EF4-FFF2-40B4-BE49-F238E27FC236}">
              <a16:creationId xmlns:a16="http://schemas.microsoft.com/office/drawing/2014/main" id="{8AB727B0-B965-43D0-9500-F5651E36BD9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40" name="Text Box 311">
          <a:extLst>
            <a:ext uri="{FF2B5EF4-FFF2-40B4-BE49-F238E27FC236}">
              <a16:creationId xmlns:a16="http://schemas.microsoft.com/office/drawing/2014/main" id="{11FC6CBA-F059-441D-B0C7-72A368E4CE7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530225"/>
    <xdr:sp macro="" textlink="">
      <xdr:nvSpPr>
        <xdr:cNvPr id="641" name="Text Box 312">
          <a:extLst>
            <a:ext uri="{FF2B5EF4-FFF2-40B4-BE49-F238E27FC236}">
              <a16:creationId xmlns:a16="http://schemas.microsoft.com/office/drawing/2014/main" id="{9801DB4F-93B3-47D1-9E8A-B54EF67E1AE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27</xdr:row>
      <xdr:rowOff>0</xdr:rowOff>
    </xdr:from>
    <xdr:ext cx="88900" cy="212725"/>
    <xdr:sp macro="" textlink="">
      <xdr:nvSpPr>
        <xdr:cNvPr id="642" name="Text Box 313">
          <a:extLst>
            <a:ext uri="{FF2B5EF4-FFF2-40B4-BE49-F238E27FC236}">
              <a16:creationId xmlns:a16="http://schemas.microsoft.com/office/drawing/2014/main" id="{528A9971-4271-4E5F-97F9-471369B39206}"/>
            </a:ext>
          </a:extLst>
        </xdr:cNvPr>
        <xdr:cNvSpPr txBox="1">
          <a:spLocks noChangeArrowheads="1"/>
        </xdr:cNvSpPr>
      </xdr:nvSpPr>
      <xdr:spPr bwMode="auto">
        <a:xfrm>
          <a:off x="139192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43" name="Text Box 331">
          <a:extLst>
            <a:ext uri="{FF2B5EF4-FFF2-40B4-BE49-F238E27FC236}">
              <a16:creationId xmlns:a16="http://schemas.microsoft.com/office/drawing/2014/main" id="{95D4826C-A9C9-4F78-A1F5-BC15907B8164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44" name="Text Box 332">
          <a:extLst>
            <a:ext uri="{FF2B5EF4-FFF2-40B4-BE49-F238E27FC236}">
              <a16:creationId xmlns:a16="http://schemas.microsoft.com/office/drawing/2014/main" id="{6ECE1E15-360B-4ACA-980B-2A35DB307C9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45" name="Text Box 333">
          <a:extLst>
            <a:ext uri="{FF2B5EF4-FFF2-40B4-BE49-F238E27FC236}">
              <a16:creationId xmlns:a16="http://schemas.microsoft.com/office/drawing/2014/main" id="{82DBD7B9-0B11-493C-9C10-2DC09130FB46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46" name="Text Box 334">
          <a:extLst>
            <a:ext uri="{FF2B5EF4-FFF2-40B4-BE49-F238E27FC236}">
              <a16:creationId xmlns:a16="http://schemas.microsoft.com/office/drawing/2014/main" id="{02863088-BCE6-47C1-84B3-75F63C4510D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47" name="Text Box 335">
          <a:extLst>
            <a:ext uri="{FF2B5EF4-FFF2-40B4-BE49-F238E27FC236}">
              <a16:creationId xmlns:a16="http://schemas.microsoft.com/office/drawing/2014/main" id="{FC372912-01C5-4894-A906-10C0738142FF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48" name="Text Box 336">
          <a:extLst>
            <a:ext uri="{FF2B5EF4-FFF2-40B4-BE49-F238E27FC236}">
              <a16:creationId xmlns:a16="http://schemas.microsoft.com/office/drawing/2014/main" id="{FC03C206-97A1-40AF-90B0-FB461C55CB8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49" name="Text Box 337">
          <a:extLst>
            <a:ext uri="{FF2B5EF4-FFF2-40B4-BE49-F238E27FC236}">
              <a16:creationId xmlns:a16="http://schemas.microsoft.com/office/drawing/2014/main" id="{3345E50C-0A11-4F52-A9FD-DC99C6091E3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50" name="Text Box 338">
          <a:extLst>
            <a:ext uri="{FF2B5EF4-FFF2-40B4-BE49-F238E27FC236}">
              <a16:creationId xmlns:a16="http://schemas.microsoft.com/office/drawing/2014/main" id="{7AC48126-65F0-4630-84CE-CB6D683C043C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51" name="Text Box 339">
          <a:extLst>
            <a:ext uri="{FF2B5EF4-FFF2-40B4-BE49-F238E27FC236}">
              <a16:creationId xmlns:a16="http://schemas.microsoft.com/office/drawing/2014/main" id="{E486EB7A-1258-4C58-8987-F9243A09FD88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52" name="Text Box 340">
          <a:extLst>
            <a:ext uri="{FF2B5EF4-FFF2-40B4-BE49-F238E27FC236}">
              <a16:creationId xmlns:a16="http://schemas.microsoft.com/office/drawing/2014/main" id="{BF24775E-D393-48B7-805D-E54278762F31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53" name="Text Box 341">
          <a:extLst>
            <a:ext uri="{FF2B5EF4-FFF2-40B4-BE49-F238E27FC236}">
              <a16:creationId xmlns:a16="http://schemas.microsoft.com/office/drawing/2014/main" id="{1E22997D-BF01-47B1-A09F-2B8BA99D95FA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54" name="Text Box 378">
          <a:extLst>
            <a:ext uri="{FF2B5EF4-FFF2-40B4-BE49-F238E27FC236}">
              <a16:creationId xmlns:a16="http://schemas.microsoft.com/office/drawing/2014/main" id="{04879CF9-C452-419F-9298-90ADDC80712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55" name="Text Box 379">
          <a:extLst>
            <a:ext uri="{FF2B5EF4-FFF2-40B4-BE49-F238E27FC236}">
              <a16:creationId xmlns:a16="http://schemas.microsoft.com/office/drawing/2014/main" id="{AE203379-6507-4A80-B0D9-7FC43733BE7D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56" name="Text Box 380">
          <a:extLst>
            <a:ext uri="{FF2B5EF4-FFF2-40B4-BE49-F238E27FC236}">
              <a16:creationId xmlns:a16="http://schemas.microsoft.com/office/drawing/2014/main" id="{65997403-50DB-446E-AA47-F8C50E054842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57" name="Text Box 381">
          <a:extLst>
            <a:ext uri="{FF2B5EF4-FFF2-40B4-BE49-F238E27FC236}">
              <a16:creationId xmlns:a16="http://schemas.microsoft.com/office/drawing/2014/main" id="{B266CD78-F064-411C-B47F-4A9E9AAB3D93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58" name="Text Box 382">
          <a:extLst>
            <a:ext uri="{FF2B5EF4-FFF2-40B4-BE49-F238E27FC236}">
              <a16:creationId xmlns:a16="http://schemas.microsoft.com/office/drawing/2014/main" id="{83331173-6FE6-40F1-BB73-DF90CDDC4719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88900" cy="212725"/>
    <xdr:sp macro="" textlink="">
      <xdr:nvSpPr>
        <xdr:cNvPr id="659" name="Text Box 383">
          <a:extLst>
            <a:ext uri="{FF2B5EF4-FFF2-40B4-BE49-F238E27FC236}">
              <a16:creationId xmlns:a16="http://schemas.microsoft.com/office/drawing/2014/main" id="{37A1EA0A-5615-4CE5-AE7A-784490635CF7}"/>
            </a:ext>
          </a:extLst>
        </xdr:cNvPr>
        <xdr:cNvSpPr txBox="1">
          <a:spLocks noChangeArrowheads="1"/>
        </xdr:cNvSpPr>
      </xdr:nvSpPr>
      <xdr:spPr bwMode="auto">
        <a:xfrm>
          <a:off x="13830300" y="173355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60" name="Text Box 93">
          <a:extLst>
            <a:ext uri="{FF2B5EF4-FFF2-40B4-BE49-F238E27FC236}">
              <a16:creationId xmlns:a16="http://schemas.microsoft.com/office/drawing/2014/main" id="{642F642E-A177-4FFF-8FF7-D43F946AA578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61" name="Text Box 94">
          <a:extLst>
            <a:ext uri="{FF2B5EF4-FFF2-40B4-BE49-F238E27FC236}">
              <a16:creationId xmlns:a16="http://schemas.microsoft.com/office/drawing/2014/main" id="{89B6E957-9255-40A6-A003-C535ED6BA5C7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62" name="Text Box 95">
          <a:extLst>
            <a:ext uri="{FF2B5EF4-FFF2-40B4-BE49-F238E27FC236}">
              <a16:creationId xmlns:a16="http://schemas.microsoft.com/office/drawing/2014/main" id="{9E042A35-4DDC-41DE-B0BD-90721D9B944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63" name="Text Box 96">
          <a:extLst>
            <a:ext uri="{FF2B5EF4-FFF2-40B4-BE49-F238E27FC236}">
              <a16:creationId xmlns:a16="http://schemas.microsoft.com/office/drawing/2014/main" id="{3863D0F0-D1EF-4198-A4B4-1E4E87E7578C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64" name="Text Box 97">
          <a:extLst>
            <a:ext uri="{FF2B5EF4-FFF2-40B4-BE49-F238E27FC236}">
              <a16:creationId xmlns:a16="http://schemas.microsoft.com/office/drawing/2014/main" id="{7A885459-4C93-40C2-8E9D-7C40983A828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65" name="Text Box 98">
          <a:extLst>
            <a:ext uri="{FF2B5EF4-FFF2-40B4-BE49-F238E27FC236}">
              <a16:creationId xmlns:a16="http://schemas.microsoft.com/office/drawing/2014/main" id="{AFFA91B5-C8D7-43FE-A060-E1DB4902FBA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66" name="Text Box 99">
          <a:extLst>
            <a:ext uri="{FF2B5EF4-FFF2-40B4-BE49-F238E27FC236}">
              <a16:creationId xmlns:a16="http://schemas.microsoft.com/office/drawing/2014/main" id="{E80B0E16-C156-4E18-920A-759F43345FFB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67" name="Text Box 100">
          <a:extLst>
            <a:ext uri="{FF2B5EF4-FFF2-40B4-BE49-F238E27FC236}">
              <a16:creationId xmlns:a16="http://schemas.microsoft.com/office/drawing/2014/main" id="{CA6A14E7-98AC-406E-9694-DA2C1CB4D668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68" name="Text Box 101">
          <a:extLst>
            <a:ext uri="{FF2B5EF4-FFF2-40B4-BE49-F238E27FC236}">
              <a16:creationId xmlns:a16="http://schemas.microsoft.com/office/drawing/2014/main" id="{B993019F-5B3A-4402-B6ED-4B091ABCB38A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69" name="Text Box 102">
          <a:extLst>
            <a:ext uri="{FF2B5EF4-FFF2-40B4-BE49-F238E27FC236}">
              <a16:creationId xmlns:a16="http://schemas.microsoft.com/office/drawing/2014/main" id="{8393C4D5-5A86-46BE-AC20-67213949C40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70" name="Text Box 103">
          <a:extLst>
            <a:ext uri="{FF2B5EF4-FFF2-40B4-BE49-F238E27FC236}">
              <a16:creationId xmlns:a16="http://schemas.microsoft.com/office/drawing/2014/main" id="{F93EB361-E28D-4CB4-8ADB-0BC1C863E77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71" name="Text Box 104">
          <a:extLst>
            <a:ext uri="{FF2B5EF4-FFF2-40B4-BE49-F238E27FC236}">
              <a16:creationId xmlns:a16="http://schemas.microsoft.com/office/drawing/2014/main" id="{6B2E1067-C61D-4FBB-AC6A-C5E194439BE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17525"/>
    <xdr:sp macro="" textlink="">
      <xdr:nvSpPr>
        <xdr:cNvPr id="672" name="Text Box 116">
          <a:extLst>
            <a:ext uri="{FF2B5EF4-FFF2-40B4-BE49-F238E27FC236}">
              <a16:creationId xmlns:a16="http://schemas.microsoft.com/office/drawing/2014/main" id="{CDC29E4B-BDCD-4D3D-8173-EE504F08508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17525"/>
    <xdr:sp macro="" textlink="">
      <xdr:nvSpPr>
        <xdr:cNvPr id="673" name="Text Box 117">
          <a:extLst>
            <a:ext uri="{FF2B5EF4-FFF2-40B4-BE49-F238E27FC236}">
              <a16:creationId xmlns:a16="http://schemas.microsoft.com/office/drawing/2014/main" id="{C98CFED7-BFC5-4B68-9A4F-ED58605E964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17525"/>
    <xdr:sp macro="" textlink="">
      <xdr:nvSpPr>
        <xdr:cNvPr id="674" name="Text Box 118">
          <a:extLst>
            <a:ext uri="{FF2B5EF4-FFF2-40B4-BE49-F238E27FC236}">
              <a16:creationId xmlns:a16="http://schemas.microsoft.com/office/drawing/2014/main" id="{74B698E2-2DCC-467D-9DC2-93EE4D1B2FB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17525"/>
    <xdr:sp macro="" textlink="">
      <xdr:nvSpPr>
        <xdr:cNvPr id="675" name="Text Box 119">
          <a:extLst>
            <a:ext uri="{FF2B5EF4-FFF2-40B4-BE49-F238E27FC236}">
              <a16:creationId xmlns:a16="http://schemas.microsoft.com/office/drawing/2014/main" id="{9B706517-E78E-48BE-BEB0-3CCA78B7A95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17525"/>
    <xdr:sp macro="" textlink="">
      <xdr:nvSpPr>
        <xdr:cNvPr id="676" name="Text Box 120">
          <a:extLst>
            <a:ext uri="{FF2B5EF4-FFF2-40B4-BE49-F238E27FC236}">
              <a16:creationId xmlns:a16="http://schemas.microsoft.com/office/drawing/2014/main" id="{8747AFB9-3EF0-40DE-A3A9-43EEEAB3929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17525"/>
    <xdr:sp macro="" textlink="">
      <xdr:nvSpPr>
        <xdr:cNvPr id="677" name="Text Box 121">
          <a:extLst>
            <a:ext uri="{FF2B5EF4-FFF2-40B4-BE49-F238E27FC236}">
              <a16:creationId xmlns:a16="http://schemas.microsoft.com/office/drawing/2014/main" id="{BD566512-94A6-412C-9BDF-38CA06DA234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17525"/>
    <xdr:sp macro="" textlink="">
      <xdr:nvSpPr>
        <xdr:cNvPr id="678" name="Text Box 122">
          <a:extLst>
            <a:ext uri="{FF2B5EF4-FFF2-40B4-BE49-F238E27FC236}">
              <a16:creationId xmlns:a16="http://schemas.microsoft.com/office/drawing/2014/main" id="{14AAE65C-50F2-46AF-ABA6-1766FEE5AE89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17525"/>
    <xdr:sp macro="" textlink="">
      <xdr:nvSpPr>
        <xdr:cNvPr id="679" name="Text Box 123">
          <a:extLst>
            <a:ext uri="{FF2B5EF4-FFF2-40B4-BE49-F238E27FC236}">
              <a16:creationId xmlns:a16="http://schemas.microsoft.com/office/drawing/2014/main" id="{7FA884AB-F8C2-4B42-8C18-4E67B6DBB9B8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17525"/>
    <xdr:sp macro="" textlink="">
      <xdr:nvSpPr>
        <xdr:cNvPr id="680" name="Text Box 124">
          <a:extLst>
            <a:ext uri="{FF2B5EF4-FFF2-40B4-BE49-F238E27FC236}">
              <a16:creationId xmlns:a16="http://schemas.microsoft.com/office/drawing/2014/main" id="{12563D63-DC66-4200-B22B-2BD80E5B7C7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17525"/>
    <xdr:sp macro="" textlink="">
      <xdr:nvSpPr>
        <xdr:cNvPr id="681" name="Text Box 125">
          <a:extLst>
            <a:ext uri="{FF2B5EF4-FFF2-40B4-BE49-F238E27FC236}">
              <a16:creationId xmlns:a16="http://schemas.microsoft.com/office/drawing/2014/main" id="{EA30C594-BA5D-4CA6-A551-9B9BF4A86EC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17525"/>
    <xdr:sp macro="" textlink="">
      <xdr:nvSpPr>
        <xdr:cNvPr id="682" name="Text Box 126">
          <a:extLst>
            <a:ext uri="{FF2B5EF4-FFF2-40B4-BE49-F238E27FC236}">
              <a16:creationId xmlns:a16="http://schemas.microsoft.com/office/drawing/2014/main" id="{9AC90B0F-F1CD-4EAE-8231-E06C7E047B1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17525"/>
    <xdr:sp macro="" textlink="">
      <xdr:nvSpPr>
        <xdr:cNvPr id="683" name="Text Box 127">
          <a:extLst>
            <a:ext uri="{FF2B5EF4-FFF2-40B4-BE49-F238E27FC236}">
              <a16:creationId xmlns:a16="http://schemas.microsoft.com/office/drawing/2014/main" id="{3CCD5177-BEBA-4749-9926-FA37B2DB3E1C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84" name="Text Box 128">
          <a:extLst>
            <a:ext uri="{FF2B5EF4-FFF2-40B4-BE49-F238E27FC236}">
              <a16:creationId xmlns:a16="http://schemas.microsoft.com/office/drawing/2014/main" id="{978984A5-F85D-4A38-825E-14489EC1771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85" name="Text Box 129">
          <a:extLst>
            <a:ext uri="{FF2B5EF4-FFF2-40B4-BE49-F238E27FC236}">
              <a16:creationId xmlns:a16="http://schemas.microsoft.com/office/drawing/2014/main" id="{98987C5A-88FF-4066-849F-276D9056100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86" name="Text Box 130">
          <a:extLst>
            <a:ext uri="{FF2B5EF4-FFF2-40B4-BE49-F238E27FC236}">
              <a16:creationId xmlns:a16="http://schemas.microsoft.com/office/drawing/2014/main" id="{5C6C97FD-AAF4-44FD-A963-F9589D8EDD4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87" name="Text Box 131">
          <a:extLst>
            <a:ext uri="{FF2B5EF4-FFF2-40B4-BE49-F238E27FC236}">
              <a16:creationId xmlns:a16="http://schemas.microsoft.com/office/drawing/2014/main" id="{FF98BC7A-8A9C-48A4-977B-4C33A1F07D9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88" name="Text Box 132">
          <a:extLst>
            <a:ext uri="{FF2B5EF4-FFF2-40B4-BE49-F238E27FC236}">
              <a16:creationId xmlns:a16="http://schemas.microsoft.com/office/drawing/2014/main" id="{B1E845E8-FB25-47F5-8B9B-A631A5C0A3E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89" name="Text Box 133">
          <a:extLst>
            <a:ext uri="{FF2B5EF4-FFF2-40B4-BE49-F238E27FC236}">
              <a16:creationId xmlns:a16="http://schemas.microsoft.com/office/drawing/2014/main" id="{5DB42961-F61E-4E61-84F0-EAB381A52469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90" name="Text Box 134">
          <a:extLst>
            <a:ext uri="{FF2B5EF4-FFF2-40B4-BE49-F238E27FC236}">
              <a16:creationId xmlns:a16="http://schemas.microsoft.com/office/drawing/2014/main" id="{9E8F9631-82FD-4AAA-ACD2-9C54F4220E5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91" name="Text Box 135">
          <a:extLst>
            <a:ext uri="{FF2B5EF4-FFF2-40B4-BE49-F238E27FC236}">
              <a16:creationId xmlns:a16="http://schemas.microsoft.com/office/drawing/2014/main" id="{4CE6700E-94DC-462B-8D60-EA9E1DF76B6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92" name="Text Box 136">
          <a:extLst>
            <a:ext uri="{FF2B5EF4-FFF2-40B4-BE49-F238E27FC236}">
              <a16:creationId xmlns:a16="http://schemas.microsoft.com/office/drawing/2014/main" id="{EEDC55EE-7814-48FE-AEB5-EB050FFC8A17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93" name="Text Box 137">
          <a:extLst>
            <a:ext uri="{FF2B5EF4-FFF2-40B4-BE49-F238E27FC236}">
              <a16:creationId xmlns:a16="http://schemas.microsoft.com/office/drawing/2014/main" id="{A5DA8A3F-E5F5-4A71-B5A9-B826FAE26FA9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94" name="Text Box 138">
          <a:extLst>
            <a:ext uri="{FF2B5EF4-FFF2-40B4-BE49-F238E27FC236}">
              <a16:creationId xmlns:a16="http://schemas.microsoft.com/office/drawing/2014/main" id="{81B8EEB0-5A29-4FB1-A0C6-267DA24857F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95" name="Text Box 139">
          <a:extLst>
            <a:ext uri="{FF2B5EF4-FFF2-40B4-BE49-F238E27FC236}">
              <a16:creationId xmlns:a16="http://schemas.microsoft.com/office/drawing/2014/main" id="{4BC98B8E-2160-4A9F-A554-F29BFF925FB7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96" name="Text Box 274">
          <a:extLst>
            <a:ext uri="{FF2B5EF4-FFF2-40B4-BE49-F238E27FC236}">
              <a16:creationId xmlns:a16="http://schemas.microsoft.com/office/drawing/2014/main" id="{29A2ABC1-E06A-40E0-9445-59012C676DB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97" name="Text Box 275">
          <a:extLst>
            <a:ext uri="{FF2B5EF4-FFF2-40B4-BE49-F238E27FC236}">
              <a16:creationId xmlns:a16="http://schemas.microsoft.com/office/drawing/2014/main" id="{53B94AF8-9D18-4083-BD55-B4BE2D8A7F7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98" name="Text Box 276">
          <a:extLst>
            <a:ext uri="{FF2B5EF4-FFF2-40B4-BE49-F238E27FC236}">
              <a16:creationId xmlns:a16="http://schemas.microsoft.com/office/drawing/2014/main" id="{608D7EDA-2BE0-4F3D-A76D-66D7D22E69E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699" name="Text Box 277">
          <a:extLst>
            <a:ext uri="{FF2B5EF4-FFF2-40B4-BE49-F238E27FC236}">
              <a16:creationId xmlns:a16="http://schemas.microsoft.com/office/drawing/2014/main" id="{67F9BB84-3DE6-4758-8C6A-067D4277B2AC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00" name="Text Box 278">
          <a:extLst>
            <a:ext uri="{FF2B5EF4-FFF2-40B4-BE49-F238E27FC236}">
              <a16:creationId xmlns:a16="http://schemas.microsoft.com/office/drawing/2014/main" id="{7A5D134B-5237-4061-83DF-4366481452BB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01" name="Text Box 279">
          <a:extLst>
            <a:ext uri="{FF2B5EF4-FFF2-40B4-BE49-F238E27FC236}">
              <a16:creationId xmlns:a16="http://schemas.microsoft.com/office/drawing/2014/main" id="{8950091C-7E3B-456C-A93B-36697B114DC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02" name="Text Box 285">
          <a:extLst>
            <a:ext uri="{FF2B5EF4-FFF2-40B4-BE49-F238E27FC236}">
              <a16:creationId xmlns:a16="http://schemas.microsoft.com/office/drawing/2014/main" id="{D3860CD1-F6E1-4787-8A1E-4EC841613A5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03" name="Text Box 286">
          <a:extLst>
            <a:ext uri="{FF2B5EF4-FFF2-40B4-BE49-F238E27FC236}">
              <a16:creationId xmlns:a16="http://schemas.microsoft.com/office/drawing/2014/main" id="{48CA484A-0454-4644-97A3-4E18919E7E2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04" name="Text Box 287">
          <a:extLst>
            <a:ext uri="{FF2B5EF4-FFF2-40B4-BE49-F238E27FC236}">
              <a16:creationId xmlns:a16="http://schemas.microsoft.com/office/drawing/2014/main" id="{E9D110CD-2900-49F1-AA03-EA0A7B97715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05" name="Text Box 288">
          <a:extLst>
            <a:ext uri="{FF2B5EF4-FFF2-40B4-BE49-F238E27FC236}">
              <a16:creationId xmlns:a16="http://schemas.microsoft.com/office/drawing/2014/main" id="{84FAEC2C-116D-4D37-BDD8-F516595F331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06" name="Text Box 289">
          <a:extLst>
            <a:ext uri="{FF2B5EF4-FFF2-40B4-BE49-F238E27FC236}">
              <a16:creationId xmlns:a16="http://schemas.microsoft.com/office/drawing/2014/main" id="{EB38D3F4-E6CE-4FFF-AE44-73D0A1D448F8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07" name="Text Box 290">
          <a:extLst>
            <a:ext uri="{FF2B5EF4-FFF2-40B4-BE49-F238E27FC236}">
              <a16:creationId xmlns:a16="http://schemas.microsoft.com/office/drawing/2014/main" id="{D6090C5C-6DF2-439F-92AA-CDD31154C1B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08" name="Text Box 297">
          <a:extLst>
            <a:ext uri="{FF2B5EF4-FFF2-40B4-BE49-F238E27FC236}">
              <a16:creationId xmlns:a16="http://schemas.microsoft.com/office/drawing/2014/main" id="{BDEDC53C-C461-4605-A0DB-1537B46D9B3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09" name="Text Box 298">
          <a:extLst>
            <a:ext uri="{FF2B5EF4-FFF2-40B4-BE49-F238E27FC236}">
              <a16:creationId xmlns:a16="http://schemas.microsoft.com/office/drawing/2014/main" id="{65031936-BD50-4773-863E-BD1A4D8C0CDA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10" name="Text Box 299">
          <a:extLst>
            <a:ext uri="{FF2B5EF4-FFF2-40B4-BE49-F238E27FC236}">
              <a16:creationId xmlns:a16="http://schemas.microsoft.com/office/drawing/2014/main" id="{72B1D4AC-A3B0-4389-8B3D-E033B78337D5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11" name="Text Box 300">
          <a:extLst>
            <a:ext uri="{FF2B5EF4-FFF2-40B4-BE49-F238E27FC236}">
              <a16:creationId xmlns:a16="http://schemas.microsoft.com/office/drawing/2014/main" id="{C134F84D-F25E-4B7A-9C96-ED6CE6029AEC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12" name="Text Box 301">
          <a:extLst>
            <a:ext uri="{FF2B5EF4-FFF2-40B4-BE49-F238E27FC236}">
              <a16:creationId xmlns:a16="http://schemas.microsoft.com/office/drawing/2014/main" id="{8878E324-C6E2-4641-B83B-07EB7C0D63A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13" name="Text Box 302">
          <a:extLst>
            <a:ext uri="{FF2B5EF4-FFF2-40B4-BE49-F238E27FC236}">
              <a16:creationId xmlns:a16="http://schemas.microsoft.com/office/drawing/2014/main" id="{3848E850-6783-46EB-8914-ED0126A92DC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14" name="Text Box 309">
          <a:extLst>
            <a:ext uri="{FF2B5EF4-FFF2-40B4-BE49-F238E27FC236}">
              <a16:creationId xmlns:a16="http://schemas.microsoft.com/office/drawing/2014/main" id="{755524C7-1819-408C-9861-C53A04D8C10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15" name="Text Box 310">
          <a:extLst>
            <a:ext uri="{FF2B5EF4-FFF2-40B4-BE49-F238E27FC236}">
              <a16:creationId xmlns:a16="http://schemas.microsoft.com/office/drawing/2014/main" id="{0CEF6F7B-1E91-4B9A-BDF1-9704E8627FAB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16" name="Text Box 311">
          <a:extLst>
            <a:ext uri="{FF2B5EF4-FFF2-40B4-BE49-F238E27FC236}">
              <a16:creationId xmlns:a16="http://schemas.microsoft.com/office/drawing/2014/main" id="{2C214A91-67EF-49D9-8F56-5A0E17B283E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17" name="Text Box 312">
          <a:extLst>
            <a:ext uri="{FF2B5EF4-FFF2-40B4-BE49-F238E27FC236}">
              <a16:creationId xmlns:a16="http://schemas.microsoft.com/office/drawing/2014/main" id="{A2CC24AF-8BD4-4217-9535-5CFFA029321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18" name="Text Box 274">
          <a:extLst>
            <a:ext uri="{FF2B5EF4-FFF2-40B4-BE49-F238E27FC236}">
              <a16:creationId xmlns:a16="http://schemas.microsoft.com/office/drawing/2014/main" id="{2909FE61-EC6A-4E3D-A781-0980B6E738B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19" name="Text Box 275">
          <a:extLst>
            <a:ext uri="{FF2B5EF4-FFF2-40B4-BE49-F238E27FC236}">
              <a16:creationId xmlns:a16="http://schemas.microsoft.com/office/drawing/2014/main" id="{0BEDE517-B7CA-4421-84F9-605162FD7F35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20" name="Text Box 276">
          <a:extLst>
            <a:ext uri="{FF2B5EF4-FFF2-40B4-BE49-F238E27FC236}">
              <a16:creationId xmlns:a16="http://schemas.microsoft.com/office/drawing/2014/main" id="{D2AC8831-C1CC-450A-8C4E-CFDA3878B28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21" name="Text Box 277">
          <a:extLst>
            <a:ext uri="{FF2B5EF4-FFF2-40B4-BE49-F238E27FC236}">
              <a16:creationId xmlns:a16="http://schemas.microsoft.com/office/drawing/2014/main" id="{573911F8-7CCF-43F3-9F59-20440EA3154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22" name="Text Box 278">
          <a:extLst>
            <a:ext uri="{FF2B5EF4-FFF2-40B4-BE49-F238E27FC236}">
              <a16:creationId xmlns:a16="http://schemas.microsoft.com/office/drawing/2014/main" id="{BDDE4947-99CE-47E1-BAE7-466327C72FB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23" name="Text Box 279">
          <a:extLst>
            <a:ext uri="{FF2B5EF4-FFF2-40B4-BE49-F238E27FC236}">
              <a16:creationId xmlns:a16="http://schemas.microsoft.com/office/drawing/2014/main" id="{514A5D54-FFA7-4564-BA19-FD3BAED1C028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24" name="Text Box 285">
          <a:extLst>
            <a:ext uri="{FF2B5EF4-FFF2-40B4-BE49-F238E27FC236}">
              <a16:creationId xmlns:a16="http://schemas.microsoft.com/office/drawing/2014/main" id="{44AF95D4-6196-4AFD-8039-B1DD62C6CF0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25" name="Text Box 286">
          <a:extLst>
            <a:ext uri="{FF2B5EF4-FFF2-40B4-BE49-F238E27FC236}">
              <a16:creationId xmlns:a16="http://schemas.microsoft.com/office/drawing/2014/main" id="{A2802C3C-06CB-4887-89B2-4905C26656AC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26" name="Text Box 287">
          <a:extLst>
            <a:ext uri="{FF2B5EF4-FFF2-40B4-BE49-F238E27FC236}">
              <a16:creationId xmlns:a16="http://schemas.microsoft.com/office/drawing/2014/main" id="{B833B748-4A14-4396-B616-1C5386D770C9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27" name="Text Box 288">
          <a:extLst>
            <a:ext uri="{FF2B5EF4-FFF2-40B4-BE49-F238E27FC236}">
              <a16:creationId xmlns:a16="http://schemas.microsoft.com/office/drawing/2014/main" id="{60B31603-4A41-47C0-8CF0-DAE1333A062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28" name="Text Box 289">
          <a:extLst>
            <a:ext uri="{FF2B5EF4-FFF2-40B4-BE49-F238E27FC236}">
              <a16:creationId xmlns:a16="http://schemas.microsoft.com/office/drawing/2014/main" id="{577D8F65-8844-4E2A-A8B1-C236EFA97A1A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29" name="Text Box 290">
          <a:extLst>
            <a:ext uri="{FF2B5EF4-FFF2-40B4-BE49-F238E27FC236}">
              <a16:creationId xmlns:a16="http://schemas.microsoft.com/office/drawing/2014/main" id="{64501AE7-AC54-4A2E-8130-B049FB81075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30" name="Text Box 297">
          <a:extLst>
            <a:ext uri="{FF2B5EF4-FFF2-40B4-BE49-F238E27FC236}">
              <a16:creationId xmlns:a16="http://schemas.microsoft.com/office/drawing/2014/main" id="{7A0AB443-A82C-4DBA-B54B-377C0E1290A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31" name="Text Box 298">
          <a:extLst>
            <a:ext uri="{FF2B5EF4-FFF2-40B4-BE49-F238E27FC236}">
              <a16:creationId xmlns:a16="http://schemas.microsoft.com/office/drawing/2014/main" id="{DDDE63AA-53F8-4062-B041-A26A856B4B55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32" name="Text Box 299">
          <a:extLst>
            <a:ext uri="{FF2B5EF4-FFF2-40B4-BE49-F238E27FC236}">
              <a16:creationId xmlns:a16="http://schemas.microsoft.com/office/drawing/2014/main" id="{0EC3D020-463C-407E-BE4C-B619DB309CD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33" name="Text Box 300">
          <a:extLst>
            <a:ext uri="{FF2B5EF4-FFF2-40B4-BE49-F238E27FC236}">
              <a16:creationId xmlns:a16="http://schemas.microsoft.com/office/drawing/2014/main" id="{09E5DCD8-0AA8-4E4F-9E89-712402DFCF1A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34" name="Text Box 301">
          <a:extLst>
            <a:ext uri="{FF2B5EF4-FFF2-40B4-BE49-F238E27FC236}">
              <a16:creationId xmlns:a16="http://schemas.microsoft.com/office/drawing/2014/main" id="{9D630EF4-7B7A-480E-BD89-E7DBEB3D7039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35" name="Text Box 302">
          <a:extLst>
            <a:ext uri="{FF2B5EF4-FFF2-40B4-BE49-F238E27FC236}">
              <a16:creationId xmlns:a16="http://schemas.microsoft.com/office/drawing/2014/main" id="{E8BC4E76-7542-4FCB-B384-ED0B88D07CE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36" name="Text Box 309">
          <a:extLst>
            <a:ext uri="{FF2B5EF4-FFF2-40B4-BE49-F238E27FC236}">
              <a16:creationId xmlns:a16="http://schemas.microsoft.com/office/drawing/2014/main" id="{8DC03003-F942-410C-B2D1-63F299D498F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37" name="Text Box 310">
          <a:extLst>
            <a:ext uri="{FF2B5EF4-FFF2-40B4-BE49-F238E27FC236}">
              <a16:creationId xmlns:a16="http://schemas.microsoft.com/office/drawing/2014/main" id="{4505D6C1-226C-4B5E-A6CD-50132AE819C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38" name="Text Box 311">
          <a:extLst>
            <a:ext uri="{FF2B5EF4-FFF2-40B4-BE49-F238E27FC236}">
              <a16:creationId xmlns:a16="http://schemas.microsoft.com/office/drawing/2014/main" id="{A32FF78F-10A0-4718-AB8A-5A0DF19EA77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39" name="Text Box 312">
          <a:extLst>
            <a:ext uri="{FF2B5EF4-FFF2-40B4-BE49-F238E27FC236}">
              <a16:creationId xmlns:a16="http://schemas.microsoft.com/office/drawing/2014/main" id="{21E41DDD-57DA-433A-8404-3B3D9B662AB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40" name="Text Box 274">
          <a:extLst>
            <a:ext uri="{FF2B5EF4-FFF2-40B4-BE49-F238E27FC236}">
              <a16:creationId xmlns:a16="http://schemas.microsoft.com/office/drawing/2014/main" id="{5FB512A3-4960-4488-B89C-0ABB7366557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41" name="Text Box 275">
          <a:extLst>
            <a:ext uri="{FF2B5EF4-FFF2-40B4-BE49-F238E27FC236}">
              <a16:creationId xmlns:a16="http://schemas.microsoft.com/office/drawing/2014/main" id="{9C36193D-CEC8-4C26-A53D-789FDDC2152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42" name="Text Box 276">
          <a:extLst>
            <a:ext uri="{FF2B5EF4-FFF2-40B4-BE49-F238E27FC236}">
              <a16:creationId xmlns:a16="http://schemas.microsoft.com/office/drawing/2014/main" id="{7D20B52C-801B-4A9E-8647-1BB54D9B9FB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43" name="Text Box 277">
          <a:extLst>
            <a:ext uri="{FF2B5EF4-FFF2-40B4-BE49-F238E27FC236}">
              <a16:creationId xmlns:a16="http://schemas.microsoft.com/office/drawing/2014/main" id="{A3672425-9005-49BD-B222-55208A82E2D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44" name="Text Box 278">
          <a:extLst>
            <a:ext uri="{FF2B5EF4-FFF2-40B4-BE49-F238E27FC236}">
              <a16:creationId xmlns:a16="http://schemas.microsoft.com/office/drawing/2014/main" id="{5D5CBC61-8E92-46FE-9F97-F837F3171E5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45" name="Text Box 279">
          <a:extLst>
            <a:ext uri="{FF2B5EF4-FFF2-40B4-BE49-F238E27FC236}">
              <a16:creationId xmlns:a16="http://schemas.microsoft.com/office/drawing/2014/main" id="{D5A45A17-E697-4485-A2B9-6887220B953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46" name="Text Box 285">
          <a:extLst>
            <a:ext uri="{FF2B5EF4-FFF2-40B4-BE49-F238E27FC236}">
              <a16:creationId xmlns:a16="http://schemas.microsoft.com/office/drawing/2014/main" id="{2CC3BB5C-3906-4446-AE11-EF07B632CC4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47" name="Text Box 286">
          <a:extLst>
            <a:ext uri="{FF2B5EF4-FFF2-40B4-BE49-F238E27FC236}">
              <a16:creationId xmlns:a16="http://schemas.microsoft.com/office/drawing/2014/main" id="{67D8D9DE-D219-4AE0-BA5D-FF89CA5255B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48" name="Text Box 287">
          <a:extLst>
            <a:ext uri="{FF2B5EF4-FFF2-40B4-BE49-F238E27FC236}">
              <a16:creationId xmlns:a16="http://schemas.microsoft.com/office/drawing/2014/main" id="{9AE3ED04-3431-4B2D-A27D-E8A535E150F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49" name="Text Box 288">
          <a:extLst>
            <a:ext uri="{FF2B5EF4-FFF2-40B4-BE49-F238E27FC236}">
              <a16:creationId xmlns:a16="http://schemas.microsoft.com/office/drawing/2014/main" id="{D1783FC0-1B31-4403-9252-0FDEF8056F7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50" name="Text Box 289">
          <a:extLst>
            <a:ext uri="{FF2B5EF4-FFF2-40B4-BE49-F238E27FC236}">
              <a16:creationId xmlns:a16="http://schemas.microsoft.com/office/drawing/2014/main" id="{7D988D79-26E5-4B40-8CEB-F99F27E6A72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51" name="Text Box 290">
          <a:extLst>
            <a:ext uri="{FF2B5EF4-FFF2-40B4-BE49-F238E27FC236}">
              <a16:creationId xmlns:a16="http://schemas.microsoft.com/office/drawing/2014/main" id="{F9AF0FDA-05DD-46DE-B056-5DB9441D29E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52" name="Text Box 297">
          <a:extLst>
            <a:ext uri="{FF2B5EF4-FFF2-40B4-BE49-F238E27FC236}">
              <a16:creationId xmlns:a16="http://schemas.microsoft.com/office/drawing/2014/main" id="{0D0734C4-F9FA-40D9-9ECF-A1445AACC11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53" name="Text Box 298">
          <a:extLst>
            <a:ext uri="{FF2B5EF4-FFF2-40B4-BE49-F238E27FC236}">
              <a16:creationId xmlns:a16="http://schemas.microsoft.com/office/drawing/2014/main" id="{98040AD9-66C2-48FA-BF19-3C66C08B987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54" name="Text Box 299">
          <a:extLst>
            <a:ext uri="{FF2B5EF4-FFF2-40B4-BE49-F238E27FC236}">
              <a16:creationId xmlns:a16="http://schemas.microsoft.com/office/drawing/2014/main" id="{822A468D-A062-4F3A-8531-6F97D9E09ED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55" name="Text Box 300">
          <a:extLst>
            <a:ext uri="{FF2B5EF4-FFF2-40B4-BE49-F238E27FC236}">
              <a16:creationId xmlns:a16="http://schemas.microsoft.com/office/drawing/2014/main" id="{2DD173E3-4C32-4F2F-997E-04D72F4A7A5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56" name="Text Box 301">
          <a:extLst>
            <a:ext uri="{FF2B5EF4-FFF2-40B4-BE49-F238E27FC236}">
              <a16:creationId xmlns:a16="http://schemas.microsoft.com/office/drawing/2014/main" id="{F9825F7E-E8B1-4469-A391-1B1F36E0F4B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57" name="Text Box 302">
          <a:extLst>
            <a:ext uri="{FF2B5EF4-FFF2-40B4-BE49-F238E27FC236}">
              <a16:creationId xmlns:a16="http://schemas.microsoft.com/office/drawing/2014/main" id="{1957D8E3-B323-44FF-AA4B-7EB2FA12D55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58" name="Text Box 309">
          <a:extLst>
            <a:ext uri="{FF2B5EF4-FFF2-40B4-BE49-F238E27FC236}">
              <a16:creationId xmlns:a16="http://schemas.microsoft.com/office/drawing/2014/main" id="{2F9B7BA3-634C-40D2-A7FA-AF6AC6BE4B4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59" name="Text Box 310">
          <a:extLst>
            <a:ext uri="{FF2B5EF4-FFF2-40B4-BE49-F238E27FC236}">
              <a16:creationId xmlns:a16="http://schemas.microsoft.com/office/drawing/2014/main" id="{5E831FDA-A86F-457B-A0B5-81365D77077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60" name="Text Box 311">
          <a:extLst>
            <a:ext uri="{FF2B5EF4-FFF2-40B4-BE49-F238E27FC236}">
              <a16:creationId xmlns:a16="http://schemas.microsoft.com/office/drawing/2014/main" id="{B9C1F96F-57D0-4191-9968-1A9BA357FD67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88900" cy="530225"/>
    <xdr:sp macro="" textlink="">
      <xdr:nvSpPr>
        <xdr:cNvPr id="761" name="Text Box 312">
          <a:extLst>
            <a:ext uri="{FF2B5EF4-FFF2-40B4-BE49-F238E27FC236}">
              <a16:creationId xmlns:a16="http://schemas.microsoft.com/office/drawing/2014/main" id="{5F8DE87C-9A80-4B9A-9DB4-6E10B005A91C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88900" cy="174625"/>
    <xdr:sp macro="" textlink="">
      <xdr:nvSpPr>
        <xdr:cNvPr id="762" name="Text Box 303">
          <a:extLst>
            <a:ext uri="{FF2B5EF4-FFF2-40B4-BE49-F238E27FC236}">
              <a16:creationId xmlns:a16="http://schemas.microsoft.com/office/drawing/2014/main" id="{073EE9A0-39E7-406E-BFC0-9D112E3C7DE9}"/>
            </a:ext>
          </a:extLst>
        </xdr:cNvPr>
        <xdr:cNvSpPr txBox="1">
          <a:spLocks noChangeArrowheads="1"/>
        </xdr:cNvSpPr>
      </xdr:nvSpPr>
      <xdr:spPr bwMode="auto">
        <a:xfrm>
          <a:off x="499745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88900" cy="174625"/>
    <xdr:sp macro="" textlink="">
      <xdr:nvSpPr>
        <xdr:cNvPr id="763" name="Text Box 304">
          <a:extLst>
            <a:ext uri="{FF2B5EF4-FFF2-40B4-BE49-F238E27FC236}">
              <a16:creationId xmlns:a16="http://schemas.microsoft.com/office/drawing/2014/main" id="{1F2C4B8E-08DD-41E1-92AD-E6E97D6C38EE}"/>
            </a:ext>
          </a:extLst>
        </xdr:cNvPr>
        <xdr:cNvSpPr txBox="1">
          <a:spLocks noChangeArrowheads="1"/>
        </xdr:cNvSpPr>
      </xdr:nvSpPr>
      <xdr:spPr bwMode="auto">
        <a:xfrm>
          <a:off x="499745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88900" cy="174625"/>
    <xdr:sp macro="" textlink="">
      <xdr:nvSpPr>
        <xdr:cNvPr id="764" name="Text Box 305">
          <a:extLst>
            <a:ext uri="{FF2B5EF4-FFF2-40B4-BE49-F238E27FC236}">
              <a16:creationId xmlns:a16="http://schemas.microsoft.com/office/drawing/2014/main" id="{1F0D48D1-9DF3-409B-AC2A-F12480158384}"/>
            </a:ext>
          </a:extLst>
        </xdr:cNvPr>
        <xdr:cNvSpPr txBox="1">
          <a:spLocks noChangeArrowheads="1"/>
        </xdr:cNvSpPr>
      </xdr:nvSpPr>
      <xdr:spPr bwMode="auto">
        <a:xfrm>
          <a:off x="499745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88900" cy="174625"/>
    <xdr:sp macro="" textlink="">
      <xdr:nvSpPr>
        <xdr:cNvPr id="765" name="Text Box 306">
          <a:extLst>
            <a:ext uri="{FF2B5EF4-FFF2-40B4-BE49-F238E27FC236}">
              <a16:creationId xmlns:a16="http://schemas.microsoft.com/office/drawing/2014/main" id="{F9B35C23-D460-4078-87DF-BDBC41B16026}"/>
            </a:ext>
          </a:extLst>
        </xdr:cNvPr>
        <xdr:cNvSpPr txBox="1">
          <a:spLocks noChangeArrowheads="1"/>
        </xdr:cNvSpPr>
      </xdr:nvSpPr>
      <xdr:spPr bwMode="auto">
        <a:xfrm>
          <a:off x="499745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88900" cy="174625"/>
    <xdr:sp macro="" textlink="">
      <xdr:nvSpPr>
        <xdr:cNvPr id="766" name="Text Box 307">
          <a:extLst>
            <a:ext uri="{FF2B5EF4-FFF2-40B4-BE49-F238E27FC236}">
              <a16:creationId xmlns:a16="http://schemas.microsoft.com/office/drawing/2014/main" id="{46BF4981-F827-4EFC-BC33-A10BC8F151A9}"/>
            </a:ext>
          </a:extLst>
        </xdr:cNvPr>
        <xdr:cNvSpPr txBox="1">
          <a:spLocks noChangeArrowheads="1"/>
        </xdr:cNvSpPr>
      </xdr:nvSpPr>
      <xdr:spPr bwMode="auto">
        <a:xfrm>
          <a:off x="499745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88900" cy="174625"/>
    <xdr:sp macro="" textlink="">
      <xdr:nvSpPr>
        <xdr:cNvPr id="767" name="Text Box 308">
          <a:extLst>
            <a:ext uri="{FF2B5EF4-FFF2-40B4-BE49-F238E27FC236}">
              <a16:creationId xmlns:a16="http://schemas.microsoft.com/office/drawing/2014/main" id="{A7EE1B45-363B-4A32-BEB8-6B08F73BDC01}"/>
            </a:ext>
          </a:extLst>
        </xdr:cNvPr>
        <xdr:cNvSpPr txBox="1">
          <a:spLocks noChangeArrowheads="1"/>
        </xdr:cNvSpPr>
      </xdr:nvSpPr>
      <xdr:spPr bwMode="auto">
        <a:xfrm>
          <a:off x="499745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1C8B5B5-A79E-4614-BEC9-5C64D18B771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8C477D5F-1DBE-4345-925E-DA1D58D0B64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70" name="Text Box 3">
          <a:extLst>
            <a:ext uri="{FF2B5EF4-FFF2-40B4-BE49-F238E27FC236}">
              <a16:creationId xmlns:a16="http://schemas.microsoft.com/office/drawing/2014/main" id="{F687CAA4-BACB-4F2A-81F3-3CFE991844F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71" name="Text Box 4">
          <a:extLst>
            <a:ext uri="{FF2B5EF4-FFF2-40B4-BE49-F238E27FC236}">
              <a16:creationId xmlns:a16="http://schemas.microsoft.com/office/drawing/2014/main" id="{DC4E1B6B-4DD3-4691-B1D0-27353E46027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72" name="Text Box 5">
          <a:extLst>
            <a:ext uri="{FF2B5EF4-FFF2-40B4-BE49-F238E27FC236}">
              <a16:creationId xmlns:a16="http://schemas.microsoft.com/office/drawing/2014/main" id="{FBF21D2F-4FD5-42C0-A0CF-64254772497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73" name="Text Box 6">
          <a:extLst>
            <a:ext uri="{FF2B5EF4-FFF2-40B4-BE49-F238E27FC236}">
              <a16:creationId xmlns:a16="http://schemas.microsoft.com/office/drawing/2014/main" id="{9B95822C-182F-4C12-848A-B5D73165E5C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74" name="Text Box 7">
          <a:extLst>
            <a:ext uri="{FF2B5EF4-FFF2-40B4-BE49-F238E27FC236}">
              <a16:creationId xmlns:a16="http://schemas.microsoft.com/office/drawing/2014/main" id="{1C0264DC-107D-4AFD-9B80-D43241E9B87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9339B085-2C87-41C3-A1A4-DB91887D191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76" name="Text Box 9">
          <a:extLst>
            <a:ext uri="{FF2B5EF4-FFF2-40B4-BE49-F238E27FC236}">
              <a16:creationId xmlns:a16="http://schemas.microsoft.com/office/drawing/2014/main" id="{17602442-554C-44D4-ACC1-90442AC0C4C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77" name="Text Box 10">
          <a:extLst>
            <a:ext uri="{FF2B5EF4-FFF2-40B4-BE49-F238E27FC236}">
              <a16:creationId xmlns:a16="http://schemas.microsoft.com/office/drawing/2014/main" id="{867C1983-2119-4B3B-B2BE-989B7D652DB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78" name="Text Box 11">
          <a:extLst>
            <a:ext uri="{FF2B5EF4-FFF2-40B4-BE49-F238E27FC236}">
              <a16:creationId xmlns:a16="http://schemas.microsoft.com/office/drawing/2014/main" id="{2DC45100-C0FA-4C46-B0A2-F482ACB8E15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79" name="Text Box 12">
          <a:extLst>
            <a:ext uri="{FF2B5EF4-FFF2-40B4-BE49-F238E27FC236}">
              <a16:creationId xmlns:a16="http://schemas.microsoft.com/office/drawing/2014/main" id="{743B19CE-E9B6-43CB-B6DB-C3A0C26FD23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80" name="Text Box 13">
          <a:extLst>
            <a:ext uri="{FF2B5EF4-FFF2-40B4-BE49-F238E27FC236}">
              <a16:creationId xmlns:a16="http://schemas.microsoft.com/office/drawing/2014/main" id="{C2513A1A-D992-4A62-AFC5-B134D147F28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81" name="Text Box 14">
          <a:extLst>
            <a:ext uri="{FF2B5EF4-FFF2-40B4-BE49-F238E27FC236}">
              <a16:creationId xmlns:a16="http://schemas.microsoft.com/office/drawing/2014/main" id="{981A9A14-E130-4544-BE97-7735678EB52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BE5FB10E-6B08-442B-8740-7D9588752BD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83" name="Text Box 16">
          <a:extLst>
            <a:ext uri="{FF2B5EF4-FFF2-40B4-BE49-F238E27FC236}">
              <a16:creationId xmlns:a16="http://schemas.microsoft.com/office/drawing/2014/main" id="{60D54B3E-C761-48E8-8989-E8F74645FCF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84" name="Text Box 17">
          <a:extLst>
            <a:ext uri="{FF2B5EF4-FFF2-40B4-BE49-F238E27FC236}">
              <a16:creationId xmlns:a16="http://schemas.microsoft.com/office/drawing/2014/main" id="{E351AE2E-313F-48D9-8CDE-BDF3D7DA855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85" name="Text Box 18">
          <a:extLst>
            <a:ext uri="{FF2B5EF4-FFF2-40B4-BE49-F238E27FC236}">
              <a16:creationId xmlns:a16="http://schemas.microsoft.com/office/drawing/2014/main" id="{2C9C7BD3-9B48-43AE-89BE-7A19DD8DBC3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86" name="Text Box 19">
          <a:extLst>
            <a:ext uri="{FF2B5EF4-FFF2-40B4-BE49-F238E27FC236}">
              <a16:creationId xmlns:a16="http://schemas.microsoft.com/office/drawing/2014/main" id="{E4B6E863-B4FB-4DDF-9DB3-93B237D049D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87" name="Text Box 20">
          <a:extLst>
            <a:ext uri="{FF2B5EF4-FFF2-40B4-BE49-F238E27FC236}">
              <a16:creationId xmlns:a16="http://schemas.microsoft.com/office/drawing/2014/main" id="{600A8D91-B0A2-4E9B-8724-C565FEC8879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88" name="Text Box 21">
          <a:extLst>
            <a:ext uri="{FF2B5EF4-FFF2-40B4-BE49-F238E27FC236}">
              <a16:creationId xmlns:a16="http://schemas.microsoft.com/office/drawing/2014/main" id="{463D8EDF-A5A8-41D3-AAEB-C08D0462925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89" name="Text Box 22">
          <a:extLst>
            <a:ext uri="{FF2B5EF4-FFF2-40B4-BE49-F238E27FC236}">
              <a16:creationId xmlns:a16="http://schemas.microsoft.com/office/drawing/2014/main" id="{7A32BA82-1726-4240-8898-7DBB99892E4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90" name="Text Box 23">
          <a:extLst>
            <a:ext uri="{FF2B5EF4-FFF2-40B4-BE49-F238E27FC236}">
              <a16:creationId xmlns:a16="http://schemas.microsoft.com/office/drawing/2014/main" id="{6D80F88E-6C57-4322-B4D4-86D02A93416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91" name="Text Box 30">
          <a:extLst>
            <a:ext uri="{FF2B5EF4-FFF2-40B4-BE49-F238E27FC236}">
              <a16:creationId xmlns:a16="http://schemas.microsoft.com/office/drawing/2014/main" id="{1791D181-5C03-4922-86C5-C341026BADB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92" name="Text Box 31">
          <a:extLst>
            <a:ext uri="{FF2B5EF4-FFF2-40B4-BE49-F238E27FC236}">
              <a16:creationId xmlns:a16="http://schemas.microsoft.com/office/drawing/2014/main" id="{48F85C2F-ADD3-4E24-AE48-122EB0240CA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93" name="Text Box 32">
          <a:extLst>
            <a:ext uri="{FF2B5EF4-FFF2-40B4-BE49-F238E27FC236}">
              <a16:creationId xmlns:a16="http://schemas.microsoft.com/office/drawing/2014/main" id="{3062C002-FC7F-4124-8EA6-8C316EAC123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94" name="Text Box 33">
          <a:extLst>
            <a:ext uri="{FF2B5EF4-FFF2-40B4-BE49-F238E27FC236}">
              <a16:creationId xmlns:a16="http://schemas.microsoft.com/office/drawing/2014/main" id="{A079BEB7-0DE4-490F-A515-8F8D9F650DB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95" name="Text Box 34">
          <a:extLst>
            <a:ext uri="{FF2B5EF4-FFF2-40B4-BE49-F238E27FC236}">
              <a16:creationId xmlns:a16="http://schemas.microsoft.com/office/drawing/2014/main" id="{7F9B12BC-7E47-46DF-B048-5B3C4CD7424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96" name="Text Box 35">
          <a:extLst>
            <a:ext uri="{FF2B5EF4-FFF2-40B4-BE49-F238E27FC236}">
              <a16:creationId xmlns:a16="http://schemas.microsoft.com/office/drawing/2014/main" id="{805D5054-2AFE-4A11-8512-5E9167192B6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97" name="Text Box 36">
          <a:extLst>
            <a:ext uri="{FF2B5EF4-FFF2-40B4-BE49-F238E27FC236}">
              <a16:creationId xmlns:a16="http://schemas.microsoft.com/office/drawing/2014/main" id="{1D0C01A4-0816-4F88-B8B8-E6E2EB43A37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98" name="Text Box 37">
          <a:extLst>
            <a:ext uri="{FF2B5EF4-FFF2-40B4-BE49-F238E27FC236}">
              <a16:creationId xmlns:a16="http://schemas.microsoft.com/office/drawing/2014/main" id="{B3AFACBE-C64D-4622-BE4C-92312E8CB94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799" name="Text Box 38">
          <a:extLst>
            <a:ext uri="{FF2B5EF4-FFF2-40B4-BE49-F238E27FC236}">
              <a16:creationId xmlns:a16="http://schemas.microsoft.com/office/drawing/2014/main" id="{A34564F0-E9E6-4E73-95E3-38A43C5DBE4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00" name="Text Box 39">
          <a:extLst>
            <a:ext uri="{FF2B5EF4-FFF2-40B4-BE49-F238E27FC236}">
              <a16:creationId xmlns:a16="http://schemas.microsoft.com/office/drawing/2014/main" id="{2B9D4728-31CC-4341-8293-F92B66DCD35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01" name="Text Box 40">
          <a:extLst>
            <a:ext uri="{FF2B5EF4-FFF2-40B4-BE49-F238E27FC236}">
              <a16:creationId xmlns:a16="http://schemas.microsoft.com/office/drawing/2014/main" id="{859D9A5A-2ECA-4132-B73E-10822F28D12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02" name="Text Box 41">
          <a:extLst>
            <a:ext uri="{FF2B5EF4-FFF2-40B4-BE49-F238E27FC236}">
              <a16:creationId xmlns:a16="http://schemas.microsoft.com/office/drawing/2014/main" id="{808C9B61-287F-4A09-A238-29F75897C60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03" name="Text Box 42">
          <a:extLst>
            <a:ext uri="{FF2B5EF4-FFF2-40B4-BE49-F238E27FC236}">
              <a16:creationId xmlns:a16="http://schemas.microsoft.com/office/drawing/2014/main" id="{A5D53D93-6D3D-41B5-8CB7-BB527106C38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04" name="Text Box 43">
          <a:extLst>
            <a:ext uri="{FF2B5EF4-FFF2-40B4-BE49-F238E27FC236}">
              <a16:creationId xmlns:a16="http://schemas.microsoft.com/office/drawing/2014/main" id="{8ABDAD2F-82F1-4129-9357-B0D1C06A62B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05" name="Text Box 44">
          <a:extLst>
            <a:ext uri="{FF2B5EF4-FFF2-40B4-BE49-F238E27FC236}">
              <a16:creationId xmlns:a16="http://schemas.microsoft.com/office/drawing/2014/main" id="{53FC9E07-483F-413B-A519-64FC34029B4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06" name="Text Box 45">
          <a:extLst>
            <a:ext uri="{FF2B5EF4-FFF2-40B4-BE49-F238E27FC236}">
              <a16:creationId xmlns:a16="http://schemas.microsoft.com/office/drawing/2014/main" id="{44AD185D-8284-48B0-A14E-657D6004219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07" name="Text Box 46">
          <a:extLst>
            <a:ext uri="{FF2B5EF4-FFF2-40B4-BE49-F238E27FC236}">
              <a16:creationId xmlns:a16="http://schemas.microsoft.com/office/drawing/2014/main" id="{645F978B-1902-4A8B-87A9-ACE1CDD334E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08" name="Text Box 47">
          <a:extLst>
            <a:ext uri="{FF2B5EF4-FFF2-40B4-BE49-F238E27FC236}">
              <a16:creationId xmlns:a16="http://schemas.microsoft.com/office/drawing/2014/main" id="{9B873374-380C-4549-8265-37A841D35D8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09" name="Text Box 48">
          <a:extLst>
            <a:ext uri="{FF2B5EF4-FFF2-40B4-BE49-F238E27FC236}">
              <a16:creationId xmlns:a16="http://schemas.microsoft.com/office/drawing/2014/main" id="{7E8EE1A5-D16D-491C-8613-1A38155CDD9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10" name="Text Box 49">
          <a:extLst>
            <a:ext uri="{FF2B5EF4-FFF2-40B4-BE49-F238E27FC236}">
              <a16:creationId xmlns:a16="http://schemas.microsoft.com/office/drawing/2014/main" id="{09A9AB41-981C-4622-AE32-50A97D55696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11" name="Text Box 50">
          <a:extLst>
            <a:ext uri="{FF2B5EF4-FFF2-40B4-BE49-F238E27FC236}">
              <a16:creationId xmlns:a16="http://schemas.microsoft.com/office/drawing/2014/main" id="{2BA245D6-C51F-4204-84C5-088BAE8148D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12" name="Text Box 51">
          <a:extLst>
            <a:ext uri="{FF2B5EF4-FFF2-40B4-BE49-F238E27FC236}">
              <a16:creationId xmlns:a16="http://schemas.microsoft.com/office/drawing/2014/main" id="{E57CCC5F-ADD1-400C-9DFC-49F7A83623E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13" name="Text Box 52">
          <a:extLst>
            <a:ext uri="{FF2B5EF4-FFF2-40B4-BE49-F238E27FC236}">
              <a16:creationId xmlns:a16="http://schemas.microsoft.com/office/drawing/2014/main" id="{2E4B4BB2-6352-4F4F-89D4-DA7F29B8B27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14" name="Text Box 53">
          <a:extLst>
            <a:ext uri="{FF2B5EF4-FFF2-40B4-BE49-F238E27FC236}">
              <a16:creationId xmlns:a16="http://schemas.microsoft.com/office/drawing/2014/main" id="{90ED575D-8B42-48F7-B370-7A83FBB16CD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15" name="Text Box 54">
          <a:extLst>
            <a:ext uri="{FF2B5EF4-FFF2-40B4-BE49-F238E27FC236}">
              <a16:creationId xmlns:a16="http://schemas.microsoft.com/office/drawing/2014/main" id="{53E12B5D-EAF5-4B07-9A71-AFEF26661A8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16" name="Text Box 55">
          <a:extLst>
            <a:ext uri="{FF2B5EF4-FFF2-40B4-BE49-F238E27FC236}">
              <a16:creationId xmlns:a16="http://schemas.microsoft.com/office/drawing/2014/main" id="{084F0419-C64B-47A5-BA4A-AB08B24EF81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17" name="Text Box 56">
          <a:extLst>
            <a:ext uri="{FF2B5EF4-FFF2-40B4-BE49-F238E27FC236}">
              <a16:creationId xmlns:a16="http://schemas.microsoft.com/office/drawing/2014/main" id="{5E022FDF-E60A-4C27-B85C-99518F4B25E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18" name="Text Box 57">
          <a:extLst>
            <a:ext uri="{FF2B5EF4-FFF2-40B4-BE49-F238E27FC236}">
              <a16:creationId xmlns:a16="http://schemas.microsoft.com/office/drawing/2014/main" id="{111F4586-D301-471E-A5BC-B61DB4ADF44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19" name="Text Box 58">
          <a:extLst>
            <a:ext uri="{FF2B5EF4-FFF2-40B4-BE49-F238E27FC236}">
              <a16:creationId xmlns:a16="http://schemas.microsoft.com/office/drawing/2014/main" id="{6DBDD542-8509-415C-AC46-640BDBA79F6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20" name="Text Box 59">
          <a:extLst>
            <a:ext uri="{FF2B5EF4-FFF2-40B4-BE49-F238E27FC236}">
              <a16:creationId xmlns:a16="http://schemas.microsoft.com/office/drawing/2014/main" id="{139D6946-FBC4-4FFD-B36B-A1DF8C8517A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21" name="Text Box 60">
          <a:extLst>
            <a:ext uri="{FF2B5EF4-FFF2-40B4-BE49-F238E27FC236}">
              <a16:creationId xmlns:a16="http://schemas.microsoft.com/office/drawing/2014/main" id="{4FEBEA1B-71E1-492B-BB98-D19E6618E34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22" name="Text Box 61">
          <a:extLst>
            <a:ext uri="{FF2B5EF4-FFF2-40B4-BE49-F238E27FC236}">
              <a16:creationId xmlns:a16="http://schemas.microsoft.com/office/drawing/2014/main" id="{D800F399-8CCD-4056-9FAA-8B2FBD2B057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23" name="Text Box 62">
          <a:extLst>
            <a:ext uri="{FF2B5EF4-FFF2-40B4-BE49-F238E27FC236}">
              <a16:creationId xmlns:a16="http://schemas.microsoft.com/office/drawing/2014/main" id="{EB983B15-1663-4E6A-B8A2-7FBEC8AEBB7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24" name="Text Box 63">
          <a:extLst>
            <a:ext uri="{FF2B5EF4-FFF2-40B4-BE49-F238E27FC236}">
              <a16:creationId xmlns:a16="http://schemas.microsoft.com/office/drawing/2014/main" id="{008DEE57-DAFF-450A-952E-0F25F21C2EA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25" name="Text Box 64">
          <a:extLst>
            <a:ext uri="{FF2B5EF4-FFF2-40B4-BE49-F238E27FC236}">
              <a16:creationId xmlns:a16="http://schemas.microsoft.com/office/drawing/2014/main" id="{B00B8A08-5926-4B4D-993B-82670127D4E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26" name="Text Box 65">
          <a:extLst>
            <a:ext uri="{FF2B5EF4-FFF2-40B4-BE49-F238E27FC236}">
              <a16:creationId xmlns:a16="http://schemas.microsoft.com/office/drawing/2014/main" id="{F24D2489-7ECA-4A74-B320-86923EA562A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27" name="Text Box 66">
          <a:extLst>
            <a:ext uri="{FF2B5EF4-FFF2-40B4-BE49-F238E27FC236}">
              <a16:creationId xmlns:a16="http://schemas.microsoft.com/office/drawing/2014/main" id="{9F963883-12F6-4383-AB72-84E51FE9FF7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28" name="Text Box 67">
          <a:extLst>
            <a:ext uri="{FF2B5EF4-FFF2-40B4-BE49-F238E27FC236}">
              <a16:creationId xmlns:a16="http://schemas.microsoft.com/office/drawing/2014/main" id="{D3344250-41DA-4403-BD2E-63ACF7B8453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29" name="Text Box 68">
          <a:extLst>
            <a:ext uri="{FF2B5EF4-FFF2-40B4-BE49-F238E27FC236}">
              <a16:creationId xmlns:a16="http://schemas.microsoft.com/office/drawing/2014/main" id="{297E547C-BFAB-49C1-AF25-01D2131D531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30" name="Text Box 69">
          <a:extLst>
            <a:ext uri="{FF2B5EF4-FFF2-40B4-BE49-F238E27FC236}">
              <a16:creationId xmlns:a16="http://schemas.microsoft.com/office/drawing/2014/main" id="{915F407F-6D6A-4221-8F20-812A4779F0A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31" name="Text Box 70">
          <a:extLst>
            <a:ext uri="{FF2B5EF4-FFF2-40B4-BE49-F238E27FC236}">
              <a16:creationId xmlns:a16="http://schemas.microsoft.com/office/drawing/2014/main" id="{51725A3A-F0AD-47CB-A2C1-FDCFF0482AA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32" name="Text Box 71">
          <a:extLst>
            <a:ext uri="{FF2B5EF4-FFF2-40B4-BE49-F238E27FC236}">
              <a16:creationId xmlns:a16="http://schemas.microsoft.com/office/drawing/2014/main" id="{A0FC1DB8-E669-4720-A0FF-BCA3F800B1A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33" name="Text Box 72">
          <a:extLst>
            <a:ext uri="{FF2B5EF4-FFF2-40B4-BE49-F238E27FC236}">
              <a16:creationId xmlns:a16="http://schemas.microsoft.com/office/drawing/2014/main" id="{79D266C1-09D0-4C55-9EDA-84ADD1415E9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34" name="Text Box 73">
          <a:extLst>
            <a:ext uri="{FF2B5EF4-FFF2-40B4-BE49-F238E27FC236}">
              <a16:creationId xmlns:a16="http://schemas.microsoft.com/office/drawing/2014/main" id="{888AB970-595C-4A17-AD9B-5497B12FD0D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35" name="Text Box 74">
          <a:extLst>
            <a:ext uri="{FF2B5EF4-FFF2-40B4-BE49-F238E27FC236}">
              <a16:creationId xmlns:a16="http://schemas.microsoft.com/office/drawing/2014/main" id="{EA317CEB-4095-423C-8D89-70501774CB7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36" name="Text Box 75">
          <a:extLst>
            <a:ext uri="{FF2B5EF4-FFF2-40B4-BE49-F238E27FC236}">
              <a16:creationId xmlns:a16="http://schemas.microsoft.com/office/drawing/2014/main" id="{51091E8C-1BBD-4AF7-AFA8-314ED0CCE8A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37" name="Text Box 76">
          <a:extLst>
            <a:ext uri="{FF2B5EF4-FFF2-40B4-BE49-F238E27FC236}">
              <a16:creationId xmlns:a16="http://schemas.microsoft.com/office/drawing/2014/main" id="{90FFC177-97EA-4BA0-BB45-85D9F1FDE0D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38" name="Text Box 77">
          <a:extLst>
            <a:ext uri="{FF2B5EF4-FFF2-40B4-BE49-F238E27FC236}">
              <a16:creationId xmlns:a16="http://schemas.microsoft.com/office/drawing/2014/main" id="{A9B5DD5C-DB90-490E-84D9-5EA2314E341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39" name="Text Box 78">
          <a:extLst>
            <a:ext uri="{FF2B5EF4-FFF2-40B4-BE49-F238E27FC236}">
              <a16:creationId xmlns:a16="http://schemas.microsoft.com/office/drawing/2014/main" id="{CDDB0D59-21D0-4D43-A10C-9AEFC01E3F1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40" name="Text Box 79">
          <a:extLst>
            <a:ext uri="{FF2B5EF4-FFF2-40B4-BE49-F238E27FC236}">
              <a16:creationId xmlns:a16="http://schemas.microsoft.com/office/drawing/2014/main" id="{9A9E4F64-F61A-4764-A2C5-0BA1EA51FF8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41" name="Text Box 80">
          <a:extLst>
            <a:ext uri="{FF2B5EF4-FFF2-40B4-BE49-F238E27FC236}">
              <a16:creationId xmlns:a16="http://schemas.microsoft.com/office/drawing/2014/main" id="{3878BEB7-D3E1-438C-B976-61C3F608897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42" name="Text Box 81">
          <a:extLst>
            <a:ext uri="{FF2B5EF4-FFF2-40B4-BE49-F238E27FC236}">
              <a16:creationId xmlns:a16="http://schemas.microsoft.com/office/drawing/2014/main" id="{E2619E87-16BB-4441-B05D-F66609A6A8E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43" name="Text Box 82">
          <a:extLst>
            <a:ext uri="{FF2B5EF4-FFF2-40B4-BE49-F238E27FC236}">
              <a16:creationId xmlns:a16="http://schemas.microsoft.com/office/drawing/2014/main" id="{61DB350C-0A57-418D-BA3C-DCD4319BD1A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44" name="Text Box 83">
          <a:extLst>
            <a:ext uri="{FF2B5EF4-FFF2-40B4-BE49-F238E27FC236}">
              <a16:creationId xmlns:a16="http://schemas.microsoft.com/office/drawing/2014/main" id="{C4500A32-F5CF-4D85-8FD6-64D76E563E4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45" name="Text Box 84">
          <a:extLst>
            <a:ext uri="{FF2B5EF4-FFF2-40B4-BE49-F238E27FC236}">
              <a16:creationId xmlns:a16="http://schemas.microsoft.com/office/drawing/2014/main" id="{15B3A3B6-398E-4030-A816-D837280A956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46" name="Text Box 85">
          <a:extLst>
            <a:ext uri="{FF2B5EF4-FFF2-40B4-BE49-F238E27FC236}">
              <a16:creationId xmlns:a16="http://schemas.microsoft.com/office/drawing/2014/main" id="{B172D325-1912-4D0F-84F5-87BE3E90A34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47" name="Text Box 86">
          <a:extLst>
            <a:ext uri="{FF2B5EF4-FFF2-40B4-BE49-F238E27FC236}">
              <a16:creationId xmlns:a16="http://schemas.microsoft.com/office/drawing/2014/main" id="{D5CBD87D-EC36-4C43-8BDE-D94EFC05911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48" name="Text Box 87">
          <a:extLst>
            <a:ext uri="{FF2B5EF4-FFF2-40B4-BE49-F238E27FC236}">
              <a16:creationId xmlns:a16="http://schemas.microsoft.com/office/drawing/2014/main" id="{9BC17630-3B92-4662-969D-2ABAE7E19D9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49" name="Text Box 88">
          <a:extLst>
            <a:ext uri="{FF2B5EF4-FFF2-40B4-BE49-F238E27FC236}">
              <a16:creationId xmlns:a16="http://schemas.microsoft.com/office/drawing/2014/main" id="{11EE89E3-929C-4427-818E-ADFC44554FD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50" name="Text Box 89">
          <a:extLst>
            <a:ext uri="{FF2B5EF4-FFF2-40B4-BE49-F238E27FC236}">
              <a16:creationId xmlns:a16="http://schemas.microsoft.com/office/drawing/2014/main" id="{DB976524-41A3-4785-B1D0-24607EF4A70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51" name="Text Box 90">
          <a:extLst>
            <a:ext uri="{FF2B5EF4-FFF2-40B4-BE49-F238E27FC236}">
              <a16:creationId xmlns:a16="http://schemas.microsoft.com/office/drawing/2014/main" id="{452340DD-D838-44FE-86FA-73C3A9CB2FF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52" name="Text Box 91">
          <a:extLst>
            <a:ext uri="{FF2B5EF4-FFF2-40B4-BE49-F238E27FC236}">
              <a16:creationId xmlns:a16="http://schemas.microsoft.com/office/drawing/2014/main" id="{8799C98E-36B2-4376-AB8B-00B562ABB3B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53" name="Text Box 92">
          <a:extLst>
            <a:ext uri="{FF2B5EF4-FFF2-40B4-BE49-F238E27FC236}">
              <a16:creationId xmlns:a16="http://schemas.microsoft.com/office/drawing/2014/main" id="{1695A02F-899F-4947-818D-02C20D0DF4E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54" name="Text Box 93">
          <a:extLst>
            <a:ext uri="{FF2B5EF4-FFF2-40B4-BE49-F238E27FC236}">
              <a16:creationId xmlns:a16="http://schemas.microsoft.com/office/drawing/2014/main" id="{DC295F14-0977-43B1-8391-C7D6C3B4FD0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55" name="Text Box 94">
          <a:extLst>
            <a:ext uri="{FF2B5EF4-FFF2-40B4-BE49-F238E27FC236}">
              <a16:creationId xmlns:a16="http://schemas.microsoft.com/office/drawing/2014/main" id="{03439E4F-E76D-4283-AFCB-3E2487523F4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56" name="Text Box 95">
          <a:extLst>
            <a:ext uri="{FF2B5EF4-FFF2-40B4-BE49-F238E27FC236}">
              <a16:creationId xmlns:a16="http://schemas.microsoft.com/office/drawing/2014/main" id="{668FBE66-D27A-4656-8B18-05898DB9FC0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57" name="Text Box 96">
          <a:extLst>
            <a:ext uri="{FF2B5EF4-FFF2-40B4-BE49-F238E27FC236}">
              <a16:creationId xmlns:a16="http://schemas.microsoft.com/office/drawing/2014/main" id="{49A6457C-4CBC-4AD7-A08E-DB4DC6FCFAF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58" name="Text Box 97">
          <a:extLst>
            <a:ext uri="{FF2B5EF4-FFF2-40B4-BE49-F238E27FC236}">
              <a16:creationId xmlns:a16="http://schemas.microsoft.com/office/drawing/2014/main" id="{1E0DFA2D-D8BD-4667-A6DE-15C7782B618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59" name="Text Box 98">
          <a:extLst>
            <a:ext uri="{FF2B5EF4-FFF2-40B4-BE49-F238E27FC236}">
              <a16:creationId xmlns:a16="http://schemas.microsoft.com/office/drawing/2014/main" id="{5C5F353D-B3F0-4156-AE78-7F650E26E74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60" name="Text Box 99">
          <a:extLst>
            <a:ext uri="{FF2B5EF4-FFF2-40B4-BE49-F238E27FC236}">
              <a16:creationId xmlns:a16="http://schemas.microsoft.com/office/drawing/2014/main" id="{E98DF767-EB9B-4022-B853-79CDF8ABD13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61" name="Text Box 100">
          <a:extLst>
            <a:ext uri="{FF2B5EF4-FFF2-40B4-BE49-F238E27FC236}">
              <a16:creationId xmlns:a16="http://schemas.microsoft.com/office/drawing/2014/main" id="{87AFF5C3-1CAA-4C0A-8368-297F466B0BE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62" name="Text Box 101">
          <a:extLst>
            <a:ext uri="{FF2B5EF4-FFF2-40B4-BE49-F238E27FC236}">
              <a16:creationId xmlns:a16="http://schemas.microsoft.com/office/drawing/2014/main" id="{946E6E0A-1169-4CB6-BA38-4D937F29E41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63" name="Text Box 102">
          <a:extLst>
            <a:ext uri="{FF2B5EF4-FFF2-40B4-BE49-F238E27FC236}">
              <a16:creationId xmlns:a16="http://schemas.microsoft.com/office/drawing/2014/main" id="{8E68A3C6-D706-48CA-B0F8-6D080CF0B4C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64" name="Text Box 103">
          <a:extLst>
            <a:ext uri="{FF2B5EF4-FFF2-40B4-BE49-F238E27FC236}">
              <a16:creationId xmlns:a16="http://schemas.microsoft.com/office/drawing/2014/main" id="{1C9463BC-99B8-4C66-AB5F-929F13888A2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65" name="Text Box 104">
          <a:extLst>
            <a:ext uri="{FF2B5EF4-FFF2-40B4-BE49-F238E27FC236}">
              <a16:creationId xmlns:a16="http://schemas.microsoft.com/office/drawing/2014/main" id="{F23874A2-CF91-4C4B-8C3D-16F6E063A9A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66" name="Text Box 105">
          <a:extLst>
            <a:ext uri="{FF2B5EF4-FFF2-40B4-BE49-F238E27FC236}">
              <a16:creationId xmlns:a16="http://schemas.microsoft.com/office/drawing/2014/main" id="{771EAE57-DE7A-4EA5-B14C-0E5BCC5782C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67" name="Text Box 106">
          <a:extLst>
            <a:ext uri="{FF2B5EF4-FFF2-40B4-BE49-F238E27FC236}">
              <a16:creationId xmlns:a16="http://schemas.microsoft.com/office/drawing/2014/main" id="{0BE98738-85B8-4020-B975-DDCF4EF7C3A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68" name="Text Box 107">
          <a:extLst>
            <a:ext uri="{FF2B5EF4-FFF2-40B4-BE49-F238E27FC236}">
              <a16:creationId xmlns:a16="http://schemas.microsoft.com/office/drawing/2014/main" id="{2F018E16-DCD3-425D-9752-590105A3417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69" name="Text Box 108">
          <a:extLst>
            <a:ext uri="{FF2B5EF4-FFF2-40B4-BE49-F238E27FC236}">
              <a16:creationId xmlns:a16="http://schemas.microsoft.com/office/drawing/2014/main" id="{9EBCCC1E-37F4-48D9-97CA-8B78BCB298D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70" name="Text Box 109">
          <a:extLst>
            <a:ext uri="{FF2B5EF4-FFF2-40B4-BE49-F238E27FC236}">
              <a16:creationId xmlns:a16="http://schemas.microsoft.com/office/drawing/2014/main" id="{B50098BF-4586-493B-A1D1-BA7DE99DEFC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71" name="Text Box 110">
          <a:extLst>
            <a:ext uri="{FF2B5EF4-FFF2-40B4-BE49-F238E27FC236}">
              <a16:creationId xmlns:a16="http://schemas.microsoft.com/office/drawing/2014/main" id="{2413A511-9465-4309-A4F0-594C8354E44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72" name="Text Box 111">
          <a:extLst>
            <a:ext uri="{FF2B5EF4-FFF2-40B4-BE49-F238E27FC236}">
              <a16:creationId xmlns:a16="http://schemas.microsoft.com/office/drawing/2014/main" id="{FC047CF4-09EC-43A0-B965-08A809769D2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73" name="Text Box 112">
          <a:extLst>
            <a:ext uri="{FF2B5EF4-FFF2-40B4-BE49-F238E27FC236}">
              <a16:creationId xmlns:a16="http://schemas.microsoft.com/office/drawing/2014/main" id="{1032BCEC-7328-4764-A362-7C037A80E89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74" name="Text Box 113">
          <a:extLst>
            <a:ext uri="{FF2B5EF4-FFF2-40B4-BE49-F238E27FC236}">
              <a16:creationId xmlns:a16="http://schemas.microsoft.com/office/drawing/2014/main" id="{BDE17C6A-AF06-485D-A7D5-A43864F1128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75" name="Text Box 114">
          <a:extLst>
            <a:ext uri="{FF2B5EF4-FFF2-40B4-BE49-F238E27FC236}">
              <a16:creationId xmlns:a16="http://schemas.microsoft.com/office/drawing/2014/main" id="{B42928EB-ED6C-4EAA-AF8E-2C028DC3A6E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876" name="Text Box 115">
          <a:extLst>
            <a:ext uri="{FF2B5EF4-FFF2-40B4-BE49-F238E27FC236}">
              <a16:creationId xmlns:a16="http://schemas.microsoft.com/office/drawing/2014/main" id="{2E9565A0-E398-47FA-97BD-3D902F935AB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17525"/>
    <xdr:sp macro="" textlink="">
      <xdr:nvSpPr>
        <xdr:cNvPr id="877" name="Text Box 116">
          <a:extLst>
            <a:ext uri="{FF2B5EF4-FFF2-40B4-BE49-F238E27FC236}">
              <a16:creationId xmlns:a16="http://schemas.microsoft.com/office/drawing/2014/main" id="{63EAF7C4-CB1A-4236-9A8A-AC634304638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17525"/>
    <xdr:sp macro="" textlink="">
      <xdr:nvSpPr>
        <xdr:cNvPr id="878" name="Text Box 117">
          <a:extLst>
            <a:ext uri="{FF2B5EF4-FFF2-40B4-BE49-F238E27FC236}">
              <a16:creationId xmlns:a16="http://schemas.microsoft.com/office/drawing/2014/main" id="{728DE366-D436-4563-A6E8-D31C83321A8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17525"/>
    <xdr:sp macro="" textlink="">
      <xdr:nvSpPr>
        <xdr:cNvPr id="879" name="Text Box 118">
          <a:extLst>
            <a:ext uri="{FF2B5EF4-FFF2-40B4-BE49-F238E27FC236}">
              <a16:creationId xmlns:a16="http://schemas.microsoft.com/office/drawing/2014/main" id="{DCCA842B-88B5-41B6-A66C-42F2177C7EE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17525"/>
    <xdr:sp macro="" textlink="">
      <xdr:nvSpPr>
        <xdr:cNvPr id="880" name="Text Box 119">
          <a:extLst>
            <a:ext uri="{FF2B5EF4-FFF2-40B4-BE49-F238E27FC236}">
              <a16:creationId xmlns:a16="http://schemas.microsoft.com/office/drawing/2014/main" id="{782443C3-6952-48C5-A8F3-8056FE3DE6B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17525"/>
    <xdr:sp macro="" textlink="">
      <xdr:nvSpPr>
        <xdr:cNvPr id="881" name="Text Box 120">
          <a:extLst>
            <a:ext uri="{FF2B5EF4-FFF2-40B4-BE49-F238E27FC236}">
              <a16:creationId xmlns:a16="http://schemas.microsoft.com/office/drawing/2014/main" id="{2C49DBB4-E704-4F29-BE35-720EF9E20CD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17525"/>
    <xdr:sp macro="" textlink="">
      <xdr:nvSpPr>
        <xdr:cNvPr id="882" name="Text Box 121">
          <a:extLst>
            <a:ext uri="{FF2B5EF4-FFF2-40B4-BE49-F238E27FC236}">
              <a16:creationId xmlns:a16="http://schemas.microsoft.com/office/drawing/2014/main" id="{B40EE28E-1C07-4CD0-8BF4-0F9C6B093D4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17525"/>
    <xdr:sp macro="" textlink="">
      <xdr:nvSpPr>
        <xdr:cNvPr id="883" name="Text Box 122">
          <a:extLst>
            <a:ext uri="{FF2B5EF4-FFF2-40B4-BE49-F238E27FC236}">
              <a16:creationId xmlns:a16="http://schemas.microsoft.com/office/drawing/2014/main" id="{B91BCB06-E6E0-4025-ADA9-14F96AED270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17525"/>
    <xdr:sp macro="" textlink="">
      <xdr:nvSpPr>
        <xdr:cNvPr id="884" name="Text Box 123">
          <a:extLst>
            <a:ext uri="{FF2B5EF4-FFF2-40B4-BE49-F238E27FC236}">
              <a16:creationId xmlns:a16="http://schemas.microsoft.com/office/drawing/2014/main" id="{BA49BFF8-76EB-4173-A8FB-7E83FEFE807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17525"/>
    <xdr:sp macro="" textlink="">
      <xdr:nvSpPr>
        <xdr:cNvPr id="885" name="Text Box 124">
          <a:extLst>
            <a:ext uri="{FF2B5EF4-FFF2-40B4-BE49-F238E27FC236}">
              <a16:creationId xmlns:a16="http://schemas.microsoft.com/office/drawing/2014/main" id="{15630AFE-4A1D-44BF-B0EA-879525CCB6E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17525"/>
    <xdr:sp macro="" textlink="">
      <xdr:nvSpPr>
        <xdr:cNvPr id="886" name="Text Box 125">
          <a:extLst>
            <a:ext uri="{FF2B5EF4-FFF2-40B4-BE49-F238E27FC236}">
              <a16:creationId xmlns:a16="http://schemas.microsoft.com/office/drawing/2014/main" id="{E7EE0017-48E6-47EC-B6BC-347ABF6BC59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17525"/>
    <xdr:sp macro="" textlink="">
      <xdr:nvSpPr>
        <xdr:cNvPr id="887" name="Text Box 126">
          <a:extLst>
            <a:ext uri="{FF2B5EF4-FFF2-40B4-BE49-F238E27FC236}">
              <a16:creationId xmlns:a16="http://schemas.microsoft.com/office/drawing/2014/main" id="{34685DF1-6664-4E2B-A8AC-F4A6465A16D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17525"/>
    <xdr:sp macro="" textlink="">
      <xdr:nvSpPr>
        <xdr:cNvPr id="888" name="Text Box 127">
          <a:extLst>
            <a:ext uri="{FF2B5EF4-FFF2-40B4-BE49-F238E27FC236}">
              <a16:creationId xmlns:a16="http://schemas.microsoft.com/office/drawing/2014/main" id="{70743DB9-BAAE-44DB-86E6-515FD3527A9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89" name="Text Box 128">
          <a:extLst>
            <a:ext uri="{FF2B5EF4-FFF2-40B4-BE49-F238E27FC236}">
              <a16:creationId xmlns:a16="http://schemas.microsoft.com/office/drawing/2014/main" id="{F30F2A83-3935-4576-A402-3A862D2923C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90" name="Text Box 129">
          <a:extLst>
            <a:ext uri="{FF2B5EF4-FFF2-40B4-BE49-F238E27FC236}">
              <a16:creationId xmlns:a16="http://schemas.microsoft.com/office/drawing/2014/main" id="{2B1D9556-01D6-4A77-9AE1-9A278A578FE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91" name="Text Box 130">
          <a:extLst>
            <a:ext uri="{FF2B5EF4-FFF2-40B4-BE49-F238E27FC236}">
              <a16:creationId xmlns:a16="http://schemas.microsoft.com/office/drawing/2014/main" id="{42D52043-A524-4A7F-9880-B6279FD67AB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92" name="Text Box 131">
          <a:extLst>
            <a:ext uri="{FF2B5EF4-FFF2-40B4-BE49-F238E27FC236}">
              <a16:creationId xmlns:a16="http://schemas.microsoft.com/office/drawing/2014/main" id="{6C82629D-84AB-4B00-921D-79684FA9773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93" name="Text Box 132">
          <a:extLst>
            <a:ext uri="{FF2B5EF4-FFF2-40B4-BE49-F238E27FC236}">
              <a16:creationId xmlns:a16="http://schemas.microsoft.com/office/drawing/2014/main" id="{1702FE9C-3646-4B63-8955-9C50FFC0B82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94" name="Text Box 133">
          <a:extLst>
            <a:ext uri="{FF2B5EF4-FFF2-40B4-BE49-F238E27FC236}">
              <a16:creationId xmlns:a16="http://schemas.microsoft.com/office/drawing/2014/main" id="{F39CDC8D-11D5-41FA-B30F-8AAB336BCC2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95" name="Text Box 134">
          <a:extLst>
            <a:ext uri="{FF2B5EF4-FFF2-40B4-BE49-F238E27FC236}">
              <a16:creationId xmlns:a16="http://schemas.microsoft.com/office/drawing/2014/main" id="{43BB591D-E11D-4EF8-A0AF-5CB50DD5850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96" name="Text Box 135">
          <a:extLst>
            <a:ext uri="{FF2B5EF4-FFF2-40B4-BE49-F238E27FC236}">
              <a16:creationId xmlns:a16="http://schemas.microsoft.com/office/drawing/2014/main" id="{F88DC276-1087-4E52-9536-6F6CBA50AF6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97" name="Text Box 136">
          <a:extLst>
            <a:ext uri="{FF2B5EF4-FFF2-40B4-BE49-F238E27FC236}">
              <a16:creationId xmlns:a16="http://schemas.microsoft.com/office/drawing/2014/main" id="{8E487CA5-4D11-424C-AF95-AB32B1A8615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98" name="Text Box 137">
          <a:extLst>
            <a:ext uri="{FF2B5EF4-FFF2-40B4-BE49-F238E27FC236}">
              <a16:creationId xmlns:a16="http://schemas.microsoft.com/office/drawing/2014/main" id="{514AB32C-79CA-4716-BDE1-A90D8388FBA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899" name="Text Box 138">
          <a:extLst>
            <a:ext uri="{FF2B5EF4-FFF2-40B4-BE49-F238E27FC236}">
              <a16:creationId xmlns:a16="http://schemas.microsoft.com/office/drawing/2014/main" id="{27CF7AF1-957E-4E41-8572-CB16EC3D6D2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900" name="Text Box 139">
          <a:extLst>
            <a:ext uri="{FF2B5EF4-FFF2-40B4-BE49-F238E27FC236}">
              <a16:creationId xmlns:a16="http://schemas.microsoft.com/office/drawing/2014/main" id="{51BC8FC7-7C7C-4E15-997B-3B24C7A8091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01" name="Text Box 212">
          <a:extLst>
            <a:ext uri="{FF2B5EF4-FFF2-40B4-BE49-F238E27FC236}">
              <a16:creationId xmlns:a16="http://schemas.microsoft.com/office/drawing/2014/main" id="{29A22F3C-A72B-484A-9EF1-CAD2E68779B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02" name="Text Box 213">
          <a:extLst>
            <a:ext uri="{FF2B5EF4-FFF2-40B4-BE49-F238E27FC236}">
              <a16:creationId xmlns:a16="http://schemas.microsoft.com/office/drawing/2014/main" id="{127D65ED-A346-4922-82D4-1B76924F6F3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03" name="Text Box 214">
          <a:extLst>
            <a:ext uri="{FF2B5EF4-FFF2-40B4-BE49-F238E27FC236}">
              <a16:creationId xmlns:a16="http://schemas.microsoft.com/office/drawing/2014/main" id="{22246102-1714-4D75-9050-1161CFE53DC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04" name="Text Box 215">
          <a:extLst>
            <a:ext uri="{FF2B5EF4-FFF2-40B4-BE49-F238E27FC236}">
              <a16:creationId xmlns:a16="http://schemas.microsoft.com/office/drawing/2014/main" id="{2731448F-40F2-4B33-AC20-5C0F6ED7029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05" name="Text Box 216">
          <a:extLst>
            <a:ext uri="{FF2B5EF4-FFF2-40B4-BE49-F238E27FC236}">
              <a16:creationId xmlns:a16="http://schemas.microsoft.com/office/drawing/2014/main" id="{7000E872-7049-4BB0-B004-AE69FCD4551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06" name="Text Box 217">
          <a:extLst>
            <a:ext uri="{FF2B5EF4-FFF2-40B4-BE49-F238E27FC236}">
              <a16:creationId xmlns:a16="http://schemas.microsoft.com/office/drawing/2014/main" id="{CFF38136-A94D-4F8D-BF53-A82A9354F1B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07" name="Text Box 218">
          <a:extLst>
            <a:ext uri="{FF2B5EF4-FFF2-40B4-BE49-F238E27FC236}">
              <a16:creationId xmlns:a16="http://schemas.microsoft.com/office/drawing/2014/main" id="{9134E099-D93A-4EC3-9262-FE52191572E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08" name="Text Box 219">
          <a:extLst>
            <a:ext uri="{FF2B5EF4-FFF2-40B4-BE49-F238E27FC236}">
              <a16:creationId xmlns:a16="http://schemas.microsoft.com/office/drawing/2014/main" id="{22E8247E-F786-44D2-9A33-2EC46CFDE2D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09" name="Text Box 220">
          <a:extLst>
            <a:ext uri="{FF2B5EF4-FFF2-40B4-BE49-F238E27FC236}">
              <a16:creationId xmlns:a16="http://schemas.microsoft.com/office/drawing/2014/main" id="{51095DA7-AE26-4718-B536-17AA6A9F7CC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10" name="Text Box 221">
          <a:extLst>
            <a:ext uri="{FF2B5EF4-FFF2-40B4-BE49-F238E27FC236}">
              <a16:creationId xmlns:a16="http://schemas.microsoft.com/office/drawing/2014/main" id="{09953E71-9E58-4A70-995B-610CBAEDB55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11" name="Text Box 222">
          <a:extLst>
            <a:ext uri="{FF2B5EF4-FFF2-40B4-BE49-F238E27FC236}">
              <a16:creationId xmlns:a16="http://schemas.microsoft.com/office/drawing/2014/main" id="{B568F901-390D-4D80-8939-7C51282292A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12" name="Text Box 223">
          <a:extLst>
            <a:ext uri="{FF2B5EF4-FFF2-40B4-BE49-F238E27FC236}">
              <a16:creationId xmlns:a16="http://schemas.microsoft.com/office/drawing/2014/main" id="{96BF4603-3EC6-48E0-8647-D588AAA34A4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13" name="Text Box 224">
          <a:extLst>
            <a:ext uri="{FF2B5EF4-FFF2-40B4-BE49-F238E27FC236}">
              <a16:creationId xmlns:a16="http://schemas.microsoft.com/office/drawing/2014/main" id="{39B780F2-B914-49FA-99BF-43AF0915CF9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14" name="Text Box 225">
          <a:extLst>
            <a:ext uri="{FF2B5EF4-FFF2-40B4-BE49-F238E27FC236}">
              <a16:creationId xmlns:a16="http://schemas.microsoft.com/office/drawing/2014/main" id="{077FBAA3-7FDF-43CD-A1EF-ABC7C282612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15" name="Text Box 226">
          <a:extLst>
            <a:ext uri="{FF2B5EF4-FFF2-40B4-BE49-F238E27FC236}">
              <a16:creationId xmlns:a16="http://schemas.microsoft.com/office/drawing/2014/main" id="{70312B6C-A49D-4C38-AD73-EB912C21EED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16" name="Text Box 227">
          <a:extLst>
            <a:ext uri="{FF2B5EF4-FFF2-40B4-BE49-F238E27FC236}">
              <a16:creationId xmlns:a16="http://schemas.microsoft.com/office/drawing/2014/main" id="{45B2CED6-39FF-4C39-B5C2-57D1B256B51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17" name="Text Box 228">
          <a:extLst>
            <a:ext uri="{FF2B5EF4-FFF2-40B4-BE49-F238E27FC236}">
              <a16:creationId xmlns:a16="http://schemas.microsoft.com/office/drawing/2014/main" id="{8CF70712-38CC-4A27-8DE5-7DAAB1BB205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18" name="Text Box 229">
          <a:extLst>
            <a:ext uri="{FF2B5EF4-FFF2-40B4-BE49-F238E27FC236}">
              <a16:creationId xmlns:a16="http://schemas.microsoft.com/office/drawing/2014/main" id="{964EA279-D689-4BC8-94E3-392AAF2B1BE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19" name="Text Box 230">
          <a:extLst>
            <a:ext uri="{FF2B5EF4-FFF2-40B4-BE49-F238E27FC236}">
              <a16:creationId xmlns:a16="http://schemas.microsoft.com/office/drawing/2014/main" id="{DA526CF5-108C-468B-B8D2-A98362651C9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20" name="Text Box 231">
          <a:extLst>
            <a:ext uri="{FF2B5EF4-FFF2-40B4-BE49-F238E27FC236}">
              <a16:creationId xmlns:a16="http://schemas.microsoft.com/office/drawing/2014/main" id="{51D72471-CB5E-424F-9A5C-8960506C4A0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21" name="Text Box 232">
          <a:extLst>
            <a:ext uri="{FF2B5EF4-FFF2-40B4-BE49-F238E27FC236}">
              <a16:creationId xmlns:a16="http://schemas.microsoft.com/office/drawing/2014/main" id="{EA814847-EED7-4FFC-8330-BA81EEBB028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22" name="Text Box 233">
          <a:extLst>
            <a:ext uri="{FF2B5EF4-FFF2-40B4-BE49-F238E27FC236}">
              <a16:creationId xmlns:a16="http://schemas.microsoft.com/office/drawing/2014/main" id="{FD487A40-0708-4FCF-8C6A-6A8E36444CE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23" name="Text Box 234">
          <a:extLst>
            <a:ext uri="{FF2B5EF4-FFF2-40B4-BE49-F238E27FC236}">
              <a16:creationId xmlns:a16="http://schemas.microsoft.com/office/drawing/2014/main" id="{D875092C-1DCE-4AEB-9A50-423B9B72323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24" name="Text Box 235">
          <a:extLst>
            <a:ext uri="{FF2B5EF4-FFF2-40B4-BE49-F238E27FC236}">
              <a16:creationId xmlns:a16="http://schemas.microsoft.com/office/drawing/2014/main" id="{ACFA4DF9-0777-4CFD-B98E-C3AB919B78E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25" name="Text Box 140">
          <a:extLst>
            <a:ext uri="{FF2B5EF4-FFF2-40B4-BE49-F238E27FC236}">
              <a16:creationId xmlns:a16="http://schemas.microsoft.com/office/drawing/2014/main" id="{B4F2A9A4-8C52-4642-AC56-3B627FA11B9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26" name="Text Box 141">
          <a:extLst>
            <a:ext uri="{FF2B5EF4-FFF2-40B4-BE49-F238E27FC236}">
              <a16:creationId xmlns:a16="http://schemas.microsoft.com/office/drawing/2014/main" id="{3CB2C19A-3B91-4CE0-B81D-A3C7E059DE9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27" name="Text Box 142">
          <a:extLst>
            <a:ext uri="{FF2B5EF4-FFF2-40B4-BE49-F238E27FC236}">
              <a16:creationId xmlns:a16="http://schemas.microsoft.com/office/drawing/2014/main" id="{B1205073-2F54-4819-B17E-EDD87705269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28" name="Text Box 143">
          <a:extLst>
            <a:ext uri="{FF2B5EF4-FFF2-40B4-BE49-F238E27FC236}">
              <a16:creationId xmlns:a16="http://schemas.microsoft.com/office/drawing/2014/main" id="{166980EA-0F19-49A9-9F02-428E2522B87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29" name="Text Box 144">
          <a:extLst>
            <a:ext uri="{FF2B5EF4-FFF2-40B4-BE49-F238E27FC236}">
              <a16:creationId xmlns:a16="http://schemas.microsoft.com/office/drawing/2014/main" id="{78B3FC7C-7780-4D75-B759-94B56AC9964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30" name="Text Box 145">
          <a:extLst>
            <a:ext uri="{FF2B5EF4-FFF2-40B4-BE49-F238E27FC236}">
              <a16:creationId xmlns:a16="http://schemas.microsoft.com/office/drawing/2014/main" id="{EE80C282-9F27-4520-AFC0-4F297B4D210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31" name="Text Box 146">
          <a:extLst>
            <a:ext uri="{FF2B5EF4-FFF2-40B4-BE49-F238E27FC236}">
              <a16:creationId xmlns:a16="http://schemas.microsoft.com/office/drawing/2014/main" id="{58F3B37B-BA9E-4F92-816A-D460A41AB55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32" name="Text Box 147">
          <a:extLst>
            <a:ext uri="{FF2B5EF4-FFF2-40B4-BE49-F238E27FC236}">
              <a16:creationId xmlns:a16="http://schemas.microsoft.com/office/drawing/2014/main" id="{07D4A088-8B9D-49BA-A4BA-23A4B6DF505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33" name="Text Box 148">
          <a:extLst>
            <a:ext uri="{FF2B5EF4-FFF2-40B4-BE49-F238E27FC236}">
              <a16:creationId xmlns:a16="http://schemas.microsoft.com/office/drawing/2014/main" id="{7DF72945-7ECE-4EE4-982A-35E96D2C151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34" name="Text Box 149">
          <a:extLst>
            <a:ext uri="{FF2B5EF4-FFF2-40B4-BE49-F238E27FC236}">
              <a16:creationId xmlns:a16="http://schemas.microsoft.com/office/drawing/2014/main" id="{2421B6C5-AA13-4EF1-AF37-34D2E77A1CE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35" name="Text Box 150">
          <a:extLst>
            <a:ext uri="{FF2B5EF4-FFF2-40B4-BE49-F238E27FC236}">
              <a16:creationId xmlns:a16="http://schemas.microsoft.com/office/drawing/2014/main" id="{E20A1BEA-8A58-4E2E-BDE0-D5C3B767FBA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36" name="Text Box 151">
          <a:extLst>
            <a:ext uri="{FF2B5EF4-FFF2-40B4-BE49-F238E27FC236}">
              <a16:creationId xmlns:a16="http://schemas.microsoft.com/office/drawing/2014/main" id="{FE80B0F3-6E3C-40C5-9DDD-F12CF9DF9E3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37" name="Text Box 152">
          <a:extLst>
            <a:ext uri="{FF2B5EF4-FFF2-40B4-BE49-F238E27FC236}">
              <a16:creationId xmlns:a16="http://schemas.microsoft.com/office/drawing/2014/main" id="{9832AF5C-F1F8-49D6-9978-F4449DFF52A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38" name="Text Box 153">
          <a:extLst>
            <a:ext uri="{FF2B5EF4-FFF2-40B4-BE49-F238E27FC236}">
              <a16:creationId xmlns:a16="http://schemas.microsoft.com/office/drawing/2014/main" id="{1D2A4F17-F466-439D-899E-482E40884C5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39" name="Text Box 154">
          <a:extLst>
            <a:ext uri="{FF2B5EF4-FFF2-40B4-BE49-F238E27FC236}">
              <a16:creationId xmlns:a16="http://schemas.microsoft.com/office/drawing/2014/main" id="{58652ACC-18F2-40D7-8605-561FE489CBC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40" name="Text Box 155">
          <a:extLst>
            <a:ext uri="{FF2B5EF4-FFF2-40B4-BE49-F238E27FC236}">
              <a16:creationId xmlns:a16="http://schemas.microsoft.com/office/drawing/2014/main" id="{A0F2AA4D-E753-4956-8DF5-25C75CD68C4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41" name="Text Box 156">
          <a:extLst>
            <a:ext uri="{FF2B5EF4-FFF2-40B4-BE49-F238E27FC236}">
              <a16:creationId xmlns:a16="http://schemas.microsoft.com/office/drawing/2014/main" id="{72776276-9F55-4AF1-8781-19365EDA09A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42" name="Text Box 157">
          <a:extLst>
            <a:ext uri="{FF2B5EF4-FFF2-40B4-BE49-F238E27FC236}">
              <a16:creationId xmlns:a16="http://schemas.microsoft.com/office/drawing/2014/main" id="{2E623467-9591-479C-B5D7-1A96A3C327A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43" name="Text Box 158">
          <a:extLst>
            <a:ext uri="{FF2B5EF4-FFF2-40B4-BE49-F238E27FC236}">
              <a16:creationId xmlns:a16="http://schemas.microsoft.com/office/drawing/2014/main" id="{74BB45CA-F421-48B5-A095-0FA110291A5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44" name="Text Box 159">
          <a:extLst>
            <a:ext uri="{FF2B5EF4-FFF2-40B4-BE49-F238E27FC236}">
              <a16:creationId xmlns:a16="http://schemas.microsoft.com/office/drawing/2014/main" id="{CD399299-2F3A-425D-B8C8-34C3A9F37DF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45" name="Text Box 160">
          <a:extLst>
            <a:ext uri="{FF2B5EF4-FFF2-40B4-BE49-F238E27FC236}">
              <a16:creationId xmlns:a16="http://schemas.microsoft.com/office/drawing/2014/main" id="{39584872-E270-4556-88AE-F48DAD23C7E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46" name="Text Box 161">
          <a:extLst>
            <a:ext uri="{FF2B5EF4-FFF2-40B4-BE49-F238E27FC236}">
              <a16:creationId xmlns:a16="http://schemas.microsoft.com/office/drawing/2014/main" id="{41659DB3-6276-446A-95D3-2731F5157E8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47" name="Text Box 162">
          <a:extLst>
            <a:ext uri="{FF2B5EF4-FFF2-40B4-BE49-F238E27FC236}">
              <a16:creationId xmlns:a16="http://schemas.microsoft.com/office/drawing/2014/main" id="{BB0A1753-64CF-4985-824D-4A4DA756631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174625"/>
    <xdr:sp macro="" textlink="">
      <xdr:nvSpPr>
        <xdr:cNvPr id="948" name="Text Box 163">
          <a:extLst>
            <a:ext uri="{FF2B5EF4-FFF2-40B4-BE49-F238E27FC236}">
              <a16:creationId xmlns:a16="http://schemas.microsoft.com/office/drawing/2014/main" id="{962E2B3A-B66E-4B52-9E28-9BB22D78377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49" name="Text Box 140">
          <a:extLst>
            <a:ext uri="{FF2B5EF4-FFF2-40B4-BE49-F238E27FC236}">
              <a16:creationId xmlns:a16="http://schemas.microsoft.com/office/drawing/2014/main" id="{B1977324-2BC7-4BB8-A20D-93B7E23F75F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50" name="Text Box 141">
          <a:extLst>
            <a:ext uri="{FF2B5EF4-FFF2-40B4-BE49-F238E27FC236}">
              <a16:creationId xmlns:a16="http://schemas.microsoft.com/office/drawing/2014/main" id="{02109DB1-F599-4942-AC1E-47DB1483174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51" name="Text Box 142">
          <a:extLst>
            <a:ext uri="{FF2B5EF4-FFF2-40B4-BE49-F238E27FC236}">
              <a16:creationId xmlns:a16="http://schemas.microsoft.com/office/drawing/2014/main" id="{E654DE1E-1974-415B-9FB3-A1F76E37564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52" name="Text Box 143">
          <a:extLst>
            <a:ext uri="{FF2B5EF4-FFF2-40B4-BE49-F238E27FC236}">
              <a16:creationId xmlns:a16="http://schemas.microsoft.com/office/drawing/2014/main" id="{FD9F808A-11FF-4905-9A09-413CD072B7E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53" name="Text Box 144">
          <a:extLst>
            <a:ext uri="{FF2B5EF4-FFF2-40B4-BE49-F238E27FC236}">
              <a16:creationId xmlns:a16="http://schemas.microsoft.com/office/drawing/2014/main" id="{E31AA994-3852-4244-B6FA-B6C08E8B791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54" name="Text Box 145">
          <a:extLst>
            <a:ext uri="{FF2B5EF4-FFF2-40B4-BE49-F238E27FC236}">
              <a16:creationId xmlns:a16="http://schemas.microsoft.com/office/drawing/2014/main" id="{1D7F3C6A-2314-48FE-BF94-C32CF970ADE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55" name="Text Box 146">
          <a:extLst>
            <a:ext uri="{FF2B5EF4-FFF2-40B4-BE49-F238E27FC236}">
              <a16:creationId xmlns:a16="http://schemas.microsoft.com/office/drawing/2014/main" id="{26057522-A08F-4307-8C07-83D22A53835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56" name="Text Box 147">
          <a:extLst>
            <a:ext uri="{FF2B5EF4-FFF2-40B4-BE49-F238E27FC236}">
              <a16:creationId xmlns:a16="http://schemas.microsoft.com/office/drawing/2014/main" id="{0123503D-FA6D-48B4-91E9-06D95A62CB0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57" name="Text Box 148">
          <a:extLst>
            <a:ext uri="{FF2B5EF4-FFF2-40B4-BE49-F238E27FC236}">
              <a16:creationId xmlns:a16="http://schemas.microsoft.com/office/drawing/2014/main" id="{562DB439-263A-409E-9391-24079CB4613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58" name="Text Box 149">
          <a:extLst>
            <a:ext uri="{FF2B5EF4-FFF2-40B4-BE49-F238E27FC236}">
              <a16:creationId xmlns:a16="http://schemas.microsoft.com/office/drawing/2014/main" id="{412DFD99-24AC-4352-B2DB-A3617E567E1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59" name="Text Box 150">
          <a:extLst>
            <a:ext uri="{FF2B5EF4-FFF2-40B4-BE49-F238E27FC236}">
              <a16:creationId xmlns:a16="http://schemas.microsoft.com/office/drawing/2014/main" id="{800D39AD-0923-4F37-978D-8C96B801556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60" name="Text Box 151">
          <a:extLst>
            <a:ext uri="{FF2B5EF4-FFF2-40B4-BE49-F238E27FC236}">
              <a16:creationId xmlns:a16="http://schemas.microsoft.com/office/drawing/2014/main" id="{7D0653C5-5AB5-4D9E-9D80-FCC9AD7D96A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61" name="Text Box 152">
          <a:extLst>
            <a:ext uri="{FF2B5EF4-FFF2-40B4-BE49-F238E27FC236}">
              <a16:creationId xmlns:a16="http://schemas.microsoft.com/office/drawing/2014/main" id="{8061E3AE-7162-465E-B037-21BD9A508B3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62" name="Text Box 153">
          <a:extLst>
            <a:ext uri="{FF2B5EF4-FFF2-40B4-BE49-F238E27FC236}">
              <a16:creationId xmlns:a16="http://schemas.microsoft.com/office/drawing/2014/main" id="{FF2D282D-287D-4437-ACEF-E4300846F8E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63" name="Text Box 154">
          <a:extLst>
            <a:ext uri="{FF2B5EF4-FFF2-40B4-BE49-F238E27FC236}">
              <a16:creationId xmlns:a16="http://schemas.microsoft.com/office/drawing/2014/main" id="{124F3EAB-7136-40A6-91E6-B19033AC348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64" name="Text Box 155">
          <a:extLst>
            <a:ext uri="{FF2B5EF4-FFF2-40B4-BE49-F238E27FC236}">
              <a16:creationId xmlns:a16="http://schemas.microsoft.com/office/drawing/2014/main" id="{B8C1492D-B607-4ED8-A19D-3F5688BAF53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65" name="Text Box 156">
          <a:extLst>
            <a:ext uri="{FF2B5EF4-FFF2-40B4-BE49-F238E27FC236}">
              <a16:creationId xmlns:a16="http://schemas.microsoft.com/office/drawing/2014/main" id="{B063CC91-AC53-4902-808F-EA84D8BB542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66" name="Text Box 157">
          <a:extLst>
            <a:ext uri="{FF2B5EF4-FFF2-40B4-BE49-F238E27FC236}">
              <a16:creationId xmlns:a16="http://schemas.microsoft.com/office/drawing/2014/main" id="{27D4BE79-D36D-4CC6-BB85-74E3AE836E2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67" name="Text Box 158">
          <a:extLst>
            <a:ext uri="{FF2B5EF4-FFF2-40B4-BE49-F238E27FC236}">
              <a16:creationId xmlns:a16="http://schemas.microsoft.com/office/drawing/2014/main" id="{3030CD3E-33C3-4C6D-B82A-CF165BA219A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68" name="Text Box 159">
          <a:extLst>
            <a:ext uri="{FF2B5EF4-FFF2-40B4-BE49-F238E27FC236}">
              <a16:creationId xmlns:a16="http://schemas.microsoft.com/office/drawing/2014/main" id="{597CEB17-B15A-411A-84BA-AB4F656291C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69" name="Text Box 160">
          <a:extLst>
            <a:ext uri="{FF2B5EF4-FFF2-40B4-BE49-F238E27FC236}">
              <a16:creationId xmlns:a16="http://schemas.microsoft.com/office/drawing/2014/main" id="{DA4411BE-C5C0-40BF-B908-99CCB4D9ECB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70" name="Text Box 161">
          <a:extLst>
            <a:ext uri="{FF2B5EF4-FFF2-40B4-BE49-F238E27FC236}">
              <a16:creationId xmlns:a16="http://schemas.microsoft.com/office/drawing/2014/main" id="{11E7786D-6D0E-4167-B0A6-D08B0749F95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71" name="Text Box 162">
          <a:extLst>
            <a:ext uri="{FF2B5EF4-FFF2-40B4-BE49-F238E27FC236}">
              <a16:creationId xmlns:a16="http://schemas.microsoft.com/office/drawing/2014/main" id="{526CE980-5D7E-4404-AA79-E9CD2D9A650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72" name="Text Box 163">
          <a:extLst>
            <a:ext uri="{FF2B5EF4-FFF2-40B4-BE49-F238E27FC236}">
              <a16:creationId xmlns:a16="http://schemas.microsoft.com/office/drawing/2014/main" id="{DC016BEA-E7E1-4232-8B7F-D8D028E06E9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73" name="Text Box 140">
          <a:extLst>
            <a:ext uri="{FF2B5EF4-FFF2-40B4-BE49-F238E27FC236}">
              <a16:creationId xmlns:a16="http://schemas.microsoft.com/office/drawing/2014/main" id="{C43B7AC3-7F35-433C-ADAA-53A41AB397C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74" name="Text Box 141">
          <a:extLst>
            <a:ext uri="{FF2B5EF4-FFF2-40B4-BE49-F238E27FC236}">
              <a16:creationId xmlns:a16="http://schemas.microsoft.com/office/drawing/2014/main" id="{5AA26934-791A-4E04-B647-2BC3ED02573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75" name="Text Box 142">
          <a:extLst>
            <a:ext uri="{FF2B5EF4-FFF2-40B4-BE49-F238E27FC236}">
              <a16:creationId xmlns:a16="http://schemas.microsoft.com/office/drawing/2014/main" id="{6C75462E-AFE3-4779-A9A7-72A80DC9AC2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76" name="Text Box 143">
          <a:extLst>
            <a:ext uri="{FF2B5EF4-FFF2-40B4-BE49-F238E27FC236}">
              <a16:creationId xmlns:a16="http://schemas.microsoft.com/office/drawing/2014/main" id="{D28C7FA5-21EC-44B9-B9B0-A182C4EE764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77" name="Text Box 144">
          <a:extLst>
            <a:ext uri="{FF2B5EF4-FFF2-40B4-BE49-F238E27FC236}">
              <a16:creationId xmlns:a16="http://schemas.microsoft.com/office/drawing/2014/main" id="{F2F31ECF-A664-455F-9DC8-244C3720798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78" name="Text Box 145">
          <a:extLst>
            <a:ext uri="{FF2B5EF4-FFF2-40B4-BE49-F238E27FC236}">
              <a16:creationId xmlns:a16="http://schemas.microsoft.com/office/drawing/2014/main" id="{F40CE49E-AFD4-4E40-91C5-A93FCE565A9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79" name="Text Box 146">
          <a:extLst>
            <a:ext uri="{FF2B5EF4-FFF2-40B4-BE49-F238E27FC236}">
              <a16:creationId xmlns:a16="http://schemas.microsoft.com/office/drawing/2014/main" id="{332E00E7-C468-4C11-B5E8-FDD59275401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80" name="Text Box 147">
          <a:extLst>
            <a:ext uri="{FF2B5EF4-FFF2-40B4-BE49-F238E27FC236}">
              <a16:creationId xmlns:a16="http://schemas.microsoft.com/office/drawing/2014/main" id="{12429A5A-F7E7-4652-A44B-5834ACA2EFD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81" name="Text Box 148">
          <a:extLst>
            <a:ext uri="{FF2B5EF4-FFF2-40B4-BE49-F238E27FC236}">
              <a16:creationId xmlns:a16="http://schemas.microsoft.com/office/drawing/2014/main" id="{8765FD57-C735-4F85-8B90-CFB405C83F0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82" name="Text Box 149">
          <a:extLst>
            <a:ext uri="{FF2B5EF4-FFF2-40B4-BE49-F238E27FC236}">
              <a16:creationId xmlns:a16="http://schemas.microsoft.com/office/drawing/2014/main" id="{33DFFB3F-2432-4FC2-85F0-131315E6B19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83" name="Text Box 150">
          <a:extLst>
            <a:ext uri="{FF2B5EF4-FFF2-40B4-BE49-F238E27FC236}">
              <a16:creationId xmlns:a16="http://schemas.microsoft.com/office/drawing/2014/main" id="{E9F5ED62-79F9-4D53-B578-FFF8B6337EB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84" name="Text Box 151">
          <a:extLst>
            <a:ext uri="{FF2B5EF4-FFF2-40B4-BE49-F238E27FC236}">
              <a16:creationId xmlns:a16="http://schemas.microsoft.com/office/drawing/2014/main" id="{2D9458A6-0653-4637-9003-17632498455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85" name="Text Box 152">
          <a:extLst>
            <a:ext uri="{FF2B5EF4-FFF2-40B4-BE49-F238E27FC236}">
              <a16:creationId xmlns:a16="http://schemas.microsoft.com/office/drawing/2014/main" id="{A4642107-D5EA-4B7D-899C-A1602BCEB04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86" name="Text Box 153">
          <a:extLst>
            <a:ext uri="{FF2B5EF4-FFF2-40B4-BE49-F238E27FC236}">
              <a16:creationId xmlns:a16="http://schemas.microsoft.com/office/drawing/2014/main" id="{BD0E5D7E-0399-49CC-ABE3-A2CEAF30335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87" name="Text Box 154">
          <a:extLst>
            <a:ext uri="{FF2B5EF4-FFF2-40B4-BE49-F238E27FC236}">
              <a16:creationId xmlns:a16="http://schemas.microsoft.com/office/drawing/2014/main" id="{69CCAA5A-68AF-4154-BE39-F31798F20DB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88" name="Text Box 155">
          <a:extLst>
            <a:ext uri="{FF2B5EF4-FFF2-40B4-BE49-F238E27FC236}">
              <a16:creationId xmlns:a16="http://schemas.microsoft.com/office/drawing/2014/main" id="{4CEB68D2-A4C8-4EAF-81DF-C6C7170E91B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89" name="Text Box 156">
          <a:extLst>
            <a:ext uri="{FF2B5EF4-FFF2-40B4-BE49-F238E27FC236}">
              <a16:creationId xmlns:a16="http://schemas.microsoft.com/office/drawing/2014/main" id="{F724DC96-F681-4F7C-920B-31318EA8125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90" name="Text Box 157">
          <a:extLst>
            <a:ext uri="{FF2B5EF4-FFF2-40B4-BE49-F238E27FC236}">
              <a16:creationId xmlns:a16="http://schemas.microsoft.com/office/drawing/2014/main" id="{8AEDA8FB-E2A6-47A9-A40F-E695D2A9B9F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91" name="Text Box 158">
          <a:extLst>
            <a:ext uri="{FF2B5EF4-FFF2-40B4-BE49-F238E27FC236}">
              <a16:creationId xmlns:a16="http://schemas.microsoft.com/office/drawing/2014/main" id="{DC1D778E-FBB6-454A-96BC-4DAA9D93798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92" name="Text Box 159">
          <a:extLst>
            <a:ext uri="{FF2B5EF4-FFF2-40B4-BE49-F238E27FC236}">
              <a16:creationId xmlns:a16="http://schemas.microsoft.com/office/drawing/2014/main" id="{EF4A577A-E066-423F-968A-D4CB3CE4D6E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93" name="Text Box 160">
          <a:extLst>
            <a:ext uri="{FF2B5EF4-FFF2-40B4-BE49-F238E27FC236}">
              <a16:creationId xmlns:a16="http://schemas.microsoft.com/office/drawing/2014/main" id="{054989F3-1EC6-4849-AE4A-2B600C71997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94" name="Text Box 161">
          <a:extLst>
            <a:ext uri="{FF2B5EF4-FFF2-40B4-BE49-F238E27FC236}">
              <a16:creationId xmlns:a16="http://schemas.microsoft.com/office/drawing/2014/main" id="{053F7E91-A396-4C96-B32C-BFF8E8F6881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95" name="Text Box 162">
          <a:extLst>
            <a:ext uri="{FF2B5EF4-FFF2-40B4-BE49-F238E27FC236}">
              <a16:creationId xmlns:a16="http://schemas.microsoft.com/office/drawing/2014/main" id="{1A210061-EDD8-49EF-A139-CC596F3CA75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384175"/>
    <xdr:sp macro="" textlink="">
      <xdr:nvSpPr>
        <xdr:cNvPr id="996" name="Text Box 163">
          <a:extLst>
            <a:ext uri="{FF2B5EF4-FFF2-40B4-BE49-F238E27FC236}">
              <a16:creationId xmlns:a16="http://schemas.microsoft.com/office/drawing/2014/main" id="{CF322EC5-0979-426B-B962-DB738EE45ED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97" name="Text Box 268">
          <a:extLst>
            <a:ext uri="{FF2B5EF4-FFF2-40B4-BE49-F238E27FC236}">
              <a16:creationId xmlns:a16="http://schemas.microsoft.com/office/drawing/2014/main" id="{965C7E6F-B04E-4BE5-82D8-A3D31F434B9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98" name="Text Box 269">
          <a:extLst>
            <a:ext uri="{FF2B5EF4-FFF2-40B4-BE49-F238E27FC236}">
              <a16:creationId xmlns:a16="http://schemas.microsoft.com/office/drawing/2014/main" id="{6744F1A6-A44E-43DD-9DE8-90EC6D404B5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999" name="Text Box 270">
          <a:extLst>
            <a:ext uri="{FF2B5EF4-FFF2-40B4-BE49-F238E27FC236}">
              <a16:creationId xmlns:a16="http://schemas.microsoft.com/office/drawing/2014/main" id="{8DA4B81E-9D5E-4AD4-8FD9-CF2D0ABEB40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00" name="Text Box 271">
          <a:extLst>
            <a:ext uri="{FF2B5EF4-FFF2-40B4-BE49-F238E27FC236}">
              <a16:creationId xmlns:a16="http://schemas.microsoft.com/office/drawing/2014/main" id="{2276784C-981F-4811-B466-FE95200C130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01" name="Text Box 272">
          <a:extLst>
            <a:ext uri="{FF2B5EF4-FFF2-40B4-BE49-F238E27FC236}">
              <a16:creationId xmlns:a16="http://schemas.microsoft.com/office/drawing/2014/main" id="{7E76EC1D-48AF-4478-9A9F-FB868F74768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02" name="Text Box 273">
          <a:extLst>
            <a:ext uri="{FF2B5EF4-FFF2-40B4-BE49-F238E27FC236}">
              <a16:creationId xmlns:a16="http://schemas.microsoft.com/office/drawing/2014/main" id="{EAB91E1F-65BA-4F24-88AC-2B5A021DBCB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03" name="Text Box 274">
          <a:extLst>
            <a:ext uri="{FF2B5EF4-FFF2-40B4-BE49-F238E27FC236}">
              <a16:creationId xmlns:a16="http://schemas.microsoft.com/office/drawing/2014/main" id="{30C383F2-572E-4966-AEBB-950EDF8B722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04" name="Text Box 275">
          <a:extLst>
            <a:ext uri="{FF2B5EF4-FFF2-40B4-BE49-F238E27FC236}">
              <a16:creationId xmlns:a16="http://schemas.microsoft.com/office/drawing/2014/main" id="{3E7EF3E1-6229-4A37-ACEB-D019229CBCC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05" name="Text Box 276">
          <a:extLst>
            <a:ext uri="{FF2B5EF4-FFF2-40B4-BE49-F238E27FC236}">
              <a16:creationId xmlns:a16="http://schemas.microsoft.com/office/drawing/2014/main" id="{4CAFA3FC-DA4D-4FEF-BD6E-114A9CDA2F4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06" name="Text Box 277">
          <a:extLst>
            <a:ext uri="{FF2B5EF4-FFF2-40B4-BE49-F238E27FC236}">
              <a16:creationId xmlns:a16="http://schemas.microsoft.com/office/drawing/2014/main" id="{8C3B348F-06AD-457D-9628-22BE7264EFA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07" name="Text Box 278">
          <a:extLst>
            <a:ext uri="{FF2B5EF4-FFF2-40B4-BE49-F238E27FC236}">
              <a16:creationId xmlns:a16="http://schemas.microsoft.com/office/drawing/2014/main" id="{C6F85E4C-A696-45BA-931C-BE5590DF750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08" name="Text Box 279">
          <a:extLst>
            <a:ext uri="{FF2B5EF4-FFF2-40B4-BE49-F238E27FC236}">
              <a16:creationId xmlns:a16="http://schemas.microsoft.com/office/drawing/2014/main" id="{17B14DFE-3289-4858-BCFE-42812044F1C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09" name="Text Box 280">
          <a:extLst>
            <a:ext uri="{FF2B5EF4-FFF2-40B4-BE49-F238E27FC236}">
              <a16:creationId xmlns:a16="http://schemas.microsoft.com/office/drawing/2014/main" id="{86CC4627-D069-4236-9F98-48FD92F5E9B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10" name="Text Box 281">
          <a:extLst>
            <a:ext uri="{FF2B5EF4-FFF2-40B4-BE49-F238E27FC236}">
              <a16:creationId xmlns:a16="http://schemas.microsoft.com/office/drawing/2014/main" id="{3C2F787B-9EE0-48E1-9CE9-EF079CB22B2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11" name="Text Box 282">
          <a:extLst>
            <a:ext uri="{FF2B5EF4-FFF2-40B4-BE49-F238E27FC236}">
              <a16:creationId xmlns:a16="http://schemas.microsoft.com/office/drawing/2014/main" id="{0600ACBF-A34B-4AD6-8E97-EC64539E316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12" name="Text Box 283">
          <a:extLst>
            <a:ext uri="{FF2B5EF4-FFF2-40B4-BE49-F238E27FC236}">
              <a16:creationId xmlns:a16="http://schemas.microsoft.com/office/drawing/2014/main" id="{4C69069B-54C1-4EBB-AC73-83EF9A4C03E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13" name="Text Box 284">
          <a:extLst>
            <a:ext uri="{FF2B5EF4-FFF2-40B4-BE49-F238E27FC236}">
              <a16:creationId xmlns:a16="http://schemas.microsoft.com/office/drawing/2014/main" id="{FBF3FB74-0102-4E56-8730-1F712968775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14" name="Text Box 285">
          <a:extLst>
            <a:ext uri="{FF2B5EF4-FFF2-40B4-BE49-F238E27FC236}">
              <a16:creationId xmlns:a16="http://schemas.microsoft.com/office/drawing/2014/main" id="{053E22B8-0023-461C-A17F-A0DA20FA1DD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15" name="Text Box 286">
          <a:extLst>
            <a:ext uri="{FF2B5EF4-FFF2-40B4-BE49-F238E27FC236}">
              <a16:creationId xmlns:a16="http://schemas.microsoft.com/office/drawing/2014/main" id="{7A6F6515-107C-493C-9681-F9409D192EF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16" name="Text Box 287">
          <a:extLst>
            <a:ext uri="{FF2B5EF4-FFF2-40B4-BE49-F238E27FC236}">
              <a16:creationId xmlns:a16="http://schemas.microsoft.com/office/drawing/2014/main" id="{2B9AF805-E5B5-481C-BA46-E3F93F76E54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17" name="Text Box 288">
          <a:extLst>
            <a:ext uri="{FF2B5EF4-FFF2-40B4-BE49-F238E27FC236}">
              <a16:creationId xmlns:a16="http://schemas.microsoft.com/office/drawing/2014/main" id="{D70FFB3F-C070-4DF4-B802-381B1E89F64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18" name="Text Box 289">
          <a:extLst>
            <a:ext uri="{FF2B5EF4-FFF2-40B4-BE49-F238E27FC236}">
              <a16:creationId xmlns:a16="http://schemas.microsoft.com/office/drawing/2014/main" id="{35747746-6899-4B31-AB29-DFA46335352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19" name="Text Box 290">
          <a:extLst>
            <a:ext uri="{FF2B5EF4-FFF2-40B4-BE49-F238E27FC236}">
              <a16:creationId xmlns:a16="http://schemas.microsoft.com/office/drawing/2014/main" id="{DFEAB1F1-1221-4D87-8793-252E93ADE66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20" name="Text Box 297">
          <a:extLst>
            <a:ext uri="{FF2B5EF4-FFF2-40B4-BE49-F238E27FC236}">
              <a16:creationId xmlns:a16="http://schemas.microsoft.com/office/drawing/2014/main" id="{BA9ACD9D-2D08-4F1E-9002-609329B1F6F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21" name="Text Box 298">
          <a:extLst>
            <a:ext uri="{FF2B5EF4-FFF2-40B4-BE49-F238E27FC236}">
              <a16:creationId xmlns:a16="http://schemas.microsoft.com/office/drawing/2014/main" id="{09F8D91E-F337-4093-B847-F95C1E9DB21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22" name="Text Box 299">
          <a:extLst>
            <a:ext uri="{FF2B5EF4-FFF2-40B4-BE49-F238E27FC236}">
              <a16:creationId xmlns:a16="http://schemas.microsoft.com/office/drawing/2014/main" id="{4C2A75AE-0793-4519-B022-5538FB04579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23" name="Text Box 300">
          <a:extLst>
            <a:ext uri="{FF2B5EF4-FFF2-40B4-BE49-F238E27FC236}">
              <a16:creationId xmlns:a16="http://schemas.microsoft.com/office/drawing/2014/main" id="{514B51C0-46DC-4EEF-88D6-6B895570B80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24" name="Text Box 301">
          <a:extLst>
            <a:ext uri="{FF2B5EF4-FFF2-40B4-BE49-F238E27FC236}">
              <a16:creationId xmlns:a16="http://schemas.microsoft.com/office/drawing/2014/main" id="{C66E10D4-F08E-4AF1-8EA2-A20A0B14B4C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25" name="Text Box 302">
          <a:extLst>
            <a:ext uri="{FF2B5EF4-FFF2-40B4-BE49-F238E27FC236}">
              <a16:creationId xmlns:a16="http://schemas.microsoft.com/office/drawing/2014/main" id="{FD200148-B3DE-4C9A-9511-F3A8E07D696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26" name="Text Box 303">
          <a:extLst>
            <a:ext uri="{FF2B5EF4-FFF2-40B4-BE49-F238E27FC236}">
              <a16:creationId xmlns:a16="http://schemas.microsoft.com/office/drawing/2014/main" id="{5CE4A388-5FE0-4B05-A743-BBF39023020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27" name="Text Box 304">
          <a:extLst>
            <a:ext uri="{FF2B5EF4-FFF2-40B4-BE49-F238E27FC236}">
              <a16:creationId xmlns:a16="http://schemas.microsoft.com/office/drawing/2014/main" id="{CD65FD94-C5D3-4272-8452-5CE8A20872C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28" name="Text Box 305">
          <a:extLst>
            <a:ext uri="{FF2B5EF4-FFF2-40B4-BE49-F238E27FC236}">
              <a16:creationId xmlns:a16="http://schemas.microsoft.com/office/drawing/2014/main" id="{6F41D2ED-B4B9-44E7-A139-64434463275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29" name="Text Box 306">
          <a:extLst>
            <a:ext uri="{FF2B5EF4-FFF2-40B4-BE49-F238E27FC236}">
              <a16:creationId xmlns:a16="http://schemas.microsoft.com/office/drawing/2014/main" id="{F8E01680-21C8-45BC-B2AB-6AEC38CE49C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30" name="Text Box 307">
          <a:extLst>
            <a:ext uri="{FF2B5EF4-FFF2-40B4-BE49-F238E27FC236}">
              <a16:creationId xmlns:a16="http://schemas.microsoft.com/office/drawing/2014/main" id="{0EBA9C65-0F62-49F0-8982-81A01D74CA6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31" name="Text Box 308">
          <a:extLst>
            <a:ext uri="{FF2B5EF4-FFF2-40B4-BE49-F238E27FC236}">
              <a16:creationId xmlns:a16="http://schemas.microsoft.com/office/drawing/2014/main" id="{AAE0804C-FBE7-4619-9351-B4EE83ED639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32" name="Text Box 309">
          <a:extLst>
            <a:ext uri="{FF2B5EF4-FFF2-40B4-BE49-F238E27FC236}">
              <a16:creationId xmlns:a16="http://schemas.microsoft.com/office/drawing/2014/main" id="{FD0C81D3-D82F-4997-AEAA-DD6D3370D67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33" name="Text Box 310">
          <a:extLst>
            <a:ext uri="{FF2B5EF4-FFF2-40B4-BE49-F238E27FC236}">
              <a16:creationId xmlns:a16="http://schemas.microsoft.com/office/drawing/2014/main" id="{45481E87-738F-49FE-AD4C-2D877A2719D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34" name="Text Box 311">
          <a:extLst>
            <a:ext uri="{FF2B5EF4-FFF2-40B4-BE49-F238E27FC236}">
              <a16:creationId xmlns:a16="http://schemas.microsoft.com/office/drawing/2014/main" id="{21E04D48-D00A-4C45-AC4A-C9A5CF54812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35" name="Text Box 312">
          <a:extLst>
            <a:ext uri="{FF2B5EF4-FFF2-40B4-BE49-F238E27FC236}">
              <a16:creationId xmlns:a16="http://schemas.microsoft.com/office/drawing/2014/main" id="{8BC270E5-1D1B-49E5-8263-FB310218514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43</xdr:row>
      <xdr:rowOff>0</xdr:rowOff>
    </xdr:from>
    <xdr:ext cx="88900" cy="212725"/>
    <xdr:sp macro="" textlink="">
      <xdr:nvSpPr>
        <xdr:cNvPr id="1036" name="Text Box 313">
          <a:extLst>
            <a:ext uri="{FF2B5EF4-FFF2-40B4-BE49-F238E27FC236}">
              <a16:creationId xmlns:a16="http://schemas.microsoft.com/office/drawing/2014/main" id="{5ABEEC70-A6E8-4CB0-90AE-7CE23A7DD41B}"/>
            </a:ext>
          </a:extLst>
        </xdr:cNvPr>
        <xdr:cNvSpPr txBox="1">
          <a:spLocks noChangeArrowheads="1"/>
        </xdr:cNvSpPr>
      </xdr:nvSpPr>
      <xdr:spPr bwMode="auto">
        <a:xfrm>
          <a:off x="139192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37" name="Text Box 331">
          <a:extLst>
            <a:ext uri="{FF2B5EF4-FFF2-40B4-BE49-F238E27FC236}">
              <a16:creationId xmlns:a16="http://schemas.microsoft.com/office/drawing/2014/main" id="{56721C26-4EBB-41BF-9005-576183A8507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38" name="Text Box 332">
          <a:extLst>
            <a:ext uri="{FF2B5EF4-FFF2-40B4-BE49-F238E27FC236}">
              <a16:creationId xmlns:a16="http://schemas.microsoft.com/office/drawing/2014/main" id="{AD82047C-BFED-4B01-B3BC-0A0C8B450E6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39" name="Text Box 333">
          <a:extLst>
            <a:ext uri="{FF2B5EF4-FFF2-40B4-BE49-F238E27FC236}">
              <a16:creationId xmlns:a16="http://schemas.microsoft.com/office/drawing/2014/main" id="{F09C1B45-56E9-43E1-974E-EE1F3351997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40" name="Text Box 334">
          <a:extLst>
            <a:ext uri="{FF2B5EF4-FFF2-40B4-BE49-F238E27FC236}">
              <a16:creationId xmlns:a16="http://schemas.microsoft.com/office/drawing/2014/main" id="{AC200729-4266-46D4-A539-07DD0DCED0D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41" name="Text Box 335">
          <a:extLst>
            <a:ext uri="{FF2B5EF4-FFF2-40B4-BE49-F238E27FC236}">
              <a16:creationId xmlns:a16="http://schemas.microsoft.com/office/drawing/2014/main" id="{D9774176-7D38-4A21-970D-1DCDBC0B9F9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42" name="Text Box 336">
          <a:extLst>
            <a:ext uri="{FF2B5EF4-FFF2-40B4-BE49-F238E27FC236}">
              <a16:creationId xmlns:a16="http://schemas.microsoft.com/office/drawing/2014/main" id="{BA72B114-B428-4569-96BE-BA32412E7F7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43" name="Text Box 337">
          <a:extLst>
            <a:ext uri="{FF2B5EF4-FFF2-40B4-BE49-F238E27FC236}">
              <a16:creationId xmlns:a16="http://schemas.microsoft.com/office/drawing/2014/main" id="{F9352FCA-7329-49EF-9FFE-82C499A30C7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44" name="Text Box 338">
          <a:extLst>
            <a:ext uri="{FF2B5EF4-FFF2-40B4-BE49-F238E27FC236}">
              <a16:creationId xmlns:a16="http://schemas.microsoft.com/office/drawing/2014/main" id="{97071264-760E-46F6-B547-E4E7F3D4B45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45" name="Text Box 339">
          <a:extLst>
            <a:ext uri="{FF2B5EF4-FFF2-40B4-BE49-F238E27FC236}">
              <a16:creationId xmlns:a16="http://schemas.microsoft.com/office/drawing/2014/main" id="{52AF8CA3-56A2-4282-B723-74CA21F0376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46" name="Text Box 340">
          <a:extLst>
            <a:ext uri="{FF2B5EF4-FFF2-40B4-BE49-F238E27FC236}">
              <a16:creationId xmlns:a16="http://schemas.microsoft.com/office/drawing/2014/main" id="{88E712DC-95EF-4468-87FD-0EC24A33B0F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47" name="Text Box 341">
          <a:extLst>
            <a:ext uri="{FF2B5EF4-FFF2-40B4-BE49-F238E27FC236}">
              <a16:creationId xmlns:a16="http://schemas.microsoft.com/office/drawing/2014/main" id="{509A8514-6E3D-4F6B-887B-B9BB01618D9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48" name="Text Box 378">
          <a:extLst>
            <a:ext uri="{FF2B5EF4-FFF2-40B4-BE49-F238E27FC236}">
              <a16:creationId xmlns:a16="http://schemas.microsoft.com/office/drawing/2014/main" id="{78A4ABC3-DBC5-44EF-9526-5D2F01599E1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49" name="Text Box 379">
          <a:extLst>
            <a:ext uri="{FF2B5EF4-FFF2-40B4-BE49-F238E27FC236}">
              <a16:creationId xmlns:a16="http://schemas.microsoft.com/office/drawing/2014/main" id="{191856EE-C244-4D4F-AB2B-CB402BF1602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50" name="Text Box 380">
          <a:extLst>
            <a:ext uri="{FF2B5EF4-FFF2-40B4-BE49-F238E27FC236}">
              <a16:creationId xmlns:a16="http://schemas.microsoft.com/office/drawing/2014/main" id="{3305D9ED-ECF1-43B1-B8F6-AD5F4C62D48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51" name="Text Box 381">
          <a:extLst>
            <a:ext uri="{FF2B5EF4-FFF2-40B4-BE49-F238E27FC236}">
              <a16:creationId xmlns:a16="http://schemas.microsoft.com/office/drawing/2014/main" id="{C650645E-D79E-4303-9DC0-DBDB3B2E054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52" name="Text Box 382">
          <a:extLst>
            <a:ext uri="{FF2B5EF4-FFF2-40B4-BE49-F238E27FC236}">
              <a16:creationId xmlns:a16="http://schemas.microsoft.com/office/drawing/2014/main" id="{B78F70BE-0363-4970-A42A-4663F89A271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053" name="Text Box 383">
          <a:extLst>
            <a:ext uri="{FF2B5EF4-FFF2-40B4-BE49-F238E27FC236}">
              <a16:creationId xmlns:a16="http://schemas.microsoft.com/office/drawing/2014/main" id="{CD8950F6-30B7-4998-97A3-34290E015B5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54" name="Text Box 268">
          <a:extLst>
            <a:ext uri="{FF2B5EF4-FFF2-40B4-BE49-F238E27FC236}">
              <a16:creationId xmlns:a16="http://schemas.microsoft.com/office/drawing/2014/main" id="{1B722F4F-B69A-4432-B729-651BA021B5A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55" name="Text Box 269">
          <a:extLst>
            <a:ext uri="{FF2B5EF4-FFF2-40B4-BE49-F238E27FC236}">
              <a16:creationId xmlns:a16="http://schemas.microsoft.com/office/drawing/2014/main" id="{FDA7B455-F41E-4FA5-A0A0-9BFFDA9542C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56" name="Text Box 270">
          <a:extLst>
            <a:ext uri="{FF2B5EF4-FFF2-40B4-BE49-F238E27FC236}">
              <a16:creationId xmlns:a16="http://schemas.microsoft.com/office/drawing/2014/main" id="{75680A65-9FB1-40D6-9F8A-1E3FC2C6103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57" name="Text Box 271">
          <a:extLst>
            <a:ext uri="{FF2B5EF4-FFF2-40B4-BE49-F238E27FC236}">
              <a16:creationId xmlns:a16="http://schemas.microsoft.com/office/drawing/2014/main" id="{EF5A9267-C504-457B-AD16-42A6E896811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58" name="Text Box 272">
          <a:extLst>
            <a:ext uri="{FF2B5EF4-FFF2-40B4-BE49-F238E27FC236}">
              <a16:creationId xmlns:a16="http://schemas.microsoft.com/office/drawing/2014/main" id="{01F1EB5B-2C9C-4185-84D3-D1FEE1EC40E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59" name="Text Box 273">
          <a:extLst>
            <a:ext uri="{FF2B5EF4-FFF2-40B4-BE49-F238E27FC236}">
              <a16:creationId xmlns:a16="http://schemas.microsoft.com/office/drawing/2014/main" id="{F3F4D30B-91EA-44AC-A4B3-F1A0354C60F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60" name="Text Box 274">
          <a:extLst>
            <a:ext uri="{FF2B5EF4-FFF2-40B4-BE49-F238E27FC236}">
              <a16:creationId xmlns:a16="http://schemas.microsoft.com/office/drawing/2014/main" id="{1B0033E6-71E7-4D3D-A65F-48C5D84FC10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61" name="Text Box 275">
          <a:extLst>
            <a:ext uri="{FF2B5EF4-FFF2-40B4-BE49-F238E27FC236}">
              <a16:creationId xmlns:a16="http://schemas.microsoft.com/office/drawing/2014/main" id="{F2E8F3D5-CF1C-4232-8033-F3633C13F27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62" name="Text Box 276">
          <a:extLst>
            <a:ext uri="{FF2B5EF4-FFF2-40B4-BE49-F238E27FC236}">
              <a16:creationId xmlns:a16="http://schemas.microsoft.com/office/drawing/2014/main" id="{70C7C453-597E-488C-841C-D47F15C3391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63" name="Text Box 277">
          <a:extLst>
            <a:ext uri="{FF2B5EF4-FFF2-40B4-BE49-F238E27FC236}">
              <a16:creationId xmlns:a16="http://schemas.microsoft.com/office/drawing/2014/main" id="{313DFC74-00CA-439C-BFE7-4213A1DA4CA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64" name="Text Box 278">
          <a:extLst>
            <a:ext uri="{FF2B5EF4-FFF2-40B4-BE49-F238E27FC236}">
              <a16:creationId xmlns:a16="http://schemas.microsoft.com/office/drawing/2014/main" id="{7D2592AB-8AD7-4984-871E-0FE2E8AF698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65" name="Text Box 279">
          <a:extLst>
            <a:ext uri="{FF2B5EF4-FFF2-40B4-BE49-F238E27FC236}">
              <a16:creationId xmlns:a16="http://schemas.microsoft.com/office/drawing/2014/main" id="{EADAF289-5B12-4521-A0E9-D25EA4D3CDE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66" name="Text Box 280">
          <a:extLst>
            <a:ext uri="{FF2B5EF4-FFF2-40B4-BE49-F238E27FC236}">
              <a16:creationId xmlns:a16="http://schemas.microsoft.com/office/drawing/2014/main" id="{0AD61CA5-9DE2-44A5-8F36-63CBF86C0BB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67" name="Text Box 281">
          <a:extLst>
            <a:ext uri="{FF2B5EF4-FFF2-40B4-BE49-F238E27FC236}">
              <a16:creationId xmlns:a16="http://schemas.microsoft.com/office/drawing/2014/main" id="{3CC4473C-53C3-49AE-83F2-6B6BA7DFA58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68" name="Text Box 282">
          <a:extLst>
            <a:ext uri="{FF2B5EF4-FFF2-40B4-BE49-F238E27FC236}">
              <a16:creationId xmlns:a16="http://schemas.microsoft.com/office/drawing/2014/main" id="{4E0C9402-54B0-49CC-9756-DAF721D9CA3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69" name="Text Box 283">
          <a:extLst>
            <a:ext uri="{FF2B5EF4-FFF2-40B4-BE49-F238E27FC236}">
              <a16:creationId xmlns:a16="http://schemas.microsoft.com/office/drawing/2014/main" id="{C3146C81-E2C6-40EE-92D8-6506222ACBE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70" name="Text Box 284">
          <a:extLst>
            <a:ext uri="{FF2B5EF4-FFF2-40B4-BE49-F238E27FC236}">
              <a16:creationId xmlns:a16="http://schemas.microsoft.com/office/drawing/2014/main" id="{773A3866-E892-42FE-9B1D-7EC4BE1FFD5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71" name="Text Box 285">
          <a:extLst>
            <a:ext uri="{FF2B5EF4-FFF2-40B4-BE49-F238E27FC236}">
              <a16:creationId xmlns:a16="http://schemas.microsoft.com/office/drawing/2014/main" id="{824D42E6-458E-45F8-9B06-05D81FA1256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72" name="Text Box 286">
          <a:extLst>
            <a:ext uri="{FF2B5EF4-FFF2-40B4-BE49-F238E27FC236}">
              <a16:creationId xmlns:a16="http://schemas.microsoft.com/office/drawing/2014/main" id="{46B2380A-23F9-4D60-AF4E-F49F2369B1D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73" name="Text Box 287">
          <a:extLst>
            <a:ext uri="{FF2B5EF4-FFF2-40B4-BE49-F238E27FC236}">
              <a16:creationId xmlns:a16="http://schemas.microsoft.com/office/drawing/2014/main" id="{43C516FA-8237-48C6-8F91-A9673D7D2E1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74" name="Text Box 288">
          <a:extLst>
            <a:ext uri="{FF2B5EF4-FFF2-40B4-BE49-F238E27FC236}">
              <a16:creationId xmlns:a16="http://schemas.microsoft.com/office/drawing/2014/main" id="{0867AC62-B461-40A2-8359-171C4DF3943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75" name="Text Box 289">
          <a:extLst>
            <a:ext uri="{FF2B5EF4-FFF2-40B4-BE49-F238E27FC236}">
              <a16:creationId xmlns:a16="http://schemas.microsoft.com/office/drawing/2014/main" id="{FF8363C9-65ED-450B-BC9A-7C5B0D3BA42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76" name="Text Box 290">
          <a:extLst>
            <a:ext uri="{FF2B5EF4-FFF2-40B4-BE49-F238E27FC236}">
              <a16:creationId xmlns:a16="http://schemas.microsoft.com/office/drawing/2014/main" id="{AC446968-6C9B-47B4-9B82-AF0CB3DAA34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77" name="Text Box 297">
          <a:extLst>
            <a:ext uri="{FF2B5EF4-FFF2-40B4-BE49-F238E27FC236}">
              <a16:creationId xmlns:a16="http://schemas.microsoft.com/office/drawing/2014/main" id="{46827D11-F1C8-42B7-827E-F7D3DE4E848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78" name="Text Box 298">
          <a:extLst>
            <a:ext uri="{FF2B5EF4-FFF2-40B4-BE49-F238E27FC236}">
              <a16:creationId xmlns:a16="http://schemas.microsoft.com/office/drawing/2014/main" id="{7343ACF2-1273-4A35-A6AF-7FBCBD546DF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79" name="Text Box 299">
          <a:extLst>
            <a:ext uri="{FF2B5EF4-FFF2-40B4-BE49-F238E27FC236}">
              <a16:creationId xmlns:a16="http://schemas.microsoft.com/office/drawing/2014/main" id="{BFB70F59-67BF-4244-8BD3-E8D24D70AF9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80" name="Text Box 300">
          <a:extLst>
            <a:ext uri="{FF2B5EF4-FFF2-40B4-BE49-F238E27FC236}">
              <a16:creationId xmlns:a16="http://schemas.microsoft.com/office/drawing/2014/main" id="{FD48A681-C5D5-48F5-B22E-6B0D55226AD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81" name="Text Box 301">
          <a:extLst>
            <a:ext uri="{FF2B5EF4-FFF2-40B4-BE49-F238E27FC236}">
              <a16:creationId xmlns:a16="http://schemas.microsoft.com/office/drawing/2014/main" id="{E6E22BDA-CB8C-4291-B5F1-9A4CED7AA1E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82" name="Text Box 302">
          <a:extLst>
            <a:ext uri="{FF2B5EF4-FFF2-40B4-BE49-F238E27FC236}">
              <a16:creationId xmlns:a16="http://schemas.microsoft.com/office/drawing/2014/main" id="{70533E68-398D-4B5F-AA63-EC9DB110E9F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83" name="Text Box 303">
          <a:extLst>
            <a:ext uri="{FF2B5EF4-FFF2-40B4-BE49-F238E27FC236}">
              <a16:creationId xmlns:a16="http://schemas.microsoft.com/office/drawing/2014/main" id="{61DA9409-116D-4451-9CC0-D1A8A3544CC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84" name="Text Box 304">
          <a:extLst>
            <a:ext uri="{FF2B5EF4-FFF2-40B4-BE49-F238E27FC236}">
              <a16:creationId xmlns:a16="http://schemas.microsoft.com/office/drawing/2014/main" id="{3877FDE3-9765-4CF0-AECE-C1A1A5230EB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85" name="Text Box 305">
          <a:extLst>
            <a:ext uri="{FF2B5EF4-FFF2-40B4-BE49-F238E27FC236}">
              <a16:creationId xmlns:a16="http://schemas.microsoft.com/office/drawing/2014/main" id="{D3A4FE88-53A4-468B-9818-3DE104EDDCD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86" name="Text Box 306">
          <a:extLst>
            <a:ext uri="{FF2B5EF4-FFF2-40B4-BE49-F238E27FC236}">
              <a16:creationId xmlns:a16="http://schemas.microsoft.com/office/drawing/2014/main" id="{45A2186C-EBF7-4285-A747-E1871B191DD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87" name="Text Box 307">
          <a:extLst>
            <a:ext uri="{FF2B5EF4-FFF2-40B4-BE49-F238E27FC236}">
              <a16:creationId xmlns:a16="http://schemas.microsoft.com/office/drawing/2014/main" id="{08D20096-D675-44E2-A43D-B674504BD8F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88" name="Text Box 308">
          <a:extLst>
            <a:ext uri="{FF2B5EF4-FFF2-40B4-BE49-F238E27FC236}">
              <a16:creationId xmlns:a16="http://schemas.microsoft.com/office/drawing/2014/main" id="{2BE859BB-FE6D-42B3-A8BB-9B1AB674F1F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89" name="Text Box 309">
          <a:extLst>
            <a:ext uri="{FF2B5EF4-FFF2-40B4-BE49-F238E27FC236}">
              <a16:creationId xmlns:a16="http://schemas.microsoft.com/office/drawing/2014/main" id="{D9FB02F1-01A8-4E18-8CBA-D65C349F43B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90" name="Text Box 310">
          <a:extLst>
            <a:ext uri="{FF2B5EF4-FFF2-40B4-BE49-F238E27FC236}">
              <a16:creationId xmlns:a16="http://schemas.microsoft.com/office/drawing/2014/main" id="{5D875228-190E-4002-95AC-31B26124500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91" name="Text Box 311">
          <a:extLst>
            <a:ext uri="{FF2B5EF4-FFF2-40B4-BE49-F238E27FC236}">
              <a16:creationId xmlns:a16="http://schemas.microsoft.com/office/drawing/2014/main" id="{C1E94478-A08B-4182-8255-BB3A1854080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092" name="Text Box 312">
          <a:extLst>
            <a:ext uri="{FF2B5EF4-FFF2-40B4-BE49-F238E27FC236}">
              <a16:creationId xmlns:a16="http://schemas.microsoft.com/office/drawing/2014/main" id="{3E16020C-84ED-41A6-A80C-F181937B744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43</xdr:row>
      <xdr:rowOff>0</xdr:rowOff>
    </xdr:from>
    <xdr:ext cx="88900" cy="200025"/>
    <xdr:sp macro="" textlink="">
      <xdr:nvSpPr>
        <xdr:cNvPr id="1093" name="Text Box 313">
          <a:extLst>
            <a:ext uri="{FF2B5EF4-FFF2-40B4-BE49-F238E27FC236}">
              <a16:creationId xmlns:a16="http://schemas.microsoft.com/office/drawing/2014/main" id="{F8628DC3-FDDA-441B-B744-74611D23E0F2}"/>
            </a:ext>
          </a:extLst>
        </xdr:cNvPr>
        <xdr:cNvSpPr txBox="1">
          <a:spLocks noChangeArrowheads="1"/>
        </xdr:cNvSpPr>
      </xdr:nvSpPr>
      <xdr:spPr bwMode="auto">
        <a:xfrm>
          <a:off x="139192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94" name="Text Box 331">
          <a:extLst>
            <a:ext uri="{FF2B5EF4-FFF2-40B4-BE49-F238E27FC236}">
              <a16:creationId xmlns:a16="http://schemas.microsoft.com/office/drawing/2014/main" id="{1B3F305B-EC1F-4E52-A890-30DD601A383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95" name="Text Box 332">
          <a:extLst>
            <a:ext uri="{FF2B5EF4-FFF2-40B4-BE49-F238E27FC236}">
              <a16:creationId xmlns:a16="http://schemas.microsoft.com/office/drawing/2014/main" id="{2BE09D29-1100-4C5A-B2D9-65D7386F243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96" name="Text Box 333">
          <a:extLst>
            <a:ext uri="{FF2B5EF4-FFF2-40B4-BE49-F238E27FC236}">
              <a16:creationId xmlns:a16="http://schemas.microsoft.com/office/drawing/2014/main" id="{1937D19C-345E-4F46-BB44-3D27F3A1707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97" name="Text Box 334">
          <a:extLst>
            <a:ext uri="{FF2B5EF4-FFF2-40B4-BE49-F238E27FC236}">
              <a16:creationId xmlns:a16="http://schemas.microsoft.com/office/drawing/2014/main" id="{FB12F5EF-C506-4536-851D-F65A41D546FC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98" name="Text Box 335">
          <a:extLst>
            <a:ext uri="{FF2B5EF4-FFF2-40B4-BE49-F238E27FC236}">
              <a16:creationId xmlns:a16="http://schemas.microsoft.com/office/drawing/2014/main" id="{05E85A47-2504-4FDE-ACA9-E18C8EFDD43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099" name="Text Box 336">
          <a:extLst>
            <a:ext uri="{FF2B5EF4-FFF2-40B4-BE49-F238E27FC236}">
              <a16:creationId xmlns:a16="http://schemas.microsoft.com/office/drawing/2014/main" id="{84037828-8DC0-4745-ACDD-28D49F9C587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100" name="Text Box 337">
          <a:extLst>
            <a:ext uri="{FF2B5EF4-FFF2-40B4-BE49-F238E27FC236}">
              <a16:creationId xmlns:a16="http://schemas.microsoft.com/office/drawing/2014/main" id="{0F958150-A37E-4F4B-8D4F-0FE6DA22744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101" name="Text Box 338">
          <a:extLst>
            <a:ext uri="{FF2B5EF4-FFF2-40B4-BE49-F238E27FC236}">
              <a16:creationId xmlns:a16="http://schemas.microsoft.com/office/drawing/2014/main" id="{EA187821-733E-4C4B-AF24-79FED18820F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102" name="Text Box 339">
          <a:extLst>
            <a:ext uri="{FF2B5EF4-FFF2-40B4-BE49-F238E27FC236}">
              <a16:creationId xmlns:a16="http://schemas.microsoft.com/office/drawing/2014/main" id="{80D05AD6-2EF3-4E8B-8890-33D7000195F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103" name="Text Box 340">
          <a:extLst>
            <a:ext uri="{FF2B5EF4-FFF2-40B4-BE49-F238E27FC236}">
              <a16:creationId xmlns:a16="http://schemas.microsoft.com/office/drawing/2014/main" id="{18CEE55C-3AB2-4762-A63D-648949ACAA0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104" name="Text Box 341">
          <a:extLst>
            <a:ext uri="{FF2B5EF4-FFF2-40B4-BE49-F238E27FC236}">
              <a16:creationId xmlns:a16="http://schemas.microsoft.com/office/drawing/2014/main" id="{88FB023F-66F0-4464-A3BB-E4D9C69FC9E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105" name="Text Box 378">
          <a:extLst>
            <a:ext uri="{FF2B5EF4-FFF2-40B4-BE49-F238E27FC236}">
              <a16:creationId xmlns:a16="http://schemas.microsoft.com/office/drawing/2014/main" id="{220A7B16-E434-4E92-80F8-B9115F13CA0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106" name="Text Box 379">
          <a:extLst>
            <a:ext uri="{FF2B5EF4-FFF2-40B4-BE49-F238E27FC236}">
              <a16:creationId xmlns:a16="http://schemas.microsoft.com/office/drawing/2014/main" id="{FCFCDACA-06DB-48F5-A028-02F8B45B493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107" name="Text Box 380">
          <a:extLst>
            <a:ext uri="{FF2B5EF4-FFF2-40B4-BE49-F238E27FC236}">
              <a16:creationId xmlns:a16="http://schemas.microsoft.com/office/drawing/2014/main" id="{63AFE297-28E1-4B2F-91A1-071D37C41CC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108" name="Text Box 381">
          <a:extLst>
            <a:ext uri="{FF2B5EF4-FFF2-40B4-BE49-F238E27FC236}">
              <a16:creationId xmlns:a16="http://schemas.microsoft.com/office/drawing/2014/main" id="{9C778935-97CF-4380-B126-046D3784492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109" name="Text Box 382">
          <a:extLst>
            <a:ext uri="{FF2B5EF4-FFF2-40B4-BE49-F238E27FC236}">
              <a16:creationId xmlns:a16="http://schemas.microsoft.com/office/drawing/2014/main" id="{46106A76-2A08-4FF7-BA6C-25C55F9EC91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00025"/>
    <xdr:sp macro="" textlink="">
      <xdr:nvSpPr>
        <xdr:cNvPr id="1110" name="Text Box 383">
          <a:extLst>
            <a:ext uri="{FF2B5EF4-FFF2-40B4-BE49-F238E27FC236}">
              <a16:creationId xmlns:a16="http://schemas.microsoft.com/office/drawing/2014/main" id="{8FAB70E4-9C40-4026-8BB0-EE4E1A973D2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11" name="Text Box 268">
          <a:extLst>
            <a:ext uri="{FF2B5EF4-FFF2-40B4-BE49-F238E27FC236}">
              <a16:creationId xmlns:a16="http://schemas.microsoft.com/office/drawing/2014/main" id="{DC621CE9-52E0-47C0-AA5E-18522FFCA72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12" name="Text Box 269">
          <a:extLst>
            <a:ext uri="{FF2B5EF4-FFF2-40B4-BE49-F238E27FC236}">
              <a16:creationId xmlns:a16="http://schemas.microsoft.com/office/drawing/2014/main" id="{278107C6-C77C-49E8-A6E9-CA207C0D087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13" name="Text Box 270">
          <a:extLst>
            <a:ext uri="{FF2B5EF4-FFF2-40B4-BE49-F238E27FC236}">
              <a16:creationId xmlns:a16="http://schemas.microsoft.com/office/drawing/2014/main" id="{C7FF2DE0-60E4-4136-9FCF-B73D2EDE0AD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14" name="Text Box 271">
          <a:extLst>
            <a:ext uri="{FF2B5EF4-FFF2-40B4-BE49-F238E27FC236}">
              <a16:creationId xmlns:a16="http://schemas.microsoft.com/office/drawing/2014/main" id="{CFFD410E-15F5-49BB-A786-6E1104A866F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15" name="Text Box 272">
          <a:extLst>
            <a:ext uri="{FF2B5EF4-FFF2-40B4-BE49-F238E27FC236}">
              <a16:creationId xmlns:a16="http://schemas.microsoft.com/office/drawing/2014/main" id="{AB856980-556F-4333-97BF-6579D7FF310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16" name="Text Box 273">
          <a:extLst>
            <a:ext uri="{FF2B5EF4-FFF2-40B4-BE49-F238E27FC236}">
              <a16:creationId xmlns:a16="http://schemas.microsoft.com/office/drawing/2014/main" id="{5CD2FB31-5E48-4000-8CC7-1B7C7F6E1CF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17" name="Text Box 274">
          <a:extLst>
            <a:ext uri="{FF2B5EF4-FFF2-40B4-BE49-F238E27FC236}">
              <a16:creationId xmlns:a16="http://schemas.microsoft.com/office/drawing/2014/main" id="{676CD3C1-E719-4296-8FC4-0C9E158948F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18" name="Text Box 275">
          <a:extLst>
            <a:ext uri="{FF2B5EF4-FFF2-40B4-BE49-F238E27FC236}">
              <a16:creationId xmlns:a16="http://schemas.microsoft.com/office/drawing/2014/main" id="{0E6F9CDF-9EF3-4F0B-9711-16AE85A77CF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19" name="Text Box 276">
          <a:extLst>
            <a:ext uri="{FF2B5EF4-FFF2-40B4-BE49-F238E27FC236}">
              <a16:creationId xmlns:a16="http://schemas.microsoft.com/office/drawing/2014/main" id="{F8854E8C-2F19-413F-ACEF-8014D73A542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20" name="Text Box 277">
          <a:extLst>
            <a:ext uri="{FF2B5EF4-FFF2-40B4-BE49-F238E27FC236}">
              <a16:creationId xmlns:a16="http://schemas.microsoft.com/office/drawing/2014/main" id="{59F67F2F-AB08-47D3-8A4D-D3D3F94ACF7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21" name="Text Box 278">
          <a:extLst>
            <a:ext uri="{FF2B5EF4-FFF2-40B4-BE49-F238E27FC236}">
              <a16:creationId xmlns:a16="http://schemas.microsoft.com/office/drawing/2014/main" id="{02227D95-028B-4511-B7BF-2D43A537061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22" name="Text Box 279">
          <a:extLst>
            <a:ext uri="{FF2B5EF4-FFF2-40B4-BE49-F238E27FC236}">
              <a16:creationId xmlns:a16="http://schemas.microsoft.com/office/drawing/2014/main" id="{1C25A68F-DB38-40CE-A9E4-F9FB42B6161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23" name="Text Box 280">
          <a:extLst>
            <a:ext uri="{FF2B5EF4-FFF2-40B4-BE49-F238E27FC236}">
              <a16:creationId xmlns:a16="http://schemas.microsoft.com/office/drawing/2014/main" id="{3B99181A-0567-4FFF-AE4F-2F5719239CE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24" name="Text Box 281">
          <a:extLst>
            <a:ext uri="{FF2B5EF4-FFF2-40B4-BE49-F238E27FC236}">
              <a16:creationId xmlns:a16="http://schemas.microsoft.com/office/drawing/2014/main" id="{B504F8D5-2023-4101-82D9-D75A6F23D56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25" name="Text Box 282">
          <a:extLst>
            <a:ext uri="{FF2B5EF4-FFF2-40B4-BE49-F238E27FC236}">
              <a16:creationId xmlns:a16="http://schemas.microsoft.com/office/drawing/2014/main" id="{337356D4-52B1-42DA-B843-0156946FD8C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26" name="Text Box 283">
          <a:extLst>
            <a:ext uri="{FF2B5EF4-FFF2-40B4-BE49-F238E27FC236}">
              <a16:creationId xmlns:a16="http://schemas.microsoft.com/office/drawing/2014/main" id="{82D34115-1697-42D6-A88E-A3428F8019B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27" name="Text Box 284">
          <a:extLst>
            <a:ext uri="{FF2B5EF4-FFF2-40B4-BE49-F238E27FC236}">
              <a16:creationId xmlns:a16="http://schemas.microsoft.com/office/drawing/2014/main" id="{B7F38ECB-BC34-4C57-9BC4-68D8AD7FE8E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28" name="Text Box 285">
          <a:extLst>
            <a:ext uri="{FF2B5EF4-FFF2-40B4-BE49-F238E27FC236}">
              <a16:creationId xmlns:a16="http://schemas.microsoft.com/office/drawing/2014/main" id="{AF47B61E-057C-4B4B-B08D-48E88DCA934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29" name="Text Box 286">
          <a:extLst>
            <a:ext uri="{FF2B5EF4-FFF2-40B4-BE49-F238E27FC236}">
              <a16:creationId xmlns:a16="http://schemas.microsoft.com/office/drawing/2014/main" id="{C56E24DC-3DFD-49BF-8164-70BBDCC97C6E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30" name="Text Box 287">
          <a:extLst>
            <a:ext uri="{FF2B5EF4-FFF2-40B4-BE49-F238E27FC236}">
              <a16:creationId xmlns:a16="http://schemas.microsoft.com/office/drawing/2014/main" id="{B9BADE28-219D-4EE0-9FA5-921EACE45D2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31" name="Text Box 288">
          <a:extLst>
            <a:ext uri="{FF2B5EF4-FFF2-40B4-BE49-F238E27FC236}">
              <a16:creationId xmlns:a16="http://schemas.microsoft.com/office/drawing/2014/main" id="{1AD0DA36-6A18-41B1-AC65-107491C1B41D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32" name="Text Box 289">
          <a:extLst>
            <a:ext uri="{FF2B5EF4-FFF2-40B4-BE49-F238E27FC236}">
              <a16:creationId xmlns:a16="http://schemas.microsoft.com/office/drawing/2014/main" id="{2A9A3706-B90A-4FC4-B296-0C723510BE2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33" name="Text Box 290">
          <a:extLst>
            <a:ext uri="{FF2B5EF4-FFF2-40B4-BE49-F238E27FC236}">
              <a16:creationId xmlns:a16="http://schemas.microsoft.com/office/drawing/2014/main" id="{57C36617-D966-4602-9FA7-CD29960A714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34" name="Text Box 297">
          <a:extLst>
            <a:ext uri="{FF2B5EF4-FFF2-40B4-BE49-F238E27FC236}">
              <a16:creationId xmlns:a16="http://schemas.microsoft.com/office/drawing/2014/main" id="{5D3720C3-43F9-4D11-96E1-A5A65C06768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35" name="Text Box 298">
          <a:extLst>
            <a:ext uri="{FF2B5EF4-FFF2-40B4-BE49-F238E27FC236}">
              <a16:creationId xmlns:a16="http://schemas.microsoft.com/office/drawing/2014/main" id="{178AEA7D-570D-4833-B113-6072AFAAAF6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36" name="Text Box 299">
          <a:extLst>
            <a:ext uri="{FF2B5EF4-FFF2-40B4-BE49-F238E27FC236}">
              <a16:creationId xmlns:a16="http://schemas.microsoft.com/office/drawing/2014/main" id="{D8794F0C-94B1-4641-82A3-363051681119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37" name="Text Box 300">
          <a:extLst>
            <a:ext uri="{FF2B5EF4-FFF2-40B4-BE49-F238E27FC236}">
              <a16:creationId xmlns:a16="http://schemas.microsoft.com/office/drawing/2014/main" id="{4348AAF9-B001-4F7B-B817-80C74FC51C1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38" name="Text Box 301">
          <a:extLst>
            <a:ext uri="{FF2B5EF4-FFF2-40B4-BE49-F238E27FC236}">
              <a16:creationId xmlns:a16="http://schemas.microsoft.com/office/drawing/2014/main" id="{7DBB78CB-F9E1-497C-B2C3-57676866AE6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39" name="Text Box 302">
          <a:extLst>
            <a:ext uri="{FF2B5EF4-FFF2-40B4-BE49-F238E27FC236}">
              <a16:creationId xmlns:a16="http://schemas.microsoft.com/office/drawing/2014/main" id="{8FF41A7F-D7B1-408D-BC66-FBE45F571FF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40" name="Text Box 303">
          <a:extLst>
            <a:ext uri="{FF2B5EF4-FFF2-40B4-BE49-F238E27FC236}">
              <a16:creationId xmlns:a16="http://schemas.microsoft.com/office/drawing/2014/main" id="{C35B6B33-5CF4-4F6C-A4C5-FDDCBD9442D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41" name="Text Box 304">
          <a:extLst>
            <a:ext uri="{FF2B5EF4-FFF2-40B4-BE49-F238E27FC236}">
              <a16:creationId xmlns:a16="http://schemas.microsoft.com/office/drawing/2014/main" id="{B53B80FB-5C20-4D27-BCC6-AA964593C98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42" name="Text Box 305">
          <a:extLst>
            <a:ext uri="{FF2B5EF4-FFF2-40B4-BE49-F238E27FC236}">
              <a16:creationId xmlns:a16="http://schemas.microsoft.com/office/drawing/2014/main" id="{3A449546-F1A0-4BF1-B8F9-D17A9D72CD7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43" name="Text Box 306">
          <a:extLst>
            <a:ext uri="{FF2B5EF4-FFF2-40B4-BE49-F238E27FC236}">
              <a16:creationId xmlns:a16="http://schemas.microsoft.com/office/drawing/2014/main" id="{CED6AB96-D41E-474B-BE70-25D647D149F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44" name="Text Box 307">
          <a:extLst>
            <a:ext uri="{FF2B5EF4-FFF2-40B4-BE49-F238E27FC236}">
              <a16:creationId xmlns:a16="http://schemas.microsoft.com/office/drawing/2014/main" id="{83C4941C-6DCC-4318-93F4-0919827B04D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45" name="Text Box 308">
          <a:extLst>
            <a:ext uri="{FF2B5EF4-FFF2-40B4-BE49-F238E27FC236}">
              <a16:creationId xmlns:a16="http://schemas.microsoft.com/office/drawing/2014/main" id="{CDC85624-8C5C-4DA8-A0BC-CB8EE284AF73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46" name="Text Box 309">
          <a:extLst>
            <a:ext uri="{FF2B5EF4-FFF2-40B4-BE49-F238E27FC236}">
              <a16:creationId xmlns:a16="http://schemas.microsoft.com/office/drawing/2014/main" id="{F0A4D96F-1717-4A56-977D-6CD1A7F4C5E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47" name="Text Box 310">
          <a:extLst>
            <a:ext uri="{FF2B5EF4-FFF2-40B4-BE49-F238E27FC236}">
              <a16:creationId xmlns:a16="http://schemas.microsoft.com/office/drawing/2014/main" id="{BEDB68C7-87B4-4CC6-8A41-A41D36D46E9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48" name="Text Box 311">
          <a:extLst>
            <a:ext uri="{FF2B5EF4-FFF2-40B4-BE49-F238E27FC236}">
              <a16:creationId xmlns:a16="http://schemas.microsoft.com/office/drawing/2014/main" id="{3D3F365F-62A5-4FDA-B0AE-1B5138280178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530225"/>
    <xdr:sp macro="" textlink="">
      <xdr:nvSpPr>
        <xdr:cNvPr id="1149" name="Text Box 312">
          <a:extLst>
            <a:ext uri="{FF2B5EF4-FFF2-40B4-BE49-F238E27FC236}">
              <a16:creationId xmlns:a16="http://schemas.microsoft.com/office/drawing/2014/main" id="{5E93F542-B0E8-4E79-9822-58E3F0FCA5F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43</xdr:row>
      <xdr:rowOff>0</xdr:rowOff>
    </xdr:from>
    <xdr:ext cx="88900" cy="212725"/>
    <xdr:sp macro="" textlink="">
      <xdr:nvSpPr>
        <xdr:cNvPr id="1150" name="Text Box 313">
          <a:extLst>
            <a:ext uri="{FF2B5EF4-FFF2-40B4-BE49-F238E27FC236}">
              <a16:creationId xmlns:a16="http://schemas.microsoft.com/office/drawing/2014/main" id="{E962AEC3-7E33-432A-9185-DE67B36E9F74}"/>
            </a:ext>
          </a:extLst>
        </xdr:cNvPr>
        <xdr:cNvSpPr txBox="1">
          <a:spLocks noChangeArrowheads="1"/>
        </xdr:cNvSpPr>
      </xdr:nvSpPr>
      <xdr:spPr bwMode="auto">
        <a:xfrm>
          <a:off x="139192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51" name="Text Box 331">
          <a:extLst>
            <a:ext uri="{FF2B5EF4-FFF2-40B4-BE49-F238E27FC236}">
              <a16:creationId xmlns:a16="http://schemas.microsoft.com/office/drawing/2014/main" id="{B0628A70-3177-4229-9CD1-508165BB842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52" name="Text Box 332">
          <a:extLst>
            <a:ext uri="{FF2B5EF4-FFF2-40B4-BE49-F238E27FC236}">
              <a16:creationId xmlns:a16="http://schemas.microsoft.com/office/drawing/2014/main" id="{A9930119-A2C7-4C09-918E-3329479FD17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53" name="Text Box 333">
          <a:extLst>
            <a:ext uri="{FF2B5EF4-FFF2-40B4-BE49-F238E27FC236}">
              <a16:creationId xmlns:a16="http://schemas.microsoft.com/office/drawing/2014/main" id="{A3C6BC99-68E3-4687-BF1D-80AA3DB9C3D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54" name="Text Box 334">
          <a:extLst>
            <a:ext uri="{FF2B5EF4-FFF2-40B4-BE49-F238E27FC236}">
              <a16:creationId xmlns:a16="http://schemas.microsoft.com/office/drawing/2014/main" id="{EB7C97F1-99D7-483D-835D-7563E791F106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55" name="Text Box 335">
          <a:extLst>
            <a:ext uri="{FF2B5EF4-FFF2-40B4-BE49-F238E27FC236}">
              <a16:creationId xmlns:a16="http://schemas.microsoft.com/office/drawing/2014/main" id="{8C6F5059-CF7B-45AD-98F2-B4E1D56784C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56" name="Text Box 336">
          <a:extLst>
            <a:ext uri="{FF2B5EF4-FFF2-40B4-BE49-F238E27FC236}">
              <a16:creationId xmlns:a16="http://schemas.microsoft.com/office/drawing/2014/main" id="{329DBF79-1843-4A3C-9386-58662C781AA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57" name="Text Box 337">
          <a:extLst>
            <a:ext uri="{FF2B5EF4-FFF2-40B4-BE49-F238E27FC236}">
              <a16:creationId xmlns:a16="http://schemas.microsoft.com/office/drawing/2014/main" id="{374EFBAB-3B2E-4664-A6A3-587B063361C2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58" name="Text Box 338">
          <a:extLst>
            <a:ext uri="{FF2B5EF4-FFF2-40B4-BE49-F238E27FC236}">
              <a16:creationId xmlns:a16="http://schemas.microsoft.com/office/drawing/2014/main" id="{6C2C2B2F-EFAF-4BAD-A655-79F65889744A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59" name="Text Box 339">
          <a:extLst>
            <a:ext uri="{FF2B5EF4-FFF2-40B4-BE49-F238E27FC236}">
              <a16:creationId xmlns:a16="http://schemas.microsoft.com/office/drawing/2014/main" id="{004AA264-50B5-45B7-B3B8-D86BC3218E9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60" name="Text Box 340">
          <a:extLst>
            <a:ext uri="{FF2B5EF4-FFF2-40B4-BE49-F238E27FC236}">
              <a16:creationId xmlns:a16="http://schemas.microsoft.com/office/drawing/2014/main" id="{9E3CA3FD-7FE8-4A62-9197-2BC5D1656BF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61" name="Text Box 341">
          <a:extLst>
            <a:ext uri="{FF2B5EF4-FFF2-40B4-BE49-F238E27FC236}">
              <a16:creationId xmlns:a16="http://schemas.microsoft.com/office/drawing/2014/main" id="{F0EA3BC3-A930-48AF-A6C7-D09E08B9C410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62" name="Text Box 378">
          <a:extLst>
            <a:ext uri="{FF2B5EF4-FFF2-40B4-BE49-F238E27FC236}">
              <a16:creationId xmlns:a16="http://schemas.microsoft.com/office/drawing/2014/main" id="{FF198E10-7BAC-484C-A1AB-D142C5A0D43F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63" name="Text Box 379">
          <a:extLst>
            <a:ext uri="{FF2B5EF4-FFF2-40B4-BE49-F238E27FC236}">
              <a16:creationId xmlns:a16="http://schemas.microsoft.com/office/drawing/2014/main" id="{2C8CB940-82C9-40CD-B60F-3D9E0213A411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64" name="Text Box 380">
          <a:extLst>
            <a:ext uri="{FF2B5EF4-FFF2-40B4-BE49-F238E27FC236}">
              <a16:creationId xmlns:a16="http://schemas.microsoft.com/office/drawing/2014/main" id="{72808560-12B3-418B-B69A-806DE180F6E7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65" name="Text Box 381">
          <a:extLst>
            <a:ext uri="{FF2B5EF4-FFF2-40B4-BE49-F238E27FC236}">
              <a16:creationId xmlns:a16="http://schemas.microsoft.com/office/drawing/2014/main" id="{955837AA-321D-4152-A471-0761CE5B81C5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66" name="Text Box 382">
          <a:extLst>
            <a:ext uri="{FF2B5EF4-FFF2-40B4-BE49-F238E27FC236}">
              <a16:creationId xmlns:a16="http://schemas.microsoft.com/office/drawing/2014/main" id="{40F6E25F-D265-4202-A227-87D75D8597F4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88900" cy="212725"/>
    <xdr:sp macro="" textlink="">
      <xdr:nvSpPr>
        <xdr:cNvPr id="1167" name="Text Box 383">
          <a:extLst>
            <a:ext uri="{FF2B5EF4-FFF2-40B4-BE49-F238E27FC236}">
              <a16:creationId xmlns:a16="http://schemas.microsoft.com/office/drawing/2014/main" id="{99F509B0-AAED-4ECD-9EC9-33794D3B16BB}"/>
            </a:ext>
          </a:extLst>
        </xdr:cNvPr>
        <xdr:cNvSpPr txBox="1">
          <a:spLocks noChangeArrowheads="1"/>
        </xdr:cNvSpPr>
      </xdr:nvSpPr>
      <xdr:spPr bwMode="auto">
        <a:xfrm>
          <a:off x="13830300" y="79063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68" name="Text Box 93">
          <a:extLst>
            <a:ext uri="{FF2B5EF4-FFF2-40B4-BE49-F238E27FC236}">
              <a16:creationId xmlns:a16="http://schemas.microsoft.com/office/drawing/2014/main" id="{7F416B4D-2BE1-4533-9F12-32BEE1D777FA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69" name="Text Box 94">
          <a:extLst>
            <a:ext uri="{FF2B5EF4-FFF2-40B4-BE49-F238E27FC236}">
              <a16:creationId xmlns:a16="http://schemas.microsoft.com/office/drawing/2014/main" id="{2DBD4977-F1B0-45F7-996D-D39D76FAA77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70" name="Text Box 95">
          <a:extLst>
            <a:ext uri="{FF2B5EF4-FFF2-40B4-BE49-F238E27FC236}">
              <a16:creationId xmlns:a16="http://schemas.microsoft.com/office/drawing/2014/main" id="{A71285DF-D53A-4588-9440-E395521E10D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71" name="Text Box 96">
          <a:extLst>
            <a:ext uri="{FF2B5EF4-FFF2-40B4-BE49-F238E27FC236}">
              <a16:creationId xmlns:a16="http://schemas.microsoft.com/office/drawing/2014/main" id="{4BFF7C77-D5B0-4F84-97DA-3AB380B3BD1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72" name="Text Box 97">
          <a:extLst>
            <a:ext uri="{FF2B5EF4-FFF2-40B4-BE49-F238E27FC236}">
              <a16:creationId xmlns:a16="http://schemas.microsoft.com/office/drawing/2014/main" id="{796D6E51-2E1F-436E-82F9-CB454819D31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73" name="Text Box 98">
          <a:extLst>
            <a:ext uri="{FF2B5EF4-FFF2-40B4-BE49-F238E27FC236}">
              <a16:creationId xmlns:a16="http://schemas.microsoft.com/office/drawing/2014/main" id="{4EF81B31-E338-45E2-91A9-5242D7D52B6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74" name="Text Box 99">
          <a:extLst>
            <a:ext uri="{FF2B5EF4-FFF2-40B4-BE49-F238E27FC236}">
              <a16:creationId xmlns:a16="http://schemas.microsoft.com/office/drawing/2014/main" id="{73E6E9FB-671D-4CA6-8633-4D2771B682B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75" name="Text Box 100">
          <a:extLst>
            <a:ext uri="{FF2B5EF4-FFF2-40B4-BE49-F238E27FC236}">
              <a16:creationId xmlns:a16="http://schemas.microsoft.com/office/drawing/2014/main" id="{3AA4F96C-D5CA-4737-AE2A-F127B959A67C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76" name="Text Box 101">
          <a:extLst>
            <a:ext uri="{FF2B5EF4-FFF2-40B4-BE49-F238E27FC236}">
              <a16:creationId xmlns:a16="http://schemas.microsoft.com/office/drawing/2014/main" id="{DCAE0F15-83CA-405C-B08A-F54DF811A565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77" name="Text Box 102">
          <a:extLst>
            <a:ext uri="{FF2B5EF4-FFF2-40B4-BE49-F238E27FC236}">
              <a16:creationId xmlns:a16="http://schemas.microsoft.com/office/drawing/2014/main" id="{DA9C3AE1-2FEE-4CEC-8D8F-65E62746E45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78" name="Text Box 103">
          <a:extLst>
            <a:ext uri="{FF2B5EF4-FFF2-40B4-BE49-F238E27FC236}">
              <a16:creationId xmlns:a16="http://schemas.microsoft.com/office/drawing/2014/main" id="{0A85F71A-816E-4DF5-AB16-A79D0C23709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79" name="Text Box 104">
          <a:extLst>
            <a:ext uri="{FF2B5EF4-FFF2-40B4-BE49-F238E27FC236}">
              <a16:creationId xmlns:a16="http://schemas.microsoft.com/office/drawing/2014/main" id="{5D425E8C-E5AB-4172-BDA7-B4AD362FDA0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17525"/>
    <xdr:sp macro="" textlink="">
      <xdr:nvSpPr>
        <xdr:cNvPr id="1180" name="Text Box 116">
          <a:extLst>
            <a:ext uri="{FF2B5EF4-FFF2-40B4-BE49-F238E27FC236}">
              <a16:creationId xmlns:a16="http://schemas.microsoft.com/office/drawing/2014/main" id="{74EE79E6-1C52-4B62-A783-CA3D9C2863D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17525"/>
    <xdr:sp macro="" textlink="">
      <xdr:nvSpPr>
        <xdr:cNvPr id="1181" name="Text Box 117">
          <a:extLst>
            <a:ext uri="{FF2B5EF4-FFF2-40B4-BE49-F238E27FC236}">
              <a16:creationId xmlns:a16="http://schemas.microsoft.com/office/drawing/2014/main" id="{E8629DFA-1C6E-41B9-86CC-724BFDC072C9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17525"/>
    <xdr:sp macro="" textlink="">
      <xdr:nvSpPr>
        <xdr:cNvPr id="1182" name="Text Box 118">
          <a:extLst>
            <a:ext uri="{FF2B5EF4-FFF2-40B4-BE49-F238E27FC236}">
              <a16:creationId xmlns:a16="http://schemas.microsoft.com/office/drawing/2014/main" id="{1514873B-733C-46B7-AAF9-C5A8C00A6897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17525"/>
    <xdr:sp macro="" textlink="">
      <xdr:nvSpPr>
        <xdr:cNvPr id="1183" name="Text Box 119">
          <a:extLst>
            <a:ext uri="{FF2B5EF4-FFF2-40B4-BE49-F238E27FC236}">
              <a16:creationId xmlns:a16="http://schemas.microsoft.com/office/drawing/2014/main" id="{1EE13839-2207-4225-B747-FB6CA657FE6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17525"/>
    <xdr:sp macro="" textlink="">
      <xdr:nvSpPr>
        <xdr:cNvPr id="1184" name="Text Box 120">
          <a:extLst>
            <a:ext uri="{FF2B5EF4-FFF2-40B4-BE49-F238E27FC236}">
              <a16:creationId xmlns:a16="http://schemas.microsoft.com/office/drawing/2014/main" id="{C0575E4B-BB98-4ABF-A938-8F7C1970038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17525"/>
    <xdr:sp macro="" textlink="">
      <xdr:nvSpPr>
        <xdr:cNvPr id="1185" name="Text Box 121">
          <a:extLst>
            <a:ext uri="{FF2B5EF4-FFF2-40B4-BE49-F238E27FC236}">
              <a16:creationId xmlns:a16="http://schemas.microsoft.com/office/drawing/2014/main" id="{B7A9F2C5-A9AA-457D-9918-85CD581FD3F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17525"/>
    <xdr:sp macro="" textlink="">
      <xdr:nvSpPr>
        <xdr:cNvPr id="1186" name="Text Box 122">
          <a:extLst>
            <a:ext uri="{FF2B5EF4-FFF2-40B4-BE49-F238E27FC236}">
              <a16:creationId xmlns:a16="http://schemas.microsoft.com/office/drawing/2014/main" id="{9D8417D3-BDEE-402C-955B-38287F12FF6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17525"/>
    <xdr:sp macro="" textlink="">
      <xdr:nvSpPr>
        <xdr:cNvPr id="1187" name="Text Box 123">
          <a:extLst>
            <a:ext uri="{FF2B5EF4-FFF2-40B4-BE49-F238E27FC236}">
              <a16:creationId xmlns:a16="http://schemas.microsoft.com/office/drawing/2014/main" id="{F752D657-81BF-4223-8B35-E53CBDF74B2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17525"/>
    <xdr:sp macro="" textlink="">
      <xdr:nvSpPr>
        <xdr:cNvPr id="1188" name="Text Box 124">
          <a:extLst>
            <a:ext uri="{FF2B5EF4-FFF2-40B4-BE49-F238E27FC236}">
              <a16:creationId xmlns:a16="http://schemas.microsoft.com/office/drawing/2014/main" id="{409A9FAA-6987-4CC9-A936-BCA45F9FFAC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17525"/>
    <xdr:sp macro="" textlink="">
      <xdr:nvSpPr>
        <xdr:cNvPr id="1189" name="Text Box 125">
          <a:extLst>
            <a:ext uri="{FF2B5EF4-FFF2-40B4-BE49-F238E27FC236}">
              <a16:creationId xmlns:a16="http://schemas.microsoft.com/office/drawing/2014/main" id="{C2299B14-96E8-43D0-87C4-407656DE602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17525"/>
    <xdr:sp macro="" textlink="">
      <xdr:nvSpPr>
        <xdr:cNvPr id="1190" name="Text Box 126">
          <a:extLst>
            <a:ext uri="{FF2B5EF4-FFF2-40B4-BE49-F238E27FC236}">
              <a16:creationId xmlns:a16="http://schemas.microsoft.com/office/drawing/2014/main" id="{07861A52-F7B1-44A2-B74A-6A021A610A0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17525"/>
    <xdr:sp macro="" textlink="">
      <xdr:nvSpPr>
        <xdr:cNvPr id="1191" name="Text Box 127">
          <a:extLst>
            <a:ext uri="{FF2B5EF4-FFF2-40B4-BE49-F238E27FC236}">
              <a16:creationId xmlns:a16="http://schemas.microsoft.com/office/drawing/2014/main" id="{A52EF7A4-53EF-4A32-B102-95846DF0E79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92" name="Text Box 128">
          <a:extLst>
            <a:ext uri="{FF2B5EF4-FFF2-40B4-BE49-F238E27FC236}">
              <a16:creationId xmlns:a16="http://schemas.microsoft.com/office/drawing/2014/main" id="{7D0187CB-2D38-415D-99DF-81FD6CC5C89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93" name="Text Box 129">
          <a:extLst>
            <a:ext uri="{FF2B5EF4-FFF2-40B4-BE49-F238E27FC236}">
              <a16:creationId xmlns:a16="http://schemas.microsoft.com/office/drawing/2014/main" id="{8D6C1C96-DE49-4DA6-B28C-AF8630A3FAA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94" name="Text Box 130">
          <a:extLst>
            <a:ext uri="{FF2B5EF4-FFF2-40B4-BE49-F238E27FC236}">
              <a16:creationId xmlns:a16="http://schemas.microsoft.com/office/drawing/2014/main" id="{5F7F92C9-0993-4C5A-AB6C-3A83E7162C49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95" name="Text Box 131">
          <a:extLst>
            <a:ext uri="{FF2B5EF4-FFF2-40B4-BE49-F238E27FC236}">
              <a16:creationId xmlns:a16="http://schemas.microsoft.com/office/drawing/2014/main" id="{8ABBD941-D585-4D74-8675-20AFFD57D71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96" name="Text Box 132">
          <a:extLst>
            <a:ext uri="{FF2B5EF4-FFF2-40B4-BE49-F238E27FC236}">
              <a16:creationId xmlns:a16="http://schemas.microsoft.com/office/drawing/2014/main" id="{8F5AB593-470D-41CC-A7B5-0407AC74491A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97" name="Text Box 133">
          <a:extLst>
            <a:ext uri="{FF2B5EF4-FFF2-40B4-BE49-F238E27FC236}">
              <a16:creationId xmlns:a16="http://schemas.microsoft.com/office/drawing/2014/main" id="{1A075E22-8A94-41FF-8196-564F2D2EF1A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98" name="Text Box 134">
          <a:extLst>
            <a:ext uri="{FF2B5EF4-FFF2-40B4-BE49-F238E27FC236}">
              <a16:creationId xmlns:a16="http://schemas.microsoft.com/office/drawing/2014/main" id="{42D6EA3D-50B9-4C9C-BDE4-0A372ED18E8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199" name="Text Box 135">
          <a:extLst>
            <a:ext uri="{FF2B5EF4-FFF2-40B4-BE49-F238E27FC236}">
              <a16:creationId xmlns:a16="http://schemas.microsoft.com/office/drawing/2014/main" id="{5E0831C5-3BF5-4BC1-AF11-08AA4558037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00" name="Text Box 136">
          <a:extLst>
            <a:ext uri="{FF2B5EF4-FFF2-40B4-BE49-F238E27FC236}">
              <a16:creationId xmlns:a16="http://schemas.microsoft.com/office/drawing/2014/main" id="{52A8C6EF-057B-4CAF-9C67-184F679CBC2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01" name="Text Box 137">
          <a:extLst>
            <a:ext uri="{FF2B5EF4-FFF2-40B4-BE49-F238E27FC236}">
              <a16:creationId xmlns:a16="http://schemas.microsoft.com/office/drawing/2014/main" id="{2EC765C9-6D99-41BD-9387-165122BF681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02" name="Text Box 138">
          <a:extLst>
            <a:ext uri="{FF2B5EF4-FFF2-40B4-BE49-F238E27FC236}">
              <a16:creationId xmlns:a16="http://schemas.microsoft.com/office/drawing/2014/main" id="{662E1A68-E296-496F-B0D7-433FD36577D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03" name="Text Box 139">
          <a:extLst>
            <a:ext uri="{FF2B5EF4-FFF2-40B4-BE49-F238E27FC236}">
              <a16:creationId xmlns:a16="http://schemas.microsoft.com/office/drawing/2014/main" id="{53E78BA0-FB63-434D-AE6C-F20733C6CE8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04" name="Text Box 274">
          <a:extLst>
            <a:ext uri="{FF2B5EF4-FFF2-40B4-BE49-F238E27FC236}">
              <a16:creationId xmlns:a16="http://schemas.microsoft.com/office/drawing/2014/main" id="{C111AC8C-3F8A-49F9-929E-554C94A70478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05" name="Text Box 275">
          <a:extLst>
            <a:ext uri="{FF2B5EF4-FFF2-40B4-BE49-F238E27FC236}">
              <a16:creationId xmlns:a16="http://schemas.microsoft.com/office/drawing/2014/main" id="{B3B4DB05-C6C2-4F3F-A323-91F22EC245D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06" name="Text Box 276">
          <a:extLst>
            <a:ext uri="{FF2B5EF4-FFF2-40B4-BE49-F238E27FC236}">
              <a16:creationId xmlns:a16="http://schemas.microsoft.com/office/drawing/2014/main" id="{6A2D9EA3-8020-4C68-9508-4A17ADAE6EB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07" name="Text Box 277">
          <a:extLst>
            <a:ext uri="{FF2B5EF4-FFF2-40B4-BE49-F238E27FC236}">
              <a16:creationId xmlns:a16="http://schemas.microsoft.com/office/drawing/2014/main" id="{464AEDC8-29B6-4752-B1F2-80E27A73540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08" name="Text Box 278">
          <a:extLst>
            <a:ext uri="{FF2B5EF4-FFF2-40B4-BE49-F238E27FC236}">
              <a16:creationId xmlns:a16="http://schemas.microsoft.com/office/drawing/2014/main" id="{9C53BC8B-A10B-4CF9-B0F8-41CD3F9A266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09" name="Text Box 279">
          <a:extLst>
            <a:ext uri="{FF2B5EF4-FFF2-40B4-BE49-F238E27FC236}">
              <a16:creationId xmlns:a16="http://schemas.microsoft.com/office/drawing/2014/main" id="{114E0FB9-A570-4B66-9794-3AF2B47C2AAB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10" name="Text Box 285">
          <a:extLst>
            <a:ext uri="{FF2B5EF4-FFF2-40B4-BE49-F238E27FC236}">
              <a16:creationId xmlns:a16="http://schemas.microsoft.com/office/drawing/2014/main" id="{3A53DEDC-4713-4C26-9004-388E64BFC6B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11" name="Text Box 286">
          <a:extLst>
            <a:ext uri="{FF2B5EF4-FFF2-40B4-BE49-F238E27FC236}">
              <a16:creationId xmlns:a16="http://schemas.microsoft.com/office/drawing/2014/main" id="{14DA9049-8397-4E00-99A8-D47A36C76AA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12" name="Text Box 287">
          <a:extLst>
            <a:ext uri="{FF2B5EF4-FFF2-40B4-BE49-F238E27FC236}">
              <a16:creationId xmlns:a16="http://schemas.microsoft.com/office/drawing/2014/main" id="{F2A29CEB-3985-4EEE-94D7-88CA5A75460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13" name="Text Box 288">
          <a:extLst>
            <a:ext uri="{FF2B5EF4-FFF2-40B4-BE49-F238E27FC236}">
              <a16:creationId xmlns:a16="http://schemas.microsoft.com/office/drawing/2014/main" id="{0949F1B6-ED23-4B97-924C-B1EAB6C9477A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14" name="Text Box 289">
          <a:extLst>
            <a:ext uri="{FF2B5EF4-FFF2-40B4-BE49-F238E27FC236}">
              <a16:creationId xmlns:a16="http://schemas.microsoft.com/office/drawing/2014/main" id="{401F4F0C-602D-4DF0-84CB-7ECC906F3B79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15" name="Text Box 290">
          <a:extLst>
            <a:ext uri="{FF2B5EF4-FFF2-40B4-BE49-F238E27FC236}">
              <a16:creationId xmlns:a16="http://schemas.microsoft.com/office/drawing/2014/main" id="{D61D9BA8-79E1-4D50-9383-92C3D88F7A7C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16" name="Text Box 297">
          <a:extLst>
            <a:ext uri="{FF2B5EF4-FFF2-40B4-BE49-F238E27FC236}">
              <a16:creationId xmlns:a16="http://schemas.microsoft.com/office/drawing/2014/main" id="{D07C0968-BC7B-4363-819D-174E4A44FE8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17" name="Text Box 298">
          <a:extLst>
            <a:ext uri="{FF2B5EF4-FFF2-40B4-BE49-F238E27FC236}">
              <a16:creationId xmlns:a16="http://schemas.microsoft.com/office/drawing/2014/main" id="{CD0875F3-E1B8-421B-B415-DAB26943D40A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18" name="Text Box 299">
          <a:extLst>
            <a:ext uri="{FF2B5EF4-FFF2-40B4-BE49-F238E27FC236}">
              <a16:creationId xmlns:a16="http://schemas.microsoft.com/office/drawing/2014/main" id="{575715B0-4A51-46CD-A70C-4913753E54BA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19" name="Text Box 300">
          <a:extLst>
            <a:ext uri="{FF2B5EF4-FFF2-40B4-BE49-F238E27FC236}">
              <a16:creationId xmlns:a16="http://schemas.microsoft.com/office/drawing/2014/main" id="{91040FCC-7592-48FE-87F8-0B07746EB78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20" name="Text Box 301">
          <a:extLst>
            <a:ext uri="{FF2B5EF4-FFF2-40B4-BE49-F238E27FC236}">
              <a16:creationId xmlns:a16="http://schemas.microsoft.com/office/drawing/2014/main" id="{8FEC9AA7-C6A7-445E-BD18-037F1E27C0E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21" name="Text Box 302">
          <a:extLst>
            <a:ext uri="{FF2B5EF4-FFF2-40B4-BE49-F238E27FC236}">
              <a16:creationId xmlns:a16="http://schemas.microsoft.com/office/drawing/2014/main" id="{9EBF6890-AA43-4596-A6DA-1B96CEA15C6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22" name="Text Box 309">
          <a:extLst>
            <a:ext uri="{FF2B5EF4-FFF2-40B4-BE49-F238E27FC236}">
              <a16:creationId xmlns:a16="http://schemas.microsoft.com/office/drawing/2014/main" id="{44C38277-3559-4765-BB42-51E0090AA54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23" name="Text Box 310">
          <a:extLst>
            <a:ext uri="{FF2B5EF4-FFF2-40B4-BE49-F238E27FC236}">
              <a16:creationId xmlns:a16="http://schemas.microsoft.com/office/drawing/2014/main" id="{30BF6880-85D6-48F4-B9EA-537544AFCA9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24" name="Text Box 311">
          <a:extLst>
            <a:ext uri="{FF2B5EF4-FFF2-40B4-BE49-F238E27FC236}">
              <a16:creationId xmlns:a16="http://schemas.microsoft.com/office/drawing/2014/main" id="{07AD0FD5-60F8-4D4F-B553-6C1522624EB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25" name="Text Box 312">
          <a:extLst>
            <a:ext uri="{FF2B5EF4-FFF2-40B4-BE49-F238E27FC236}">
              <a16:creationId xmlns:a16="http://schemas.microsoft.com/office/drawing/2014/main" id="{14B011DD-A1C9-4CD9-8283-2A33551CDEC5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26" name="Text Box 274">
          <a:extLst>
            <a:ext uri="{FF2B5EF4-FFF2-40B4-BE49-F238E27FC236}">
              <a16:creationId xmlns:a16="http://schemas.microsoft.com/office/drawing/2014/main" id="{27AE9687-A88C-4CB4-9943-B968C696DA0B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27" name="Text Box 275">
          <a:extLst>
            <a:ext uri="{FF2B5EF4-FFF2-40B4-BE49-F238E27FC236}">
              <a16:creationId xmlns:a16="http://schemas.microsoft.com/office/drawing/2014/main" id="{5FD59CD3-8F4C-43B2-886C-BF471D2947CB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28" name="Text Box 276">
          <a:extLst>
            <a:ext uri="{FF2B5EF4-FFF2-40B4-BE49-F238E27FC236}">
              <a16:creationId xmlns:a16="http://schemas.microsoft.com/office/drawing/2014/main" id="{1F760C45-6955-449E-A23A-167CBB6B0EC9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29" name="Text Box 277">
          <a:extLst>
            <a:ext uri="{FF2B5EF4-FFF2-40B4-BE49-F238E27FC236}">
              <a16:creationId xmlns:a16="http://schemas.microsoft.com/office/drawing/2014/main" id="{3D9AE73E-4B31-4DBE-9944-1CE5EC5ADE1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30" name="Text Box 278">
          <a:extLst>
            <a:ext uri="{FF2B5EF4-FFF2-40B4-BE49-F238E27FC236}">
              <a16:creationId xmlns:a16="http://schemas.microsoft.com/office/drawing/2014/main" id="{19DBCAE0-4AB9-43AE-8A9A-1AA8BDFF0E3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31" name="Text Box 279">
          <a:extLst>
            <a:ext uri="{FF2B5EF4-FFF2-40B4-BE49-F238E27FC236}">
              <a16:creationId xmlns:a16="http://schemas.microsoft.com/office/drawing/2014/main" id="{55803B60-A28B-4F3B-A9D4-2503BC69A24E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32" name="Text Box 285">
          <a:extLst>
            <a:ext uri="{FF2B5EF4-FFF2-40B4-BE49-F238E27FC236}">
              <a16:creationId xmlns:a16="http://schemas.microsoft.com/office/drawing/2014/main" id="{21ADBFE6-E823-4FE4-8A48-C845A3DF12F5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33" name="Text Box 286">
          <a:extLst>
            <a:ext uri="{FF2B5EF4-FFF2-40B4-BE49-F238E27FC236}">
              <a16:creationId xmlns:a16="http://schemas.microsoft.com/office/drawing/2014/main" id="{4DF45EBE-8313-4431-AD5E-B76DBBB8773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34" name="Text Box 287">
          <a:extLst>
            <a:ext uri="{FF2B5EF4-FFF2-40B4-BE49-F238E27FC236}">
              <a16:creationId xmlns:a16="http://schemas.microsoft.com/office/drawing/2014/main" id="{A232F9DA-553D-419A-802A-598FD52AD4C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35" name="Text Box 288">
          <a:extLst>
            <a:ext uri="{FF2B5EF4-FFF2-40B4-BE49-F238E27FC236}">
              <a16:creationId xmlns:a16="http://schemas.microsoft.com/office/drawing/2014/main" id="{F71B8B80-B107-413F-9E6E-8CD20FBB803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36" name="Text Box 289">
          <a:extLst>
            <a:ext uri="{FF2B5EF4-FFF2-40B4-BE49-F238E27FC236}">
              <a16:creationId xmlns:a16="http://schemas.microsoft.com/office/drawing/2014/main" id="{5AD187C9-D793-4623-AD0C-B6FC059FD849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37" name="Text Box 290">
          <a:extLst>
            <a:ext uri="{FF2B5EF4-FFF2-40B4-BE49-F238E27FC236}">
              <a16:creationId xmlns:a16="http://schemas.microsoft.com/office/drawing/2014/main" id="{233ABC0F-2C5E-4360-9806-2CD3F7843C9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38" name="Text Box 297">
          <a:extLst>
            <a:ext uri="{FF2B5EF4-FFF2-40B4-BE49-F238E27FC236}">
              <a16:creationId xmlns:a16="http://schemas.microsoft.com/office/drawing/2014/main" id="{8E2BE45C-87F1-448F-8CD5-5260FD06E75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39" name="Text Box 298">
          <a:extLst>
            <a:ext uri="{FF2B5EF4-FFF2-40B4-BE49-F238E27FC236}">
              <a16:creationId xmlns:a16="http://schemas.microsoft.com/office/drawing/2014/main" id="{39D1266F-8290-415F-B674-400977914FC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40" name="Text Box 299">
          <a:extLst>
            <a:ext uri="{FF2B5EF4-FFF2-40B4-BE49-F238E27FC236}">
              <a16:creationId xmlns:a16="http://schemas.microsoft.com/office/drawing/2014/main" id="{65F93CB6-C110-4183-BA89-E06A03B02D6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41" name="Text Box 300">
          <a:extLst>
            <a:ext uri="{FF2B5EF4-FFF2-40B4-BE49-F238E27FC236}">
              <a16:creationId xmlns:a16="http://schemas.microsoft.com/office/drawing/2014/main" id="{65823DC7-9425-4369-B705-8D03C1EF8009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42" name="Text Box 301">
          <a:extLst>
            <a:ext uri="{FF2B5EF4-FFF2-40B4-BE49-F238E27FC236}">
              <a16:creationId xmlns:a16="http://schemas.microsoft.com/office/drawing/2014/main" id="{DB5C4E9F-5269-408A-9F6D-C8B8ECC5067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43" name="Text Box 302">
          <a:extLst>
            <a:ext uri="{FF2B5EF4-FFF2-40B4-BE49-F238E27FC236}">
              <a16:creationId xmlns:a16="http://schemas.microsoft.com/office/drawing/2014/main" id="{6559C0BE-59C8-4ADB-911D-38F0E6F7850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44" name="Text Box 309">
          <a:extLst>
            <a:ext uri="{FF2B5EF4-FFF2-40B4-BE49-F238E27FC236}">
              <a16:creationId xmlns:a16="http://schemas.microsoft.com/office/drawing/2014/main" id="{7A7F99C5-3497-4558-87CA-EA64CE81DBB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45" name="Text Box 310">
          <a:extLst>
            <a:ext uri="{FF2B5EF4-FFF2-40B4-BE49-F238E27FC236}">
              <a16:creationId xmlns:a16="http://schemas.microsoft.com/office/drawing/2014/main" id="{346D7040-543B-425E-B339-722A828AAABC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46" name="Text Box 311">
          <a:extLst>
            <a:ext uri="{FF2B5EF4-FFF2-40B4-BE49-F238E27FC236}">
              <a16:creationId xmlns:a16="http://schemas.microsoft.com/office/drawing/2014/main" id="{510BF5D9-7C54-433F-9E93-F77AD41FA30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47" name="Text Box 312">
          <a:extLst>
            <a:ext uri="{FF2B5EF4-FFF2-40B4-BE49-F238E27FC236}">
              <a16:creationId xmlns:a16="http://schemas.microsoft.com/office/drawing/2014/main" id="{F89DD0A1-A8DE-4541-A5E2-D3E66688769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48" name="Text Box 274">
          <a:extLst>
            <a:ext uri="{FF2B5EF4-FFF2-40B4-BE49-F238E27FC236}">
              <a16:creationId xmlns:a16="http://schemas.microsoft.com/office/drawing/2014/main" id="{1703FCE3-F7D5-4439-AE43-8A5119E3A2DF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49" name="Text Box 275">
          <a:extLst>
            <a:ext uri="{FF2B5EF4-FFF2-40B4-BE49-F238E27FC236}">
              <a16:creationId xmlns:a16="http://schemas.microsoft.com/office/drawing/2014/main" id="{560F115E-20EA-4BCE-9089-585D32CBF207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50" name="Text Box 276">
          <a:extLst>
            <a:ext uri="{FF2B5EF4-FFF2-40B4-BE49-F238E27FC236}">
              <a16:creationId xmlns:a16="http://schemas.microsoft.com/office/drawing/2014/main" id="{A3852961-740D-483E-9523-22602898DC3A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51" name="Text Box 277">
          <a:extLst>
            <a:ext uri="{FF2B5EF4-FFF2-40B4-BE49-F238E27FC236}">
              <a16:creationId xmlns:a16="http://schemas.microsoft.com/office/drawing/2014/main" id="{9684D503-05B7-4FEA-A7F5-4E32BEAB965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52" name="Text Box 278">
          <a:extLst>
            <a:ext uri="{FF2B5EF4-FFF2-40B4-BE49-F238E27FC236}">
              <a16:creationId xmlns:a16="http://schemas.microsoft.com/office/drawing/2014/main" id="{31B810CC-6C98-4626-9914-1669E8A26E7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53" name="Text Box 279">
          <a:extLst>
            <a:ext uri="{FF2B5EF4-FFF2-40B4-BE49-F238E27FC236}">
              <a16:creationId xmlns:a16="http://schemas.microsoft.com/office/drawing/2014/main" id="{849DB32C-69E6-478B-B5FF-18962C48177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54" name="Text Box 285">
          <a:extLst>
            <a:ext uri="{FF2B5EF4-FFF2-40B4-BE49-F238E27FC236}">
              <a16:creationId xmlns:a16="http://schemas.microsoft.com/office/drawing/2014/main" id="{DBD14874-AA9D-4A05-9349-C59952A6DE6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55" name="Text Box 286">
          <a:extLst>
            <a:ext uri="{FF2B5EF4-FFF2-40B4-BE49-F238E27FC236}">
              <a16:creationId xmlns:a16="http://schemas.microsoft.com/office/drawing/2014/main" id="{73CD1B91-D6C4-43B2-A0D8-FD1F676C54C6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56" name="Text Box 287">
          <a:extLst>
            <a:ext uri="{FF2B5EF4-FFF2-40B4-BE49-F238E27FC236}">
              <a16:creationId xmlns:a16="http://schemas.microsoft.com/office/drawing/2014/main" id="{64BD492C-CE2E-4539-ABD2-DE1F2B58E805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57" name="Text Box 288">
          <a:extLst>
            <a:ext uri="{FF2B5EF4-FFF2-40B4-BE49-F238E27FC236}">
              <a16:creationId xmlns:a16="http://schemas.microsoft.com/office/drawing/2014/main" id="{AA7CEFD3-9634-4ADA-96C6-406656CA03B7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58" name="Text Box 289">
          <a:extLst>
            <a:ext uri="{FF2B5EF4-FFF2-40B4-BE49-F238E27FC236}">
              <a16:creationId xmlns:a16="http://schemas.microsoft.com/office/drawing/2014/main" id="{ACF2955E-FD41-410F-BA8A-5D030D794F5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59" name="Text Box 290">
          <a:extLst>
            <a:ext uri="{FF2B5EF4-FFF2-40B4-BE49-F238E27FC236}">
              <a16:creationId xmlns:a16="http://schemas.microsoft.com/office/drawing/2014/main" id="{07F048C3-A81D-432B-9614-E11B73CF24C3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60" name="Text Box 297">
          <a:extLst>
            <a:ext uri="{FF2B5EF4-FFF2-40B4-BE49-F238E27FC236}">
              <a16:creationId xmlns:a16="http://schemas.microsoft.com/office/drawing/2014/main" id="{CD37A323-333C-46AA-A374-BE597252440D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61" name="Text Box 298">
          <a:extLst>
            <a:ext uri="{FF2B5EF4-FFF2-40B4-BE49-F238E27FC236}">
              <a16:creationId xmlns:a16="http://schemas.microsoft.com/office/drawing/2014/main" id="{6F866526-0DCB-4213-9994-A94E41EF93A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62" name="Text Box 299">
          <a:extLst>
            <a:ext uri="{FF2B5EF4-FFF2-40B4-BE49-F238E27FC236}">
              <a16:creationId xmlns:a16="http://schemas.microsoft.com/office/drawing/2014/main" id="{1F926663-FB93-46DC-82C4-14DA2BD689D8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63" name="Text Box 300">
          <a:extLst>
            <a:ext uri="{FF2B5EF4-FFF2-40B4-BE49-F238E27FC236}">
              <a16:creationId xmlns:a16="http://schemas.microsoft.com/office/drawing/2014/main" id="{2CF0219C-FF2E-4E94-9246-C4E324BF4B94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64" name="Text Box 301">
          <a:extLst>
            <a:ext uri="{FF2B5EF4-FFF2-40B4-BE49-F238E27FC236}">
              <a16:creationId xmlns:a16="http://schemas.microsoft.com/office/drawing/2014/main" id="{ED3248C7-9F61-40CC-BC89-CC6ADA372110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65" name="Text Box 302">
          <a:extLst>
            <a:ext uri="{FF2B5EF4-FFF2-40B4-BE49-F238E27FC236}">
              <a16:creationId xmlns:a16="http://schemas.microsoft.com/office/drawing/2014/main" id="{452C075F-DF93-422A-AED6-CA264F97741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66" name="Text Box 309">
          <a:extLst>
            <a:ext uri="{FF2B5EF4-FFF2-40B4-BE49-F238E27FC236}">
              <a16:creationId xmlns:a16="http://schemas.microsoft.com/office/drawing/2014/main" id="{6734CD68-6977-45FB-ACF1-CC510A27B65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67" name="Text Box 310">
          <a:extLst>
            <a:ext uri="{FF2B5EF4-FFF2-40B4-BE49-F238E27FC236}">
              <a16:creationId xmlns:a16="http://schemas.microsoft.com/office/drawing/2014/main" id="{712BE7C0-3F25-4F22-AFFA-621C7B3E34E7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68" name="Text Box 311">
          <a:extLst>
            <a:ext uri="{FF2B5EF4-FFF2-40B4-BE49-F238E27FC236}">
              <a16:creationId xmlns:a16="http://schemas.microsoft.com/office/drawing/2014/main" id="{2D5E6AC9-36F8-4210-AFB1-03ADA3BC0302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8900" cy="530225"/>
    <xdr:sp macro="" textlink="">
      <xdr:nvSpPr>
        <xdr:cNvPr id="1269" name="Text Box 312">
          <a:extLst>
            <a:ext uri="{FF2B5EF4-FFF2-40B4-BE49-F238E27FC236}">
              <a16:creationId xmlns:a16="http://schemas.microsoft.com/office/drawing/2014/main" id="{27FD7BFA-167E-4764-B35E-4E258B419F01}"/>
            </a:ext>
          </a:extLst>
        </xdr:cNvPr>
        <xdr:cNvSpPr txBox="1">
          <a:spLocks noChangeArrowheads="1"/>
        </xdr:cNvSpPr>
      </xdr:nvSpPr>
      <xdr:spPr bwMode="auto">
        <a:xfrm>
          <a:off x="13830300" y="70993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BD0A9710-1105-4029-A94A-D594552BA409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97843069-C498-438F-8D3A-E02973EBFDA2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72" name="Text Box 3">
          <a:extLst>
            <a:ext uri="{FF2B5EF4-FFF2-40B4-BE49-F238E27FC236}">
              <a16:creationId xmlns:a16="http://schemas.microsoft.com/office/drawing/2014/main" id="{B0EAAADF-E0FC-44CC-94F4-A8D236667189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73" name="Text Box 4">
          <a:extLst>
            <a:ext uri="{FF2B5EF4-FFF2-40B4-BE49-F238E27FC236}">
              <a16:creationId xmlns:a16="http://schemas.microsoft.com/office/drawing/2014/main" id="{84EBE71B-24F7-4DEC-96BB-FD12E0BFDC04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74" name="Text Box 5">
          <a:extLst>
            <a:ext uri="{FF2B5EF4-FFF2-40B4-BE49-F238E27FC236}">
              <a16:creationId xmlns:a16="http://schemas.microsoft.com/office/drawing/2014/main" id="{C9339975-A395-4AF6-853E-F7D726AF0367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75" name="Text Box 6">
          <a:extLst>
            <a:ext uri="{FF2B5EF4-FFF2-40B4-BE49-F238E27FC236}">
              <a16:creationId xmlns:a16="http://schemas.microsoft.com/office/drawing/2014/main" id="{B5F022C4-0107-428D-8484-469A9CE347E0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76" name="Text Box 7">
          <a:extLst>
            <a:ext uri="{FF2B5EF4-FFF2-40B4-BE49-F238E27FC236}">
              <a16:creationId xmlns:a16="http://schemas.microsoft.com/office/drawing/2014/main" id="{5B5EF3A9-CBF7-4B63-B85D-EC23E37DD650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77" name="Text Box 8">
          <a:extLst>
            <a:ext uri="{FF2B5EF4-FFF2-40B4-BE49-F238E27FC236}">
              <a16:creationId xmlns:a16="http://schemas.microsoft.com/office/drawing/2014/main" id="{0D34C16E-60EF-4ABD-857B-009C535BAB69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78" name="Text Box 9">
          <a:extLst>
            <a:ext uri="{FF2B5EF4-FFF2-40B4-BE49-F238E27FC236}">
              <a16:creationId xmlns:a16="http://schemas.microsoft.com/office/drawing/2014/main" id="{2ADE6897-39D9-48A6-A63F-30E0A53E2C6C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79" name="Text Box 10">
          <a:extLst>
            <a:ext uri="{FF2B5EF4-FFF2-40B4-BE49-F238E27FC236}">
              <a16:creationId xmlns:a16="http://schemas.microsoft.com/office/drawing/2014/main" id="{110A3CBE-2D10-4ED4-BA79-04422FCA6674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80" name="Text Box 11">
          <a:extLst>
            <a:ext uri="{FF2B5EF4-FFF2-40B4-BE49-F238E27FC236}">
              <a16:creationId xmlns:a16="http://schemas.microsoft.com/office/drawing/2014/main" id="{0F1086CD-39A2-4593-9447-D73A490E3FDF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81" name="Text Box 12">
          <a:extLst>
            <a:ext uri="{FF2B5EF4-FFF2-40B4-BE49-F238E27FC236}">
              <a16:creationId xmlns:a16="http://schemas.microsoft.com/office/drawing/2014/main" id="{BB90253E-A05A-4E2B-88FD-30536864D8F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82" name="Text Box 13">
          <a:extLst>
            <a:ext uri="{FF2B5EF4-FFF2-40B4-BE49-F238E27FC236}">
              <a16:creationId xmlns:a16="http://schemas.microsoft.com/office/drawing/2014/main" id="{9AB982A9-E41C-4C57-8E3B-82D2DA309B28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83" name="Text Box 14">
          <a:extLst>
            <a:ext uri="{FF2B5EF4-FFF2-40B4-BE49-F238E27FC236}">
              <a16:creationId xmlns:a16="http://schemas.microsoft.com/office/drawing/2014/main" id="{4D3D1822-93F7-4FD4-8D66-EA87FD99210B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84" name="Text Box 15">
          <a:extLst>
            <a:ext uri="{FF2B5EF4-FFF2-40B4-BE49-F238E27FC236}">
              <a16:creationId xmlns:a16="http://schemas.microsoft.com/office/drawing/2014/main" id="{5D8C97C8-A5BD-4EBB-A4FA-CD1E92A8AB29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85" name="Text Box 16">
          <a:extLst>
            <a:ext uri="{FF2B5EF4-FFF2-40B4-BE49-F238E27FC236}">
              <a16:creationId xmlns:a16="http://schemas.microsoft.com/office/drawing/2014/main" id="{D64DC53B-459F-4238-A54E-3EF06D03B0E2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86" name="Text Box 17">
          <a:extLst>
            <a:ext uri="{FF2B5EF4-FFF2-40B4-BE49-F238E27FC236}">
              <a16:creationId xmlns:a16="http://schemas.microsoft.com/office/drawing/2014/main" id="{B7354C1F-1A8C-426A-BE5E-36AC7B576B4D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87" name="Text Box 18">
          <a:extLst>
            <a:ext uri="{FF2B5EF4-FFF2-40B4-BE49-F238E27FC236}">
              <a16:creationId xmlns:a16="http://schemas.microsoft.com/office/drawing/2014/main" id="{D825CCB7-570A-424A-BC1A-E678B29B9C14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88" name="Text Box 19">
          <a:extLst>
            <a:ext uri="{FF2B5EF4-FFF2-40B4-BE49-F238E27FC236}">
              <a16:creationId xmlns:a16="http://schemas.microsoft.com/office/drawing/2014/main" id="{3FD0C9EB-13E3-4A04-BE4C-37BE13D740BA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89" name="Text Box 20">
          <a:extLst>
            <a:ext uri="{FF2B5EF4-FFF2-40B4-BE49-F238E27FC236}">
              <a16:creationId xmlns:a16="http://schemas.microsoft.com/office/drawing/2014/main" id="{381D2106-3B1A-45D3-95E1-ADDB836E3BE1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90" name="Text Box 21">
          <a:extLst>
            <a:ext uri="{FF2B5EF4-FFF2-40B4-BE49-F238E27FC236}">
              <a16:creationId xmlns:a16="http://schemas.microsoft.com/office/drawing/2014/main" id="{FE25B520-9436-43A7-B2DB-4A69B9D5144A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91" name="Text Box 22">
          <a:extLst>
            <a:ext uri="{FF2B5EF4-FFF2-40B4-BE49-F238E27FC236}">
              <a16:creationId xmlns:a16="http://schemas.microsoft.com/office/drawing/2014/main" id="{CA3973C5-C566-40F7-A062-E3D2300A342A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92" name="Text Box 23">
          <a:extLst>
            <a:ext uri="{FF2B5EF4-FFF2-40B4-BE49-F238E27FC236}">
              <a16:creationId xmlns:a16="http://schemas.microsoft.com/office/drawing/2014/main" id="{10230A24-2AA4-424A-9788-6C7FBF17E2F6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93" name="Text Box 24">
          <a:extLst>
            <a:ext uri="{FF2B5EF4-FFF2-40B4-BE49-F238E27FC236}">
              <a16:creationId xmlns:a16="http://schemas.microsoft.com/office/drawing/2014/main" id="{930F2E86-CFB4-4414-90C0-913963BC4E4E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94" name="Text Box 25">
          <a:extLst>
            <a:ext uri="{FF2B5EF4-FFF2-40B4-BE49-F238E27FC236}">
              <a16:creationId xmlns:a16="http://schemas.microsoft.com/office/drawing/2014/main" id="{82BD7FD4-16E4-4666-9D46-33560C1FD148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95" name="Text Box 26">
          <a:extLst>
            <a:ext uri="{FF2B5EF4-FFF2-40B4-BE49-F238E27FC236}">
              <a16:creationId xmlns:a16="http://schemas.microsoft.com/office/drawing/2014/main" id="{8D459F52-83AC-43EE-A0E6-4932B62010F6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96" name="Text Box 27">
          <a:extLst>
            <a:ext uri="{FF2B5EF4-FFF2-40B4-BE49-F238E27FC236}">
              <a16:creationId xmlns:a16="http://schemas.microsoft.com/office/drawing/2014/main" id="{85B72D20-822E-498A-952E-D26DE27056F9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97" name="Text Box 28">
          <a:extLst>
            <a:ext uri="{FF2B5EF4-FFF2-40B4-BE49-F238E27FC236}">
              <a16:creationId xmlns:a16="http://schemas.microsoft.com/office/drawing/2014/main" id="{13C822A9-3D59-4462-9576-EC640DB0AEDA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98" name="Text Box 29">
          <a:extLst>
            <a:ext uri="{FF2B5EF4-FFF2-40B4-BE49-F238E27FC236}">
              <a16:creationId xmlns:a16="http://schemas.microsoft.com/office/drawing/2014/main" id="{BD33C958-816F-4793-9EC6-53EA6F4FD63F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299" name="Text Box 30">
          <a:extLst>
            <a:ext uri="{FF2B5EF4-FFF2-40B4-BE49-F238E27FC236}">
              <a16:creationId xmlns:a16="http://schemas.microsoft.com/office/drawing/2014/main" id="{952F34AA-CB24-4BCF-AF38-884B3A429B38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300" name="Text Box 31">
          <a:extLst>
            <a:ext uri="{FF2B5EF4-FFF2-40B4-BE49-F238E27FC236}">
              <a16:creationId xmlns:a16="http://schemas.microsoft.com/office/drawing/2014/main" id="{47090645-CE38-4614-A988-30DF5D2487E5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301" name="Text Box 32">
          <a:extLst>
            <a:ext uri="{FF2B5EF4-FFF2-40B4-BE49-F238E27FC236}">
              <a16:creationId xmlns:a16="http://schemas.microsoft.com/office/drawing/2014/main" id="{A4A78007-D760-41A9-A28E-E843328511D1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302" name="Text Box 33">
          <a:extLst>
            <a:ext uri="{FF2B5EF4-FFF2-40B4-BE49-F238E27FC236}">
              <a16:creationId xmlns:a16="http://schemas.microsoft.com/office/drawing/2014/main" id="{C893774B-99A5-4962-881E-2BDF98AB8723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303" name="Text Box 34">
          <a:extLst>
            <a:ext uri="{FF2B5EF4-FFF2-40B4-BE49-F238E27FC236}">
              <a16:creationId xmlns:a16="http://schemas.microsoft.com/office/drawing/2014/main" id="{F1AFCC0D-9F4E-40EF-BEE6-986CAE093C6C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304" name="Text Box 35">
          <a:extLst>
            <a:ext uri="{FF2B5EF4-FFF2-40B4-BE49-F238E27FC236}">
              <a16:creationId xmlns:a16="http://schemas.microsoft.com/office/drawing/2014/main" id="{CFEE5100-0F04-4E49-8E66-9402FA7C0778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305" name="Text Box 36">
          <a:extLst>
            <a:ext uri="{FF2B5EF4-FFF2-40B4-BE49-F238E27FC236}">
              <a16:creationId xmlns:a16="http://schemas.microsoft.com/office/drawing/2014/main" id="{32F20F50-CB9E-474B-90C0-4704044246D9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306" name="Text Box 37">
          <a:extLst>
            <a:ext uri="{FF2B5EF4-FFF2-40B4-BE49-F238E27FC236}">
              <a16:creationId xmlns:a16="http://schemas.microsoft.com/office/drawing/2014/main" id="{5989D448-178F-43A6-AD0E-3C700F3D9AAC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307" name="Text Box 38">
          <a:extLst>
            <a:ext uri="{FF2B5EF4-FFF2-40B4-BE49-F238E27FC236}">
              <a16:creationId xmlns:a16="http://schemas.microsoft.com/office/drawing/2014/main" id="{35B7C217-22D7-4F6F-9F52-6070B8EF2832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308" name="Text Box 39">
          <a:extLst>
            <a:ext uri="{FF2B5EF4-FFF2-40B4-BE49-F238E27FC236}">
              <a16:creationId xmlns:a16="http://schemas.microsoft.com/office/drawing/2014/main" id="{06E3678A-079A-456B-A626-70778464C0C8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88900" cy="381000"/>
    <xdr:sp macro="" textlink="">
      <xdr:nvSpPr>
        <xdr:cNvPr id="1309" name="Text Box 40">
          <a:extLst>
            <a:ext uri="{FF2B5EF4-FFF2-40B4-BE49-F238E27FC236}">
              <a16:creationId xmlns:a16="http://schemas.microsoft.com/office/drawing/2014/main" id="{AE048964-481F-41B4-8E43-8ED9EA8884DA}"/>
            </a:ext>
          </a:extLst>
        </xdr:cNvPr>
        <xdr:cNvSpPr txBox="1">
          <a:spLocks noChangeArrowheads="1"/>
        </xdr:cNvSpPr>
      </xdr:nvSpPr>
      <xdr:spPr>
        <a:xfrm>
          <a:off x="38354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1A864BDC-9586-459A-A6C8-CD663091E47B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3387414A-D82E-44EC-A9E1-67AD9B71CC05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12" name="Text Box 3">
          <a:extLst>
            <a:ext uri="{FF2B5EF4-FFF2-40B4-BE49-F238E27FC236}">
              <a16:creationId xmlns:a16="http://schemas.microsoft.com/office/drawing/2014/main" id="{286E81A0-D5A5-4D87-A9AC-8ED1CE418C8A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13" name="Text Box 4">
          <a:extLst>
            <a:ext uri="{FF2B5EF4-FFF2-40B4-BE49-F238E27FC236}">
              <a16:creationId xmlns:a16="http://schemas.microsoft.com/office/drawing/2014/main" id="{7736BEBA-1E27-44EF-B8C2-8122A4220993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14" name="Text Box 5">
          <a:extLst>
            <a:ext uri="{FF2B5EF4-FFF2-40B4-BE49-F238E27FC236}">
              <a16:creationId xmlns:a16="http://schemas.microsoft.com/office/drawing/2014/main" id="{6AFDFB0C-A1D2-4B52-B2D9-6D7199F46E0E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15" name="Text Box 6">
          <a:extLst>
            <a:ext uri="{FF2B5EF4-FFF2-40B4-BE49-F238E27FC236}">
              <a16:creationId xmlns:a16="http://schemas.microsoft.com/office/drawing/2014/main" id="{F637989D-F418-4E22-A33B-0A2880E95E0A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16" name="Text Box 7">
          <a:extLst>
            <a:ext uri="{FF2B5EF4-FFF2-40B4-BE49-F238E27FC236}">
              <a16:creationId xmlns:a16="http://schemas.microsoft.com/office/drawing/2014/main" id="{DCD481B8-D477-45C1-895D-3E50491A7FE5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17" name="Text Box 8">
          <a:extLst>
            <a:ext uri="{FF2B5EF4-FFF2-40B4-BE49-F238E27FC236}">
              <a16:creationId xmlns:a16="http://schemas.microsoft.com/office/drawing/2014/main" id="{0AA35DEC-615F-42B4-A27E-876925ACC83F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18" name="Text Box 9">
          <a:extLst>
            <a:ext uri="{FF2B5EF4-FFF2-40B4-BE49-F238E27FC236}">
              <a16:creationId xmlns:a16="http://schemas.microsoft.com/office/drawing/2014/main" id="{7FF8FB8E-6204-4CF1-B5A6-48E5997C3A1C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19" name="Text Box 10">
          <a:extLst>
            <a:ext uri="{FF2B5EF4-FFF2-40B4-BE49-F238E27FC236}">
              <a16:creationId xmlns:a16="http://schemas.microsoft.com/office/drawing/2014/main" id="{85FD7809-E9BD-416B-8886-BE29AE99631C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20" name="Text Box 11">
          <a:extLst>
            <a:ext uri="{FF2B5EF4-FFF2-40B4-BE49-F238E27FC236}">
              <a16:creationId xmlns:a16="http://schemas.microsoft.com/office/drawing/2014/main" id="{398C4428-1030-44AD-A8FE-D16395D6C4AF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21" name="Text Box 12">
          <a:extLst>
            <a:ext uri="{FF2B5EF4-FFF2-40B4-BE49-F238E27FC236}">
              <a16:creationId xmlns:a16="http://schemas.microsoft.com/office/drawing/2014/main" id="{66A86B03-BB4C-4F25-8BAE-07F38038507E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22" name="Text Box 13">
          <a:extLst>
            <a:ext uri="{FF2B5EF4-FFF2-40B4-BE49-F238E27FC236}">
              <a16:creationId xmlns:a16="http://schemas.microsoft.com/office/drawing/2014/main" id="{9CBAC5B0-32A5-4481-B3D2-5F5C9DE1CD5D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23" name="Text Box 14">
          <a:extLst>
            <a:ext uri="{FF2B5EF4-FFF2-40B4-BE49-F238E27FC236}">
              <a16:creationId xmlns:a16="http://schemas.microsoft.com/office/drawing/2014/main" id="{7EBE3D22-46BC-4E74-A9FA-E7B35F9AC611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24" name="Text Box 15">
          <a:extLst>
            <a:ext uri="{FF2B5EF4-FFF2-40B4-BE49-F238E27FC236}">
              <a16:creationId xmlns:a16="http://schemas.microsoft.com/office/drawing/2014/main" id="{F5EFFB91-5D78-463A-9BF4-DE386B9E7243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25" name="Text Box 16">
          <a:extLst>
            <a:ext uri="{FF2B5EF4-FFF2-40B4-BE49-F238E27FC236}">
              <a16:creationId xmlns:a16="http://schemas.microsoft.com/office/drawing/2014/main" id="{7D5D1173-098D-4F9B-AD53-1B34BBBF1F48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26" name="Text Box 17">
          <a:extLst>
            <a:ext uri="{FF2B5EF4-FFF2-40B4-BE49-F238E27FC236}">
              <a16:creationId xmlns:a16="http://schemas.microsoft.com/office/drawing/2014/main" id="{46C54592-C47F-4A29-A0FE-C16518AF89AE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27" name="Text Box 18">
          <a:extLst>
            <a:ext uri="{FF2B5EF4-FFF2-40B4-BE49-F238E27FC236}">
              <a16:creationId xmlns:a16="http://schemas.microsoft.com/office/drawing/2014/main" id="{F42B8A50-4F66-4401-904D-A2B3E4581090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28" name="Text Box 19">
          <a:extLst>
            <a:ext uri="{FF2B5EF4-FFF2-40B4-BE49-F238E27FC236}">
              <a16:creationId xmlns:a16="http://schemas.microsoft.com/office/drawing/2014/main" id="{510D8438-DE2F-4BD6-B428-15E4054C4CF6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29" name="Text Box 20">
          <a:extLst>
            <a:ext uri="{FF2B5EF4-FFF2-40B4-BE49-F238E27FC236}">
              <a16:creationId xmlns:a16="http://schemas.microsoft.com/office/drawing/2014/main" id="{8969A665-0BF4-47E6-BD6B-98CFA423E405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30" name="Text Box 21">
          <a:extLst>
            <a:ext uri="{FF2B5EF4-FFF2-40B4-BE49-F238E27FC236}">
              <a16:creationId xmlns:a16="http://schemas.microsoft.com/office/drawing/2014/main" id="{5C2CAC13-92B3-4105-B84F-0E5350F080AC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31" name="Text Box 22">
          <a:extLst>
            <a:ext uri="{FF2B5EF4-FFF2-40B4-BE49-F238E27FC236}">
              <a16:creationId xmlns:a16="http://schemas.microsoft.com/office/drawing/2014/main" id="{F5F22FDA-85B5-48C9-A02D-5667D230A0F6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32" name="Text Box 23">
          <a:extLst>
            <a:ext uri="{FF2B5EF4-FFF2-40B4-BE49-F238E27FC236}">
              <a16:creationId xmlns:a16="http://schemas.microsoft.com/office/drawing/2014/main" id="{07F00380-9595-428A-8446-AF6CD5F06369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33" name="Text Box 24">
          <a:extLst>
            <a:ext uri="{FF2B5EF4-FFF2-40B4-BE49-F238E27FC236}">
              <a16:creationId xmlns:a16="http://schemas.microsoft.com/office/drawing/2014/main" id="{45A5434F-D5DB-4422-A332-2D1B79CBB6E1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34" name="Text Box 25">
          <a:extLst>
            <a:ext uri="{FF2B5EF4-FFF2-40B4-BE49-F238E27FC236}">
              <a16:creationId xmlns:a16="http://schemas.microsoft.com/office/drawing/2014/main" id="{93BAB90D-78CA-4AB4-AEF6-8850090A2A49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35" name="Text Box 26">
          <a:extLst>
            <a:ext uri="{FF2B5EF4-FFF2-40B4-BE49-F238E27FC236}">
              <a16:creationId xmlns:a16="http://schemas.microsoft.com/office/drawing/2014/main" id="{C02B22D1-D117-4A82-A1CD-FDA36226B67E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36" name="Text Box 27">
          <a:extLst>
            <a:ext uri="{FF2B5EF4-FFF2-40B4-BE49-F238E27FC236}">
              <a16:creationId xmlns:a16="http://schemas.microsoft.com/office/drawing/2014/main" id="{7D5B38EB-5024-434D-91D2-E006FA698DB9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37" name="Text Box 28">
          <a:extLst>
            <a:ext uri="{FF2B5EF4-FFF2-40B4-BE49-F238E27FC236}">
              <a16:creationId xmlns:a16="http://schemas.microsoft.com/office/drawing/2014/main" id="{52C464AB-E07F-442E-B62A-76EEC356ECA2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38" name="Text Box 29">
          <a:extLst>
            <a:ext uri="{FF2B5EF4-FFF2-40B4-BE49-F238E27FC236}">
              <a16:creationId xmlns:a16="http://schemas.microsoft.com/office/drawing/2014/main" id="{A0D47497-B083-4EFF-B911-11C191DB1FFD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39" name="Text Box 30">
          <a:extLst>
            <a:ext uri="{FF2B5EF4-FFF2-40B4-BE49-F238E27FC236}">
              <a16:creationId xmlns:a16="http://schemas.microsoft.com/office/drawing/2014/main" id="{151A3A7C-5F63-4E20-BC22-1C7F9879A57E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40" name="Text Box 31">
          <a:extLst>
            <a:ext uri="{FF2B5EF4-FFF2-40B4-BE49-F238E27FC236}">
              <a16:creationId xmlns:a16="http://schemas.microsoft.com/office/drawing/2014/main" id="{2BADCE8F-FBA9-43F1-A68C-D04C56E10FA9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41" name="Text Box 32">
          <a:extLst>
            <a:ext uri="{FF2B5EF4-FFF2-40B4-BE49-F238E27FC236}">
              <a16:creationId xmlns:a16="http://schemas.microsoft.com/office/drawing/2014/main" id="{56B9759B-4F74-486A-B678-6F79BFC20D60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42" name="Text Box 33">
          <a:extLst>
            <a:ext uri="{FF2B5EF4-FFF2-40B4-BE49-F238E27FC236}">
              <a16:creationId xmlns:a16="http://schemas.microsoft.com/office/drawing/2014/main" id="{AB8CC35D-34BC-48F7-A07D-BFA69EA7270E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43" name="Text Box 34">
          <a:extLst>
            <a:ext uri="{FF2B5EF4-FFF2-40B4-BE49-F238E27FC236}">
              <a16:creationId xmlns:a16="http://schemas.microsoft.com/office/drawing/2014/main" id="{480920D2-B39F-4FFD-8521-7BCA9A7C272B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44" name="Text Box 35">
          <a:extLst>
            <a:ext uri="{FF2B5EF4-FFF2-40B4-BE49-F238E27FC236}">
              <a16:creationId xmlns:a16="http://schemas.microsoft.com/office/drawing/2014/main" id="{4175DB7A-BA4F-4FAF-8728-4E3EFD32B000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45" name="Text Box 36">
          <a:extLst>
            <a:ext uri="{FF2B5EF4-FFF2-40B4-BE49-F238E27FC236}">
              <a16:creationId xmlns:a16="http://schemas.microsoft.com/office/drawing/2014/main" id="{5FDB1E93-D774-46AF-979E-62DA08EE5119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46" name="Text Box 37">
          <a:extLst>
            <a:ext uri="{FF2B5EF4-FFF2-40B4-BE49-F238E27FC236}">
              <a16:creationId xmlns:a16="http://schemas.microsoft.com/office/drawing/2014/main" id="{495377E8-8B35-4D63-A089-64CEAEF47320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47" name="Text Box 38">
          <a:extLst>
            <a:ext uri="{FF2B5EF4-FFF2-40B4-BE49-F238E27FC236}">
              <a16:creationId xmlns:a16="http://schemas.microsoft.com/office/drawing/2014/main" id="{97B7E052-07C6-441A-B4D2-AB4B5923C347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48" name="Text Box 39">
          <a:extLst>
            <a:ext uri="{FF2B5EF4-FFF2-40B4-BE49-F238E27FC236}">
              <a16:creationId xmlns:a16="http://schemas.microsoft.com/office/drawing/2014/main" id="{15191D4E-ADC8-4125-A0BA-7BC85E659518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88900" cy="381000"/>
    <xdr:sp macro="" textlink="">
      <xdr:nvSpPr>
        <xdr:cNvPr id="1349" name="Text Box 40">
          <a:extLst>
            <a:ext uri="{FF2B5EF4-FFF2-40B4-BE49-F238E27FC236}">
              <a16:creationId xmlns:a16="http://schemas.microsoft.com/office/drawing/2014/main" id="{1F33D6BF-E83B-49FE-A81E-D15C62EF039E}"/>
            </a:ext>
          </a:extLst>
        </xdr:cNvPr>
        <xdr:cNvSpPr txBox="1">
          <a:spLocks noChangeArrowheads="1"/>
        </xdr:cNvSpPr>
      </xdr:nvSpPr>
      <xdr:spPr>
        <a:xfrm>
          <a:off x="4686300" y="247396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1364B99F-6E7D-49B9-84DD-042A3F26B1E5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379276FE-7ADC-492D-9143-1CBFDEB86D61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52" name="Text Box 3">
          <a:extLst>
            <a:ext uri="{FF2B5EF4-FFF2-40B4-BE49-F238E27FC236}">
              <a16:creationId xmlns:a16="http://schemas.microsoft.com/office/drawing/2014/main" id="{E166AB3F-098B-4870-A8CF-E6EFB85CA55A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53" name="Text Box 4">
          <a:extLst>
            <a:ext uri="{FF2B5EF4-FFF2-40B4-BE49-F238E27FC236}">
              <a16:creationId xmlns:a16="http://schemas.microsoft.com/office/drawing/2014/main" id="{E7CBADC4-60EB-4DBB-8063-6CD82FC4840C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54" name="Text Box 5">
          <a:extLst>
            <a:ext uri="{FF2B5EF4-FFF2-40B4-BE49-F238E27FC236}">
              <a16:creationId xmlns:a16="http://schemas.microsoft.com/office/drawing/2014/main" id="{B4D683A1-F6C0-4C1C-9FA7-5D80CD0DC222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55" name="Text Box 6">
          <a:extLst>
            <a:ext uri="{FF2B5EF4-FFF2-40B4-BE49-F238E27FC236}">
              <a16:creationId xmlns:a16="http://schemas.microsoft.com/office/drawing/2014/main" id="{A000C415-FFBC-49BE-8386-946B1D16866F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56" name="Text Box 7">
          <a:extLst>
            <a:ext uri="{FF2B5EF4-FFF2-40B4-BE49-F238E27FC236}">
              <a16:creationId xmlns:a16="http://schemas.microsoft.com/office/drawing/2014/main" id="{13A56EA1-41D4-4B90-BD41-1B00B2EE5672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57" name="Text Box 8">
          <a:extLst>
            <a:ext uri="{FF2B5EF4-FFF2-40B4-BE49-F238E27FC236}">
              <a16:creationId xmlns:a16="http://schemas.microsoft.com/office/drawing/2014/main" id="{74B76701-6CC7-4D61-8F52-BC05E48CE1E4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58" name="Text Box 9">
          <a:extLst>
            <a:ext uri="{FF2B5EF4-FFF2-40B4-BE49-F238E27FC236}">
              <a16:creationId xmlns:a16="http://schemas.microsoft.com/office/drawing/2014/main" id="{0F7B9D43-4C49-4F60-AD55-1AE8CD47CB8B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59" name="Text Box 10">
          <a:extLst>
            <a:ext uri="{FF2B5EF4-FFF2-40B4-BE49-F238E27FC236}">
              <a16:creationId xmlns:a16="http://schemas.microsoft.com/office/drawing/2014/main" id="{2302795B-84B0-4444-A54E-2E59C96FA4C8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60" name="Text Box 11">
          <a:extLst>
            <a:ext uri="{FF2B5EF4-FFF2-40B4-BE49-F238E27FC236}">
              <a16:creationId xmlns:a16="http://schemas.microsoft.com/office/drawing/2014/main" id="{243A4E45-1F56-4895-BEB4-7B4E613BDFD3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61" name="Text Box 12">
          <a:extLst>
            <a:ext uri="{FF2B5EF4-FFF2-40B4-BE49-F238E27FC236}">
              <a16:creationId xmlns:a16="http://schemas.microsoft.com/office/drawing/2014/main" id="{49EE819A-D5B1-4408-B04A-8BF5988AEAB0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62" name="Text Box 13">
          <a:extLst>
            <a:ext uri="{FF2B5EF4-FFF2-40B4-BE49-F238E27FC236}">
              <a16:creationId xmlns:a16="http://schemas.microsoft.com/office/drawing/2014/main" id="{6DF51795-56F1-4096-81D1-2ADFF699AF81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63" name="Text Box 14">
          <a:extLst>
            <a:ext uri="{FF2B5EF4-FFF2-40B4-BE49-F238E27FC236}">
              <a16:creationId xmlns:a16="http://schemas.microsoft.com/office/drawing/2014/main" id="{DFC026EA-9616-4282-ADFD-C42C61DF2161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64" name="Text Box 15">
          <a:extLst>
            <a:ext uri="{FF2B5EF4-FFF2-40B4-BE49-F238E27FC236}">
              <a16:creationId xmlns:a16="http://schemas.microsoft.com/office/drawing/2014/main" id="{D08C4A07-2A04-4191-8949-00B9C38DBFD6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65" name="Text Box 16">
          <a:extLst>
            <a:ext uri="{FF2B5EF4-FFF2-40B4-BE49-F238E27FC236}">
              <a16:creationId xmlns:a16="http://schemas.microsoft.com/office/drawing/2014/main" id="{8F840B46-947A-4ACB-B194-6B2078E87D27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66" name="Text Box 17">
          <a:extLst>
            <a:ext uri="{FF2B5EF4-FFF2-40B4-BE49-F238E27FC236}">
              <a16:creationId xmlns:a16="http://schemas.microsoft.com/office/drawing/2014/main" id="{53CE86EC-F64F-44F6-9311-43E76B25AF8F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67" name="Text Box 18">
          <a:extLst>
            <a:ext uri="{FF2B5EF4-FFF2-40B4-BE49-F238E27FC236}">
              <a16:creationId xmlns:a16="http://schemas.microsoft.com/office/drawing/2014/main" id="{BC8B49AD-4265-4AFF-B6D6-59E3034E1A64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68" name="Text Box 19">
          <a:extLst>
            <a:ext uri="{FF2B5EF4-FFF2-40B4-BE49-F238E27FC236}">
              <a16:creationId xmlns:a16="http://schemas.microsoft.com/office/drawing/2014/main" id="{8966726B-CDA4-4D90-88C4-5372E4AA8C26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69" name="Text Box 20">
          <a:extLst>
            <a:ext uri="{FF2B5EF4-FFF2-40B4-BE49-F238E27FC236}">
              <a16:creationId xmlns:a16="http://schemas.microsoft.com/office/drawing/2014/main" id="{9BEEFA44-678A-47BE-9AEE-D397935D4A39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70" name="Text Box 21">
          <a:extLst>
            <a:ext uri="{FF2B5EF4-FFF2-40B4-BE49-F238E27FC236}">
              <a16:creationId xmlns:a16="http://schemas.microsoft.com/office/drawing/2014/main" id="{851985CB-1A6B-41A5-9156-7D99852E7FB4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71" name="Text Box 22">
          <a:extLst>
            <a:ext uri="{FF2B5EF4-FFF2-40B4-BE49-F238E27FC236}">
              <a16:creationId xmlns:a16="http://schemas.microsoft.com/office/drawing/2014/main" id="{6D0AF4BB-1F3E-4A28-9E90-AF6AD247AD8F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72" name="Text Box 23">
          <a:extLst>
            <a:ext uri="{FF2B5EF4-FFF2-40B4-BE49-F238E27FC236}">
              <a16:creationId xmlns:a16="http://schemas.microsoft.com/office/drawing/2014/main" id="{BF04B1FE-D5DC-44A8-81F5-749EB57859E9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73" name="Text Box 24">
          <a:extLst>
            <a:ext uri="{FF2B5EF4-FFF2-40B4-BE49-F238E27FC236}">
              <a16:creationId xmlns:a16="http://schemas.microsoft.com/office/drawing/2014/main" id="{CA1EF692-7345-46E1-9CC1-B7F0890E5210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74" name="Text Box 25">
          <a:extLst>
            <a:ext uri="{FF2B5EF4-FFF2-40B4-BE49-F238E27FC236}">
              <a16:creationId xmlns:a16="http://schemas.microsoft.com/office/drawing/2014/main" id="{59A73AED-B29C-4BD8-9523-6ADA0B59B241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75" name="Text Box 26">
          <a:extLst>
            <a:ext uri="{FF2B5EF4-FFF2-40B4-BE49-F238E27FC236}">
              <a16:creationId xmlns:a16="http://schemas.microsoft.com/office/drawing/2014/main" id="{2C93F057-520F-4963-9F80-DCB06628EE4D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76" name="Text Box 27">
          <a:extLst>
            <a:ext uri="{FF2B5EF4-FFF2-40B4-BE49-F238E27FC236}">
              <a16:creationId xmlns:a16="http://schemas.microsoft.com/office/drawing/2014/main" id="{A415CB95-367A-405D-BDA6-DED12CC5DC98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77" name="Text Box 28">
          <a:extLst>
            <a:ext uri="{FF2B5EF4-FFF2-40B4-BE49-F238E27FC236}">
              <a16:creationId xmlns:a16="http://schemas.microsoft.com/office/drawing/2014/main" id="{13E00143-3BD1-49A3-9657-786317577C7A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78" name="Text Box 29">
          <a:extLst>
            <a:ext uri="{FF2B5EF4-FFF2-40B4-BE49-F238E27FC236}">
              <a16:creationId xmlns:a16="http://schemas.microsoft.com/office/drawing/2014/main" id="{C0873CB8-C121-483D-AEC0-FB9E57F6858A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79" name="Text Box 30">
          <a:extLst>
            <a:ext uri="{FF2B5EF4-FFF2-40B4-BE49-F238E27FC236}">
              <a16:creationId xmlns:a16="http://schemas.microsoft.com/office/drawing/2014/main" id="{BD83BF0E-039C-4979-AE85-7B062BD4727A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80" name="Text Box 31">
          <a:extLst>
            <a:ext uri="{FF2B5EF4-FFF2-40B4-BE49-F238E27FC236}">
              <a16:creationId xmlns:a16="http://schemas.microsoft.com/office/drawing/2014/main" id="{5DDC2892-D0B5-4110-BAF4-D5BCBE351B6C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81" name="Text Box 32">
          <a:extLst>
            <a:ext uri="{FF2B5EF4-FFF2-40B4-BE49-F238E27FC236}">
              <a16:creationId xmlns:a16="http://schemas.microsoft.com/office/drawing/2014/main" id="{4519CCAE-B20D-4300-B47B-ED26E47E2E80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82" name="Text Box 33">
          <a:extLst>
            <a:ext uri="{FF2B5EF4-FFF2-40B4-BE49-F238E27FC236}">
              <a16:creationId xmlns:a16="http://schemas.microsoft.com/office/drawing/2014/main" id="{149486E2-A6C6-4D7A-BD87-7794FEEE5565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83" name="Text Box 34">
          <a:extLst>
            <a:ext uri="{FF2B5EF4-FFF2-40B4-BE49-F238E27FC236}">
              <a16:creationId xmlns:a16="http://schemas.microsoft.com/office/drawing/2014/main" id="{D4B55514-4B95-4BCA-A429-0BC3E4C78EB5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84" name="Text Box 35">
          <a:extLst>
            <a:ext uri="{FF2B5EF4-FFF2-40B4-BE49-F238E27FC236}">
              <a16:creationId xmlns:a16="http://schemas.microsoft.com/office/drawing/2014/main" id="{7F6A90E9-F38B-4283-A85F-A1B3BED811F8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85" name="Text Box 36">
          <a:extLst>
            <a:ext uri="{FF2B5EF4-FFF2-40B4-BE49-F238E27FC236}">
              <a16:creationId xmlns:a16="http://schemas.microsoft.com/office/drawing/2014/main" id="{47B8DDA0-FC0F-4131-9E61-20F1ADE1BEF7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86" name="Text Box 37">
          <a:extLst>
            <a:ext uri="{FF2B5EF4-FFF2-40B4-BE49-F238E27FC236}">
              <a16:creationId xmlns:a16="http://schemas.microsoft.com/office/drawing/2014/main" id="{BEE46EFE-9E59-45A7-9A05-81D88DC62EE2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87" name="Text Box 38">
          <a:extLst>
            <a:ext uri="{FF2B5EF4-FFF2-40B4-BE49-F238E27FC236}">
              <a16:creationId xmlns:a16="http://schemas.microsoft.com/office/drawing/2014/main" id="{B2628896-7968-4128-A7DD-7B874639A77A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88" name="Text Box 39">
          <a:extLst>
            <a:ext uri="{FF2B5EF4-FFF2-40B4-BE49-F238E27FC236}">
              <a16:creationId xmlns:a16="http://schemas.microsoft.com/office/drawing/2014/main" id="{C3FA6209-AF20-486A-97AF-2AEAA76BF230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89" name="Text Box 40">
          <a:extLst>
            <a:ext uri="{FF2B5EF4-FFF2-40B4-BE49-F238E27FC236}">
              <a16:creationId xmlns:a16="http://schemas.microsoft.com/office/drawing/2014/main" id="{A6B285D6-DC31-4FD8-BA4D-463875581530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A362F3F-DA78-4726-8CB1-F8B29D8B44FE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29582F8B-1AC1-40D5-889A-E058C456D498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92" name="Text Box 3">
          <a:extLst>
            <a:ext uri="{FF2B5EF4-FFF2-40B4-BE49-F238E27FC236}">
              <a16:creationId xmlns:a16="http://schemas.microsoft.com/office/drawing/2014/main" id="{DAF41283-8A9D-40CC-A55E-032C5A36A119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93" name="Text Box 4">
          <a:extLst>
            <a:ext uri="{FF2B5EF4-FFF2-40B4-BE49-F238E27FC236}">
              <a16:creationId xmlns:a16="http://schemas.microsoft.com/office/drawing/2014/main" id="{62CA804C-53C5-4F85-86DB-009B5A8E6D2D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94" name="Text Box 5">
          <a:extLst>
            <a:ext uri="{FF2B5EF4-FFF2-40B4-BE49-F238E27FC236}">
              <a16:creationId xmlns:a16="http://schemas.microsoft.com/office/drawing/2014/main" id="{1F35012D-E437-4276-90FE-AF33B02CB12B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95" name="Text Box 6">
          <a:extLst>
            <a:ext uri="{FF2B5EF4-FFF2-40B4-BE49-F238E27FC236}">
              <a16:creationId xmlns:a16="http://schemas.microsoft.com/office/drawing/2014/main" id="{532183AB-4D85-4992-86E4-D9A8AEDB645E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96" name="Text Box 7">
          <a:extLst>
            <a:ext uri="{FF2B5EF4-FFF2-40B4-BE49-F238E27FC236}">
              <a16:creationId xmlns:a16="http://schemas.microsoft.com/office/drawing/2014/main" id="{2AEA245D-6130-4C11-8824-7A3451D77665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97" name="Text Box 8">
          <a:extLst>
            <a:ext uri="{FF2B5EF4-FFF2-40B4-BE49-F238E27FC236}">
              <a16:creationId xmlns:a16="http://schemas.microsoft.com/office/drawing/2014/main" id="{9263E0F2-250D-41E1-BBC6-955D33DEAA3B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98" name="Text Box 9">
          <a:extLst>
            <a:ext uri="{FF2B5EF4-FFF2-40B4-BE49-F238E27FC236}">
              <a16:creationId xmlns:a16="http://schemas.microsoft.com/office/drawing/2014/main" id="{85A07909-26BA-434B-A1AE-378F1054DC15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399" name="Text Box 10">
          <a:extLst>
            <a:ext uri="{FF2B5EF4-FFF2-40B4-BE49-F238E27FC236}">
              <a16:creationId xmlns:a16="http://schemas.microsoft.com/office/drawing/2014/main" id="{CDFD25E9-E2B3-4E7B-A1D6-126AA123C395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00" name="Text Box 11">
          <a:extLst>
            <a:ext uri="{FF2B5EF4-FFF2-40B4-BE49-F238E27FC236}">
              <a16:creationId xmlns:a16="http://schemas.microsoft.com/office/drawing/2014/main" id="{E299051A-F337-448C-BCD9-CDAB322C2D3A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01" name="Text Box 12">
          <a:extLst>
            <a:ext uri="{FF2B5EF4-FFF2-40B4-BE49-F238E27FC236}">
              <a16:creationId xmlns:a16="http://schemas.microsoft.com/office/drawing/2014/main" id="{34F3E84D-9F15-4E38-8C47-03C0ED7DFF0C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02" name="Text Box 13">
          <a:extLst>
            <a:ext uri="{FF2B5EF4-FFF2-40B4-BE49-F238E27FC236}">
              <a16:creationId xmlns:a16="http://schemas.microsoft.com/office/drawing/2014/main" id="{A163A9A2-00DB-4ADB-A900-A2A8A2A5E137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03" name="Text Box 14">
          <a:extLst>
            <a:ext uri="{FF2B5EF4-FFF2-40B4-BE49-F238E27FC236}">
              <a16:creationId xmlns:a16="http://schemas.microsoft.com/office/drawing/2014/main" id="{20BB2879-263C-4CA3-9C03-E9655F7F171A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04" name="Text Box 15">
          <a:extLst>
            <a:ext uri="{FF2B5EF4-FFF2-40B4-BE49-F238E27FC236}">
              <a16:creationId xmlns:a16="http://schemas.microsoft.com/office/drawing/2014/main" id="{3D9720DE-F6B6-4E80-B99D-ACD31E185778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05" name="Text Box 16">
          <a:extLst>
            <a:ext uri="{FF2B5EF4-FFF2-40B4-BE49-F238E27FC236}">
              <a16:creationId xmlns:a16="http://schemas.microsoft.com/office/drawing/2014/main" id="{A77CC662-EA73-46DA-975C-447497B849F5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06" name="Text Box 17">
          <a:extLst>
            <a:ext uri="{FF2B5EF4-FFF2-40B4-BE49-F238E27FC236}">
              <a16:creationId xmlns:a16="http://schemas.microsoft.com/office/drawing/2014/main" id="{695F5F56-AE29-4883-ACB9-89D2E7D8D2E6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07" name="Text Box 18">
          <a:extLst>
            <a:ext uri="{FF2B5EF4-FFF2-40B4-BE49-F238E27FC236}">
              <a16:creationId xmlns:a16="http://schemas.microsoft.com/office/drawing/2014/main" id="{845AE3C0-D506-44CD-879C-8DFA00924A22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08" name="Text Box 19">
          <a:extLst>
            <a:ext uri="{FF2B5EF4-FFF2-40B4-BE49-F238E27FC236}">
              <a16:creationId xmlns:a16="http://schemas.microsoft.com/office/drawing/2014/main" id="{A515284C-AF08-4E96-96B1-7B05B9E0C841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09" name="Text Box 20">
          <a:extLst>
            <a:ext uri="{FF2B5EF4-FFF2-40B4-BE49-F238E27FC236}">
              <a16:creationId xmlns:a16="http://schemas.microsoft.com/office/drawing/2014/main" id="{2B71A581-B7CE-4098-97A6-22AE91871DE3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10" name="Text Box 21">
          <a:extLst>
            <a:ext uri="{FF2B5EF4-FFF2-40B4-BE49-F238E27FC236}">
              <a16:creationId xmlns:a16="http://schemas.microsoft.com/office/drawing/2014/main" id="{640B078C-6B8B-4872-83E5-1B4542A70DD3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11" name="Text Box 22">
          <a:extLst>
            <a:ext uri="{FF2B5EF4-FFF2-40B4-BE49-F238E27FC236}">
              <a16:creationId xmlns:a16="http://schemas.microsoft.com/office/drawing/2014/main" id="{0BB24951-2DAC-4838-8EF7-7E65EE88115C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12" name="Text Box 23">
          <a:extLst>
            <a:ext uri="{FF2B5EF4-FFF2-40B4-BE49-F238E27FC236}">
              <a16:creationId xmlns:a16="http://schemas.microsoft.com/office/drawing/2014/main" id="{F9BA02F6-A020-4FEF-AA93-8C8707D54C8B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13" name="Text Box 24">
          <a:extLst>
            <a:ext uri="{FF2B5EF4-FFF2-40B4-BE49-F238E27FC236}">
              <a16:creationId xmlns:a16="http://schemas.microsoft.com/office/drawing/2014/main" id="{A1CA97A3-0B71-442A-8E10-A9BDB6DD4B8F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14" name="Text Box 25">
          <a:extLst>
            <a:ext uri="{FF2B5EF4-FFF2-40B4-BE49-F238E27FC236}">
              <a16:creationId xmlns:a16="http://schemas.microsoft.com/office/drawing/2014/main" id="{628E9D0B-553D-4961-8337-10FAE03F6A34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15" name="Text Box 26">
          <a:extLst>
            <a:ext uri="{FF2B5EF4-FFF2-40B4-BE49-F238E27FC236}">
              <a16:creationId xmlns:a16="http://schemas.microsoft.com/office/drawing/2014/main" id="{B3449150-1A91-4D0B-8297-23BFF050BF80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16" name="Text Box 27">
          <a:extLst>
            <a:ext uri="{FF2B5EF4-FFF2-40B4-BE49-F238E27FC236}">
              <a16:creationId xmlns:a16="http://schemas.microsoft.com/office/drawing/2014/main" id="{11940AFE-C442-4D03-B20A-12229A4F9D0B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17" name="Text Box 28">
          <a:extLst>
            <a:ext uri="{FF2B5EF4-FFF2-40B4-BE49-F238E27FC236}">
              <a16:creationId xmlns:a16="http://schemas.microsoft.com/office/drawing/2014/main" id="{02CC202B-584F-491D-92FA-75A18C459E79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18" name="Text Box 29">
          <a:extLst>
            <a:ext uri="{FF2B5EF4-FFF2-40B4-BE49-F238E27FC236}">
              <a16:creationId xmlns:a16="http://schemas.microsoft.com/office/drawing/2014/main" id="{485A7FC7-5369-4ABE-994C-DC1B09F35983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19" name="Text Box 30">
          <a:extLst>
            <a:ext uri="{FF2B5EF4-FFF2-40B4-BE49-F238E27FC236}">
              <a16:creationId xmlns:a16="http://schemas.microsoft.com/office/drawing/2014/main" id="{EB6DF098-0BA5-414A-9B85-DCAF5EE366B1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20" name="Text Box 31">
          <a:extLst>
            <a:ext uri="{FF2B5EF4-FFF2-40B4-BE49-F238E27FC236}">
              <a16:creationId xmlns:a16="http://schemas.microsoft.com/office/drawing/2014/main" id="{160594D2-575F-43B8-BBF4-6354F8E7F236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21" name="Text Box 32">
          <a:extLst>
            <a:ext uri="{FF2B5EF4-FFF2-40B4-BE49-F238E27FC236}">
              <a16:creationId xmlns:a16="http://schemas.microsoft.com/office/drawing/2014/main" id="{35331882-4C06-4CE8-8F00-347726E0EE79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22" name="Text Box 33">
          <a:extLst>
            <a:ext uri="{FF2B5EF4-FFF2-40B4-BE49-F238E27FC236}">
              <a16:creationId xmlns:a16="http://schemas.microsoft.com/office/drawing/2014/main" id="{3A640E58-5A99-4BFB-A4B5-ADFCF2498E32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23" name="Text Box 34">
          <a:extLst>
            <a:ext uri="{FF2B5EF4-FFF2-40B4-BE49-F238E27FC236}">
              <a16:creationId xmlns:a16="http://schemas.microsoft.com/office/drawing/2014/main" id="{D24F83A9-C1E1-440E-AE04-A402FF318E6F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24" name="Text Box 35">
          <a:extLst>
            <a:ext uri="{FF2B5EF4-FFF2-40B4-BE49-F238E27FC236}">
              <a16:creationId xmlns:a16="http://schemas.microsoft.com/office/drawing/2014/main" id="{83B799B1-2247-47F8-B517-6D8CE712EA75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25" name="Text Box 36">
          <a:extLst>
            <a:ext uri="{FF2B5EF4-FFF2-40B4-BE49-F238E27FC236}">
              <a16:creationId xmlns:a16="http://schemas.microsoft.com/office/drawing/2014/main" id="{CFBE52EE-BF0D-4D9F-9CF4-6EC420E6E39B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26" name="Text Box 37">
          <a:extLst>
            <a:ext uri="{FF2B5EF4-FFF2-40B4-BE49-F238E27FC236}">
              <a16:creationId xmlns:a16="http://schemas.microsoft.com/office/drawing/2014/main" id="{25F103D7-755A-4976-A5EC-754CB2BD41AA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27" name="Text Box 38">
          <a:extLst>
            <a:ext uri="{FF2B5EF4-FFF2-40B4-BE49-F238E27FC236}">
              <a16:creationId xmlns:a16="http://schemas.microsoft.com/office/drawing/2014/main" id="{F2A11C28-C843-401F-8C6C-5F7A1B0DF6A4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28" name="Text Box 39">
          <a:extLst>
            <a:ext uri="{FF2B5EF4-FFF2-40B4-BE49-F238E27FC236}">
              <a16:creationId xmlns:a16="http://schemas.microsoft.com/office/drawing/2014/main" id="{D8CAF1CF-2FD5-40F1-89B7-004335A568E0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88900" cy="381000"/>
    <xdr:sp macro="" textlink="">
      <xdr:nvSpPr>
        <xdr:cNvPr id="1429" name="Text Box 40">
          <a:extLst>
            <a:ext uri="{FF2B5EF4-FFF2-40B4-BE49-F238E27FC236}">
              <a16:creationId xmlns:a16="http://schemas.microsoft.com/office/drawing/2014/main" id="{65E80E5E-2C48-49BA-9AAD-49D5B1279612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718B9743-E8B0-47D8-BFD4-F52A0FE2BEF9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0D827B41-798C-4405-B329-8B4A7EC818E3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32" name="Text Box 3">
          <a:extLst>
            <a:ext uri="{FF2B5EF4-FFF2-40B4-BE49-F238E27FC236}">
              <a16:creationId xmlns:a16="http://schemas.microsoft.com/office/drawing/2014/main" id="{CB2B86BE-3EBF-4140-8E68-2ED08E38A95B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33" name="Text Box 4">
          <a:extLst>
            <a:ext uri="{FF2B5EF4-FFF2-40B4-BE49-F238E27FC236}">
              <a16:creationId xmlns:a16="http://schemas.microsoft.com/office/drawing/2014/main" id="{21463E4F-89E9-424F-A34A-2881C385AAF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34" name="Text Box 5">
          <a:extLst>
            <a:ext uri="{FF2B5EF4-FFF2-40B4-BE49-F238E27FC236}">
              <a16:creationId xmlns:a16="http://schemas.microsoft.com/office/drawing/2014/main" id="{B46C4523-2B1A-4928-BE97-A4D235ABAB13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35" name="Text Box 6">
          <a:extLst>
            <a:ext uri="{FF2B5EF4-FFF2-40B4-BE49-F238E27FC236}">
              <a16:creationId xmlns:a16="http://schemas.microsoft.com/office/drawing/2014/main" id="{21263723-C3F3-4E66-8D5E-F67DE0FE2A85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36" name="Text Box 7">
          <a:extLst>
            <a:ext uri="{FF2B5EF4-FFF2-40B4-BE49-F238E27FC236}">
              <a16:creationId xmlns:a16="http://schemas.microsoft.com/office/drawing/2014/main" id="{5AD9DE4D-1806-4C55-B78A-4C54CA54CE39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37" name="Text Box 8">
          <a:extLst>
            <a:ext uri="{FF2B5EF4-FFF2-40B4-BE49-F238E27FC236}">
              <a16:creationId xmlns:a16="http://schemas.microsoft.com/office/drawing/2014/main" id="{2D25767C-D2AB-483E-83C6-43876275B39F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38" name="Text Box 9">
          <a:extLst>
            <a:ext uri="{FF2B5EF4-FFF2-40B4-BE49-F238E27FC236}">
              <a16:creationId xmlns:a16="http://schemas.microsoft.com/office/drawing/2014/main" id="{85517F66-2FCC-4F95-B2BD-A99414DC83DA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39" name="Text Box 10">
          <a:extLst>
            <a:ext uri="{FF2B5EF4-FFF2-40B4-BE49-F238E27FC236}">
              <a16:creationId xmlns:a16="http://schemas.microsoft.com/office/drawing/2014/main" id="{0ED5C22B-6516-49FA-8494-4D23C1A16EF7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40" name="Text Box 11">
          <a:extLst>
            <a:ext uri="{FF2B5EF4-FFF2-40B4-BE49-F238E27FC236}">
              <a16:creationId xmlns:a16="http://schemas.microsoft.com/office/drawing/2014/main" id="{6B55AFF5-E4A9-4C0E-AEA1-3FF1B9782C34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41" name="Text Box 12">
          <a:extLst>
            <a:ext uri="{FF2B5EF4-FFF2-40B4-BE49-F238E27FC236}">
              <a16:creationId xmlns:a16="http://schemas.microsoft.com/office/drawing/2014/main" id="{58626F11-8AF2-4A2E-BADA-72DF42B36AA3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42" name="Text Box 13">
          <a:extLst>
            <a:ext uri="{FF2B5EF4-FFF2-40B4-BE49-F238E27FC236}">
              <a16:creationId xmlns:a16="http://schemas.microsoft.com/office/drawing/2014/main" id="{68AB01FB-67CC-4612-B0A6-39BE1663D73A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43" name="Text Box 14">
          <a:extLst>
            <a:ext uri="{FF2B5EF4-FFF2-40B4-BE49-F238E27FC236}">
              <a16:creationId xmlns:a16="http://schemas.microsoft.com/office/drawing/2014/main" id="{C06895DC-91F9-4929-98AD-F47C0E646A29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44" name="Text Box 15">
          <a:extLst>
            <a:ext uri="{FF2B5EF4-FFF2-40B4-BE49-F238E27FC236}">
              <a16:creationId xmlns:a16="http://schemas.microsoft.com/office/drawing/2014/main" id="{C3EEA768-39C0-43D4-B539-B416CFD5EE01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45" name="Text Box 16">
          <a:extLst>
            <a:ext uri="{FF2B5EF4-FFF2-40B4-BE49-F238E27FC236}">
              <a16:creationId xmlns:a16="http://schemas.microsoft.com/office/drawing/2014/main" id="{F0008F31-3CC9-4131-9226-A544A1673EEE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46" name="Text Box 17">
          <a:extLst>
            <a:ext uri="{FF2B5EF4-FFF2-40B4-BE49-F238E27FC236}">
              <a16:creationId xmlns:a16="http://schemas.microsoft.com/office/drawing/2014/main" id="{647ADD60-6529-49D7-8087-BD9191C2737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47" name="Text Box 18">
          <a:extLst>
            <a:ext uri="{FF2B5EF4-FFF2-40B4-BE49-F238E27FC236}">
              <a16:creationId xmlns:a16="http://schemas.microsoft.com/office/drawing/2014/main" id="{89BA04D8-8E52-465E-A835-EBB3CAC63753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48" name="Text Box 19">
          <a:extLst>
            <a:ext uri="{FF2B5EF4-FFF2-40B4-BE49-F238E27FC236}">
              <a16:creationId xmlns:a16="http://schemas.microsoft.com/office/drawing/2014/main" id="{C4F0B8FF-15EA-4AFC-BE44-F8EAF226091B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49" name="Text Box 20">
          <a:extLst>
            <a:ext uri="{FF2B5EF4-FFF2-40B4-BE49-F238E27FC236}">
              <a16:creationId xmlns:a16="http://schemas.microsoft.com/office/drawing/2014/main" id="{6905B99A-03F1-4CD0-8AEC-1AE190E89C88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50" name="Text Box 21">
          <a:extLst>
            <a:ext uri="{FF2B5EF4-FFF2-40B4-BE49-F238E27FC236}">
              <a16:creationId xmlns:a16="http://schemas.microsoft.com/office/drawing/2014/main" id="{2A605F3B-F716-4C31-8B7B-2999635AE610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51" name="Text Box 22">
          <a:extLst>
            <a:ext uri="{FF2B5EF4-FFF2-40B4-BE49-F238E27FC236}">
              <a16:creationId xmlns:a16="http://schemas.microsoft.com/office/drawing/2014/main" id="{116CA277-41C9-42C8-AD5A-6323D12A9B87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52" name="Text Box 23">
          <a:extLst>
            <a:ext uri="{FF2B5EF4-FFF2-40B4-BE49-F238E27FC236}">
              <a16:creationId xmlns:a16="http://schemas.microsoft.com/office/drawing/2014/main" id="{D1E701A8-8621-4D7C-B5BF-EFC8D92A40AB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53" name="Text Box 24">
          <a:extLst>
            <a:ext uri="{FF2B5EF4-FFF2-40B4-BE49-F238E27FC236}">
              <a16:creationId xmlns:a16="http://schemas.microsoft.com/office/drawing/2014/main" id="{50937C74-0033-499C-964C-7A322856A9BE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54" name="Text Box 25">
          <a:extLst>
            <a:ext uri="{FF2B5EF4-FFF2-40B4-BE49-F238E27FC236}">
              <a16:creationId xmlns:a16="http://schemas.microsoft.com/office/drawing/2014/main" id="{B03D2651-0D8D-4C3F-8FF2-21A5F7400D9E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55" name="Text Box 26">
          <a:extLst>
            <a:ext uri="{FF2B5EF4-FFF2-40B4-BE49-F238E27FC236}">
              <a16:creationId xmlns:a16="http://schemas.microsoft.com/office/drawing/2014/main" id="{2C968DDD-38E0-4955-BDAE-51F64B8255C2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56" name="Text Box 27">
          <a:extLst>
            <a:ext uri="{FF2B5EF4-FFF2-40B4-BE49-F238E27FC236}">
              <a16:creationId xmlns:a16="http://schemas.microsoft.com/office/drawing/2014/main" id="{4FAD7056-77E0-4EE6-B330-F36796EA6753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57" name="Text Box 28">
          <a:extLst>
            <a:ext uri="{FF2B5EF4-FFF2-40B4-BE49-F238E27FC236}">
              <a16:creationId xmlns:a16="http://schemas.microsoft.com/office/drawing/2014/main" id="{6AAD4F1A-69C6-4A25-BD83-4F4C6631E807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58" name="Text Box 29">
          <a:extLst>
            <a:ext uri="{FF2B5EF4-FFF2-40B4-BE49-F238E27FC236}">
              <a16:creationId xmlns:a16="http://schemas.microsoft.com/office/drawing/2014/main" id="{A4A9A79E-3D6A-407A-95E6-E0DBB18FDABE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59" name="Text Box 30">
          <a:extLst>
            <a:ext uri="{FF2B5EF4-FFF2-40B4-BE49-F238E27FC236}">
              <a16:creationId xmlns:a16="http://schemas.microsoft.com/office/drawing/2014/main" id="{9C08E59D-98B7-4730-9F61-B0504B1D460E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60" name="Text Box 31">
          <a:extLst>
            <a:ext uri="{FF2B5EF4-FFF2-40B4-BE49-F238E27FC236}">
              <a16:creationId xmlns:a16="http://schemas.microsoft.com/office/drawing/2014/main" id="{D5931F3D-1BF7-4557-B175-802049763C11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61" name="Text Box 32">
          <a:extLst>
            <a:ext uri="{FF2B5EF4-FFF2-40B4-BE49-F238E27FC236}">
              <a16:creationId xmlns:a16="http://schemas.microsoft.com/office/drawing/2014/main" id="{9069C81E-9765-43ED-9751-A9FB774998EA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62" name="Text Box 33">
          <a:extLst>
            <a:ext uri="{FF2B5EF4-FFF2-40B4-BE49-F238E27FC236}">
              <a16:creationId xmlns:a16="http://schemas.microsoft.com/office/drawing/2014/main" id="{C4C4628A-EEFF-49CB-B8D0-D0D98F870BE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63" name="Text Box 34">
          <a:extLst>
            <a:ext uri="{FF2B5EF4-FFF2-40B4-BE49-F238E27FC236}">
              <a16:creationId xmlns:a16="http://schemas.microsoft.com/office/drawing/2014/main" id="{7E6A79F4-BF45-4EDE-B1F5-06EB664F0AEC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64" name="Text Box 35">
          <a:extLst>
            <a:ext uri="{FF2B5EF4-FFF2-40B4-BE49-F238E27FC236}">
              <a16:creationId xmlns:a16="http://schemas.microsoft.com/office/drawing/2014/main" id="{C61F770B-AE97-4B16-BC6A-6A5C91A84E09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65" name="Text Box 36">
          <a:extLst>
            <a:ext uri="{FF2B5EF4-FFF2-40B4-BE49-F238E27FC236}">
              <a16:creationId xmlns:a16="http://schemas.microsoft.com/office/drawing/2014/main" id="{429B6BDF-E7B4-4211-8530-CE85C73F6361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66" name="Text Box 37">
          <a:extLst>
            <a:ext uri="{FF2B5EF4-FFF2-40B4-BE49-F238E27FC236}">
              <a16:creationId xmlns:a16="http://schemas.microsoft.com/office/drawing/2014/main" id="{6BBFC4A6-C0E9-4209-8E2E-78908338AC61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67" name="Text Box 38">
          <a:extLst>
            <a:ext uri="{FF2B5EF4-FFF2-40B4-BE49-F238E27FC236}">
              <a16:creationId xmlns:a16="http://schemas.microsoft.com/office/drawing/2014/main" id="{EB79FC99-016C-49D9-8FC8-F1DC338A85F9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68" name="Text Box 39">
          <a:extLst>
            <a:ext uri="{FF2B5EF4-FFF2-40B4-BE49-F238E27FC236}">
              <a16:creationId xmlns:a16="http://schemas.microsoft.com/office/drawing/2014/main" id="{F4A8D2D0-D2C7-45C8-A7AA-A8DDE5C97CC5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69" name="Text Box 40">
          <a:extLst>
            <a:ext uri="{FF2B5EF4-FFF2-40B4-BE49-F238E27FC236}">
              <a16:creationId xmlns:a16="http://schemas.microsoft.com/office/drawing/2014/main" id="{4EF5AEEF-320E-41F1-881D-3B5410691CB8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E2EE6680-E5E2-44DC-9E4C-5C15884641E6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15F4BD86-7183-46DC-BE11-852EC8BEC9E2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72" name="Text Box 3">
          <a:extLst>
            <a:ext uri="{FF2B5EF4-FFF2-40B4-BE49-F238E27FC236}">
              <a16:creationId xmlns:a16="http://schemas.microsoft.com/office/drawing/2014/main" id="{B7ABEC83-49B9-4A6A-8665-3ED7A571F2F5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73" name="Text Box 4">
          <a:extLst>
            <a:ext uri="{FF2B5EF4-FFF2-40B4-BE49-F238E27FC236}">
              <a16:creationId xmlns:a16="http://schemas.microsoft.com/office/drawing/2014/main" id="{A8F25E2F-E4BE-4A3A-BE22-117350335E16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74" name="Text Box 5">
          <a:extLst>
            <a:ext uri="{FF2B5EF4-FFF2-40B4-BE49-F238E27FC236}">
              <a16:creationId xmlns:a16="http://schemas.microsoft.com/office/drawing/2014/main" id="{A9213222-54E1-4400-884A-06A296E8AD77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75" name="Text Box 6">
          <a:extLst>
            <a:ext uri="{FF2B5EF4-FFF2-40B4-BE49-F238E27FC236}">
              <a16:creationId xmlns:a16="http://schemas.microsoft.com/office/drawing/2014/main" id="{81DFA1E9-B18D-4350-B903-D5AD883C71C1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76" name="Text Box 7">
          <a:extLst>
            <a:ext uri="{FF2B5EF4-FFF2-40B4-BE49-F238E27FC236}">
              <a16:creationId xmlns:a16="http://schemas.microsoft.com/office/drawing/2014/main" id="{44918084-15FB-4763-9DDA-90B1BA8FA52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77" name="Text Box 8">
          <a:extLst>
            <a:ext uri="{FF2B5EF4-FFF2-40B4-BE49-F238E27FC236}">
              <a16:creationId xmlns:a16="http://schemas.microsoft.com/office/drawing/2014/main" id="{16A01B00-4480-4F4E-9D6D-170BA3AFAA24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78" name="Text Box 9">
          <a:extLst>
            <a:ext uri="{FF2B5EF4-FFF2-40B4-BE49-F238E27FC236}">
              <a16:creationId xmlns:a16="http://schemas.microsoft.com/office/drawing/2014/main" id="{80AD2D0A-96A2-48FA-889B-624C8261601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79" name="Text Box 10">
          <a:extLst>
            <a:ext uri="{FF2B5EF4-FFF2-40B4-BE49-F238E27FC236}">
              <a16:creationId xmlns:a16="http://schemas.microsoft.com/office/drawing/2014/main" id="{C8404EA3-A4EA-433D-BCFA-A23A5ABBF24E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80" name="Text Box 11">
          <a:extLst>
            <a:ext uri="{FF2B5EF4-FFF2-40B4-BE49-F238E27FC236}">
              <a16:creationId xmlns:a16="http://schemas.microsoft.com/office/drawing/2014/main" id="{70531E65-3A59-4BFA-B4B9-067A36370F26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81" name="Text Box 12">
          <a:extLst>
            <a:ext uri="{FF2B5EF4-FFF2-40B4-BE49-F238E27FC236}">
              <a16:creationId xmlns:a16="http://schemas.microsoft.com/office/drawing/2014/main" id="{7EB0B58D-CEEF-46F0-8A88-7D59441C6244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82" name="Text Box 13">
          <a:extLst>
            <a:ext uri="{FF2B5EF4-FFF2-40B4-BE49-F238E27FC236}">
              <a16:creationId xmlns:a16="http://schemas.microsoft.com/office/drawing/2014/main" id="{B684C4D2-3EA5-44D5-9CA7-E0EBBCAE0A8A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83" name="Text Box 14">
          <a:extLst>
            <a:ext uri="{FF2B5EF4-FFF2-40B4-BE49-F238E27FC236}">
              <a16:creationId xmlns:a16="http://schemas.microsoft.com/office/drawing/2014/main" id="{DAEEC989-2786-4DEA-84E2-6312B90BF7DA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84" name="Text Box 15">
          <a:extLst>
            <a:ext uri="{FF2B5EF4-FFF2-40B4-BE49-F238E27FC236}">
              <a16:creationId xmlns:a16="http://schemas.microsoft.com/office/drawing/2014/main" id="{2A9BF1D0-87EB-4DB6-A356-396B63B7D232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85" name="Text Box 16">
          <a:extLst>
            <a:ext uri="{FF2B5EF4-FFF2-40B4-BE49-F238E27FC236}">
              <a16:creationId xmlns:a16="http://schemas.microsoft.com/office/drawing/2014/main" id="{8DF5971C-1718-40B6-931F-1B12C5EE9607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86" name="Text Box 17">
          <a:extLst>
            <a:ext uri="{FF2B5EF4-FFF2-40B4-BE49-F238E27FC236}">
              <a16:creationId xmlns:a16="http://schemas.microsoft.com/office/drawing/2014/main" id="{E7499748-66B0-4A3E-A031-4E15F300FAFF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87" name="Text Box 18">
          <a:extLst>
            <a:ext uri="{FF2B5EF4-FFF2-40B4-BE49-F238E27FC236}">
              <a16:creationId xmlns:a16="http://schemas.microsoft.com/office/drawing/2014/main" id="{A131E93B-9BEF-44AA-8314-FFECBA3D451B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88" name="Text Box 19">
          <a:extLst>
            <a:ext uri="{FF2B5EF4-FFF2-40B4-BE49-F238E27FC236}">
              <a16:creationId xmlns:a16="http://schemas.microsoft.com/office/drawing/2014/main" id="{E64EBB94-5371-41AB-8841-85A147E3DEA8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89" name="Text Box 20">
          <a:extLst>
            <a:ext uri="{FF2B5EF4-FFF2-40B4-BE49-F238E27FC236}">
              <a16:creationId xmlns:a16="http://schemas.microsoft.com/office/drawing/2014/main" id="{AC3E7F57-1555-4FA2-8A7A-BC34E521873F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90" name="Text Box 21">
          <a:extLst>
            <a:ext uri="{FF2B5EF4-FFF2-40B4-BE49-F238E27FC236}">
              <a16:creationId xmlns:a16="http://schemas.microsoft.com/office/drawing/2014/main" id="{6394C3AE-C0F4-47B4-B61A-34105A37B198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91" name="Text Box 22">
          <a:extLst>
            <a:ext uri="{FF2B5EF4-FFF2-40B4-BE49-F238E27FC236}">
              <a16:creationId xmlns:a16="http://schemas.microsoft.com/office/drawing/2014/main" id="{7CBF589D-DF76-4D89-9F5C-8AB1DCB1C328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92" name="Text Box 23">
          <a:extLst>
            <a:ext uri="{FF2B5EF4-FFF2-40B4-BE49-F238E27FC236}">
              <a16:creationId xmlns:a16="http://schemas.microsoft.com/office/drawing/2014/main" id="{95F8A144-46C9-4DFC-AEFF-C8973EBDB32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93" name="Text Box 24">
          <a:extLst>
            <a:ext uri="{FF2B5EF4-FFF2-40B4-BE49-F238E27FC236}">
              <a16:creationId xmlns:a16="http://schemas.microsoft.com/office/drawing/2014/main" id="{A39A11D0-51DE-4FC2-8A66-20EC7892F9C9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94" name="Text Box 25">
          <a:extLst>
            <a:ext uri="{FF2B5EF4-FFF2-40B4-BE49-F238E27FC236}">
              <a16:creationId xmlns:a16="http://schemas.microsoft.com/office/drawing/2014/main" id="{0AA42358-2B96-4222-B62B-EB9AA5729B24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95" name="Text Box 26">
          <a:extLst>
            <a:ext uri="{FF2B5EF4-FFF2-40B4-BE49-F238E27FC236}">
              <a16:creationId xmlns:a16="http://schemas.microsoft.com/office/drawing/2014/main" id="{72743724-F814-43F6-826A-B8890DCC02A8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96" name="Text Box 27">
          <a:extLst>
            <a:ext uri="{FF2B5EF4-FFF2-40B4-BE49-F238E27FC236}">
              <a16:creationId xmlns:a16="http://schemas.microsoft.com/office/drawing/2014/main" id="{9D4DAD13-F019-424D-92F2-D456F350688C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97" name="Text Box 28">
          <a:extLst>
            <a:ext uri="{FF2B5EF4-FFF2-40B4-BE49-F238E27FC236}">
              <a16:creationId xmlns:a16="http://schemas.microsoft.com/office/drawing/2014/main" id="{C64F9AA6-DE6C-464E-B54E-1D7046F9EE03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98" name="Text Box 29">
          <a:extLst>
            <a:ext uri="{FF2B5EF4-FFF2-40B4-BE49-F238E27FC236}">
              <a16:creationId xmlns:a16="http://schemas.microsoft.com/office/drawing/2014/main" id="{20362102-9D09-4E19-A1A1-0EED095B39E8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499" name="Text Box 30">
          <a:extLst>
            <a:ext uri="{FF2B5EF4-FFF2-40B4-BE49-F238E27FC236}">
              <a16:creationId xmlns:a16="http://schemas.microsoft.com/office/drawing/2014/main" id="{3D2DFD4C-31CC-4BB1-8F77-1E5B0C19C380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500" name="Text Box 31">
          <a:extLst>
            <a:ext uri="{FF2B5EF4-FFF2-40B4-BE49-F238E27FC236}">
              <a16:creationId xmlns:a16="http://schemas.microsoft.com/office/drawing/2014/main" id="{4A1DC006-FD08-4746-B018-34D4A2A7CD67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501" name="Text Box 32">
          <a:extLst>
            <a:ext uri="{FF2B5EF4-FFF2-40B4-BE49-F238E27FC236}">
              <a16:creationId xmlns:a16="http://schemas.microsoft.com/office/drawing/2014/main" id="{5D5DEEB4-F88A-4E13-8A3D-100B1A3DCAFA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502" name="Text Box 33">
          <a:extLst>
            <a:ext uri="{FF2B5EF4-FFF2-40B4-BE49-F238E27FC236}">
              <a16:creationId xmlns:a16="http://schemas.microsoft.com/office/drawing/2014/main" id="{3008C193-7876-4982-A2DE-1C1F6E4906BF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503" name="Text Box 34">
          <a:extLst>
            <a:ext uri="{FF2B5EF4-FFF2-40B4-BE49-F238E27FC236}">
              <a16:creationId xmlns:a16="http://schemas.microsoft.com/office/drawing/2014/main" id="{40DDA873-4FC3-4AFE-ACDC-F657F4CB3CDC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504" name="Text Box 35">
          <a:extLst>
            <a:ext uri="{FF2B5EF4-FFF2-40B4-BE49-F238E27FC236}">
              <a16:creationId xmlns:a16="http://schemas.microsoft.com/office/drawing/2014/main" id="{13BF077C-0F9C-4525-AAEF-06761C3AC31F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505" name="Text Box 36">
          <a:extLst>
            <a:ext uri="{FF2B5EF4-FFF2-40B4-BE49-F238E27FC236}">
              <a16:creationId xmlns:a16="http://schemas.microsoft.com/office/drawing/2014/main" id="{359166CF-28B0-4CB7-B807-9F6A45DAB5B5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506" name="Text Box 37">
          <a:extLst>
            <a:ext uri="{FF2B5EF4-FFF2-40B4-BE49-F238E27FC236}">
              <a16:creationId xmlns:a16="http://schemas.microsoft.com/office/drawing/2014/main" id="{95AEE269-4A80-4B39-ACEA-D074167A9797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507" name="Text Box 38">
          <a:extLst>
            <a:ext uri="{FF2B5EF4-FFF2-40B4-BE49-F238E27FC236}">
              <a16:creationId xmlns:a16="http://schemas.microsoft.com/office/drawing/2014/main" id="{8C1DD793-BE6B-4024-BC80-8227CBF079AB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508" name="Text Box 39">
          <a:extLst>
            <a:ext uri="{FF2B5EF4-FFF2-40B4-BE49-F238E27FC236}">
              <a16:creationId xmlns:a16="http://schemas.microsoft.com/office/drawing/2014/main" id="{FE09E7B7-AC0E-4B82-80A0-35FD843355C2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0025"/>
    <xdr:sp macro="" textlink="">
      <xdr:nvSpPr>
        <xdr:cNvPr id="1509" name="Text Box 40">
          <a:extLst>
            <a:ext uri="{FF2B5EF4-FFF2-40B4-BE49-F238E27FC236}">
              <a16:creationId xmlns:a16="http://schemas.microsoft.com/office/drawing/2014/main" id="{DBD6457B-9346-463D-9665-F44F264E0F8B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E43D5B31-023C-4D33-9E16-F393D1DA755F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87AC0767-BC34-47BE-97E1-8FE3EBEC3C57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12" name="Text Box 3">
          <a:extLst>
            <a:ext uri="{FF2B5EF4-FFF2-40B4-BE49-F238E27FC236}">
              <a16:creationId xmlns:a16="http://schemas.microsoft.com/office/drawing/2014/main" id="{E6994A26-9AC3-455E-AFC5-4F46D00AEAD1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13" name="Text Box 4">
          <a:extLst>
            <a:ext uri="{FF2B5EF4-FFF2-40B4-BE49-F238E27FC236}">
              <a16:creationId xmlns:a16="http://schemas.microsoft.com/office/drawing/2014/main" id="{570E8607-2F02-4AA2-9DAD-918FB39C3C4A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14" name="Text Box 5">
          <a:extLst>
            <a:ext uri="{FF2B5EF4-FFF2-40B4-BE49-F238E27FC236}">
              <a16:creationId xmlns:a16="http://schemas.microsoft.com/office/drawing/2014/main" id="{80F59455-E154-4CDB-A335-C65443346FFB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15" name="Text Box 6">
          <a:extLst>
            <a:ext uri="{FF2B5EF4-FFF2-40B4-BE49-F238E27FC236}">
              <a16:creationId xmlns:a16="http://schemas.microsoft.com/office/drawing/2014/main" id="{80D270D9-7B41-4691-ACA9-E9989DC9C11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16" name="Text Box 7">
          <a:extLst>
            <a:ext uri="{FF2B5EF4-FFF2-40B4-BE49-F238E27FC236}">
              <a16:creationId xmlns:a16="http://schemas.microsoft.com/office/drawing/2014/main" id="{50294CA0-07F2-43C3-AD1F-50FF6B0892F0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17" name="Text Box 8">
          <a:extLst>
            <a:ext uri="{FF2B5EF4-FFF2-40B4-BE49-F238E27FC236}">
              <a16:creationId xmlns:a16="http://schemas.microsoft.com/office/drawing/2014/main" id="{02654C7A-A064-4B1F-8663-BDBB78EAAD6E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18" name="Text Box 9">
          <a:extLst>
            <a:ext uri="{FF2B5EF4-FFF2-40B4-BE49-F238E27FC236}">
              <a16:creationId xmlns:a16="http://schemas.microsoft.com/office/drawing/2014/main" id="{017B6C5D-5E01-489B-BC09-9EE71281A3DA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19" name="Text Box 10">
          <a:extLst>
            <a:ext uri="{FF2B5EF4-FFF2-40B4-BE49-F238E27FC236}">
              <a16:creationId xmlns:a16="http://schemas.microsoft.com/office/drawing/2014/main" id="{E7688DAE-7191-48B8-9C8C-1CBDB318209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20" name="Text Box 11">
          <a:extLst>
            <a:ext uri="{FF2B5EF4-FFF2-40B4-BE49-F238E27FC236}">
              <a16:creationId xmlns:a16="http://schemas.microsoft.com/office/drawing/2014/main" id="{7B9A76AC-BF36-4D66-AE39-AFDF558ADFB1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21" name="Text Box 12">
          <a:extLst>
            <a:ext uri="{FF2B5EF4-FFF2-40B4-BE49-F238E27FC236}">
              <a16:creationId xmlns:a16="http://schemas.microsoft.com/office/drawing/2014/main" id="{328C1E8A-4E0A-4023-9937-BC6ABB32C664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22" name="Text Box 13">
          <a:extLst>
            <a:ext uri="{FF2B5EF4-FFF2-40B4-BE49-F238E27FC236}">
              <a16:creationId xmlns:a16="http://schemas.microsoft.com/office/drawing/2014/main" id="{828F2C91-1F8B-483B-82C9-5E5F4F9F54FB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23" name="Text Box 14">
          <a:extLst>
            <a:ext uri="{FF2B5EF4-FFF2-40B4-BE49-F238E27FC236}">
              <a16:creationId xmlns:a16="http://schemas.microsoft.com/office/drawing/2014/main" id="{E52726BD-13B7-4A9D-A6F7-D2702D8D5C41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24" name="Text Box 15">
          <a:extLst>
            <a:ext uri="{FF2B5EF4-FFF2-40B4-BE49-F238E27FC236}">
              <a16:creationId xmlns:a16="http://schemas.microsoft.com/office/drawing/2014/main" id="{FFF4CAA0-5214-41B8-A53C-3B2920AABC5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25" name="Text Box 16">
          <a:extLst>
            <a:ext uri="{FF2B5EF4-FFF2-40B4-BE49-F238E27FC236}">
              <a16:creationId xmlns:a16="http://schemas.microsoft.com/office/drawing/2014/main" id="{7CA14820-0E2C-45B3-B39D-67F21210A28E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26" name="Text Box 17">
          <a:extLst>
            <a:ext uri="{FF2B5EF4-FFF2-40B4-BE49-F238E27FC236}">
              <a16:creationId xmlns:a16="http://schemas.microsoft.com/office/drawing/2014/main" id="{9657645D-FE59-42C5-A0AF-F5D1D02A6D0E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27" name="Text Box 18">
          <a:extLst>
            <a:ext uri="{FF2B5EF4-FFF2-40B4-BE49-F238E27FC236}">
              <a16:creationId xmlns:a16="http://schemas.microsoft.com/office/drawing/2014/main" id="{D7BE37B3-5156-4DEF-9C60-4C33E134CD9B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28" name="Text Box 19">
          <a:extLst>
            <a:ext uri="{FF2B5EF4-FFF2-40B4-BE49-F238E27FC236}">
              <a16:creationId xmlns:a16="http://schemas.microsoft.com/office/drawing/2014/main" id="{24B72E9A-8C71-4231-9A27-468BDA978B17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29" name="Text Box 20">
          <a:extLst>
            <a:ext uri="{FF2B5EF4-FFF2-40B4-BE49-F238E27FC236}">
              <a16:creationId xmlns:a16="http://schemas.microsoft.com/office/drawing/2014/main" id="{28C90AAA-DAE1-4364-8B44-EECBD5395BF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30" name="Text Box 21">
          <a:extLst>
            <a:ext uri="{FF2B5EF4-FFF2-40B4-BE49-F238E27FC236}">
              <a16:creationId xmlns:a16="http://schemas.microsoft.com/office/drawing/2014/main" id="{FFACAF67-989C-4A65-88DB-9170B281BFF7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31" name="Text Box 22">
          <a:extLst>
            <a:ext uri="{FF2B5EF4-FFF2-40B4-BE49-F238E27FC236}">
              <a16:creationId xmlns:a16="http://schemas.microsoft.com/office/drawing/2014/main" id="{928B49DE-FF52-4A66-B567-3E473CFD3822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32" name="Text Box 23">
          <a:extLst>
            <a:ext uri="{FF2B5EF4-FFF2-40B4-BE49-F238E27FC236}">
              <a16:creationId xmlns:a16="http://schemas.microsoft.com/office/drawing/2014/main" id="{33CCA45B-774B-41E3-A23C-77D20CC7F9F8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33" name="Text Box 24">
          <a:extLst>
            <a:ext uri="{FF2B5EF4-FFF2-40B4-BE49-F238E27FC236}">
              <a16:creationId xmlns:a16="http://schemas.microsoft.com/office/drawing/2014/main" id="{C969C28B-0D90-415C-949C-5FE32CEC88C8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34" name="Text Box 25">
          <a:extLst>
            <a:ext uri="{FF2B5EF4-FFF2-40B4-BE49-F238E27FC236}">
              <a16:creationId xmlns:a16="http://schemas.microsoft.com/office/drawing/2014/main" id="{2C43FEE2-7CFE-4BDA-A489-B27742BD0D8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35" name="Text Box 26">
          <a:extLst>
            <a:ext uri="{FF2B5EF4-FFF2-40B4-BE49-F238E27FC236}">
              <a16:creationId xmlns:a16="http://schemas.microsoft.com/office/drawing/2014/main" id="{E7B63DAD-70E2-4415-A48A-7EC4F0364A63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36" name="Text Box 27">
          <a:extLst>
            <a:ext uri="{FF2B5EF4-FFF2-40B4-BE49-F238E27FC236}">
              <a16:creationId xmlns:a16="http://schemas.microsoft.com/office/drawing/2014/main" id="{1AB068E9-3B0F-44ED-B86E-2B81883327B5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37" name="Text Box 28">
          <a:extLst>
            <a:ext uri="{FF2B5EF4-FFF2-40B4-BE49-F238E27FC236}">
              <a16:creationId xmlns:a16="http://schemas.microsoft.com/office/drawing/2014/main" id="{5E15CF06-C130-4ED9-98F4-C4286E065B7C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38" name="Text Box 29">
          <a:extLst>
            <a:ext uri="{FF2B5EF4-FFF2-40B4-BE49-F238E27FC236}">
              <a16:creationId xmlns:a16="http://schemas.microsoft.com/office/drawing/2014/main" id="{8A2350B5-6E3E-4DE0-B377-57F4415E203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39" name="Text Box 30">
          <a:extLst>
            <a:ext uri="{FF2B5EF4-FFF2-40B4-BE49-F238E27FC236}">
              <a16:creationId xmlns:a16="http://schemas.microsoft.com/office/drawing/2014/main" id="{EB292068-1315-4F05-B267-549E3CE1E819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40" name="Text Box 31">
          <a:extLst>
            <a:ext uri="{FF2B5EF4-FFF2-40B4-BE49-F238E27FC236}">
              <a16:creationId xmlns:a16="http://schemas.microsoft.com/office/drawing/2014/main" id="{107DC92B-CD8A-40FD-B7E9-4E29B7B82027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41" name="Text Box 32">
          <a:extLst>
            <a:ext uri="{FF2B5EF4-FFF2-40B4-BE49-F238E27FC236}">
              <a16:creationId xmlns:a16="http://schemas.microsoft.com/office/drawing/2014/main" id="{3E25896C-1B5B-4739-9B95-999BE9CBC21C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42" name="Text Box 33">
          <a:extLst>
            <a:ext uri="{FF2B5EF4-FFF2-40B4-BE49-F238E27FC236}">
              <a16:creationId xmlns:a16="http://schemas.microsoft.com/office/drawing/2014/main" id="{2A9655F4-43B1-4685-9902-9131C7CF71A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43" name="Text Box 34">
          <a:extLst>
            <a:ext uri="{FF2B5EF4-FFF2-40B4-BE49-F238E27FC236}">
              <a16:creationId xmlns:a16="http://schemas.microsoft.com/office/drawing/2014/main" id="{B41108C2-2B5B-4037-9EC0-47F9B5AD76D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44" name="Text Box 35">
          <a:extLst>
            <a:ext uri="{FF2B5EF4-FFF2-40B4-BE49-F238E27FC236}">
              <a16:creationId xmlns:a16="http://schemas.microsoft.com/office/drawing/2014/main" id="{FC63366C-BE30-41C0-B0AE-1D6BDF5D43F2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45" name="Text Box 36">
          <a:extLst>
            <a:ext uri="{FF2B5EF4-FFF2-40B4-BE49-F238E27FC236}">
              <a16:creationId xmlns:a16="http://schemas.microsoft.com/office/drawing/2014/main" id="{6CAFB0DB-192A-4FCF-8C52-EF383BA0030D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46" name="Text Box 37">
          <a:extLst>
            <a:ext uri="{FF2B5EF4-FFF2-40B4-BE49-F238E27FC236}">
              <a16:creationId xmlns:a16="http://schemas.microsoft.com/office/drawing/2014/main" id="{02E79158-C717-4676-B862-655EE38DD01C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47" name="Text Box 38">
          <a:extLst>
            <a:ext uri="{FF2B5EF4-FFF2-40B4-BE49-F238E27FC236}">
              <a16:creationId xmlns:a16="http://schemas.microsoft.com/office/drawing/2014/main" id="{488A69F4-40DF-452F-B202-0C2A7EE6D451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48" name="Text Box 39">
          <a:extLst>
            <a:ext uri="{FF2B5EF4-FFF2-40B4-BE49-F238E27FC236}">
              <a16:creationId xmlns:a16="http://schemas.microsoft.com/office/drawing/2014/main" id="{1ED28D88-9AC4-4078-A37D-8B8036901944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76200" cy="209550"/>
    <xdr:sp macro="" textlink="">
      <xdr:nvSpPr>
        <xdr:cNvPr id="1549" name="Text Box 40">
          <a:extLst>
            <a:ext uri="{FF2B5EF4-FFF2-40B4-BE49-F238E27FC236}">
              <a16:creationId xmlns:a16="http://schemas.microsoft.com/office/drawing/2014/main" id="{847FE9A2-AFF6-4452-B635-F01C5673BD59}"/>
            </a:ext>
          </a:extLst>
        </xdr:cNvPr>
        <xdr:cNvSpPr txBox="1">
          <a:spLocks noChangeArrowheads="1"/>
        </xdr:cNvSpPr>
      </xdr:nvSpPr>
      <xdr:spPr bwMode="auto">
        <a:xfrm>
          <a:off x="7175500" y="55016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D88B3BE5-96D2-440A-9A7B-A149F7D213A1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7B2D7D5F-FD29-4522-84E3-B9FE191D477B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52" name="Text Box 3">
          <a:extLst>
            <a:ext uri="{FF2B5EF4-FFF2-40B4-BE49-F238E27FC236}">
              <a16:creationId xmlns:a16="http://schemas.microsoft.com/office/drawing/2014/main" id="{21AA46C6-BD0E-4E66-8606-7BC584A930FD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53" name="Text Box 4">
          <a:extLst>
            <a:ext uri="{FF2B5EF4-FFF2-40B4-BE49-F238E27FC236}">
              <a16:creationId xmlns:a16="http://schemas.microsoft.com/office/drawing/2014/main" id="{F71389C6-C28C-4CC6-B64F-90421EF01931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54" name="Text Box 5">
          <a:extLst>
            <a:ext uri="{FF2B5EF4-FFF2-40B4-BE49-F238E27FC236}">
              <a16:creationId xmlns:a16="http://schemas.microsoft.com/office/drawing/2014/main" id="{53DD5725-DFC4-478D-8A5F-ACA6AC85F732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55" name="Text Box 6">
          <a:extLst>
            <a:ext uri="{FF2B5EF4-FFF2-40B4-BE49-F238E27FC236}">
              <a16:creationId xmlns:a16="http://schemas.microsoft.com/office/drawing/2014/main" id="{176AFDB5-84D3-44D0-BF75-069493CC55FD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56" name="Text Box 7">
          <a:extLst>
            <a:ext uri="{FF2B5EF4-FFF2-40B4-BE49-F238E27FC236}">
              <a16:creationId xmlns:a16="http://schemas.microsoft.com/office/drawing/2014/main" id="{639E2487-F8A6-4B81-A0EF-0B8C2FCF16D1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57" name="Text Box 8">
          <a:extLst>
            <a:ext uri="{FF2B5EF4-FFF2-40B4-BE49-F238E27FC236}">
              <a16:creationId xmlns:a16="http://schemas.microsoft.com/office/drawing/2014/main" id="{94D94CB7-68C4-4B47-B5BF-A88477100407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58" name="Text Box 9">
          <a:extLst>
            <a:ext uri="{FF2B5EF4-FFF2-40B4-BE49-F238E27FC236}">
              <a16:creationId xmlns:a16="http://schemas.microsoft.com/office/drawing/2014/main" id="{0DED1212-604C-4821-8B1D-EA2013254203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59" name="Text Box 10">
          <a:extLst>
            <a:ext uri="{FF2B5EF4-FFF2-40B4-BE49-F238E27FC236}">
              <a16:creationId xmlns:a16="http://schemas.microsoft.com/office/drawing/2014/main" id="{BA3C2851-3CE7-4703-948A-47E91A26ADF1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60" name="Text Box 11">
          <a:extLst>
            <a:ext uri="{FF2B5EF4-FFF2-40B4-BE49-F238E27FC236}">
              <a16:creationId xmlns:a16="http://schemas.microsoft.com/office/drawing/2014/main" id="{1F1D0D20-C637-431D-ACD5-EE2F5D66C30A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61" name="Text Box 12">
          <a:extLst>
            <a:ext uri="{FF2B5EF4-FFF2-40B4-BE49-F238E27FC236}">
              <a16:creationId xmlns:a16="http://schemas.microsoft.com/office/drawing/2014/main" id="{EBBC736C-A6A1-423A-A8FA-67FD28265DF3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62" name="Text Box 13">
          <a:extLst>
            <a:ext uri="{FF2B5EF4-FFF2-40B4-BE49-F238E27FC236}">
              <a16:creationId xmlns:a16="http://schemas.microsoft.com/office/drawing/2014/main" id="{C14E5AC6-350F-4155-880F-0F4DB74AEFE1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63" name="Text Box 14">
          <a:extLst>
            <a:ext uri="{FF2B5EF4-FFF2-40B4-BE49-F238E27FC236}">
              <a16:creationId xmlns:a16="http://schemas.microsoft.com/office/drawing/2014/main" id="{30BA5D7E-6924-4070-8CF2-A7EE760256DF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64" name="Text Box 15">
          <a:extLst>
            <a:ext uri="{FF2B5EF4-FFF2-40B4-BE49-F238E27FC236}">
              <a16:creationId xmlns:a16="http://schemas.microsoft.com/office/drawing/2014/main" id="{1D6CED70-1496-414E-8406-9EF79F0E2A16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65" name="Text Box 16">
          <a:extLst>
            <a:ext uri="{FF2B5EF4-FFF2-40B4-BE49-F238E27FC236}">
              <a16:creationId xmlns:a16="http://schemas.microsoft.com/office/drawing/2014/main" id="{34C3FE07-3DF2-4530-93EA-E39229C18379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66" name="Text Box 17">
          <a:extLst>
            <a:ext uri="{FF2B5EF4-FFF2-40B4-BE49-F238E27FC236}">
              <a16:creationId xmlns:a16="http://schemas.microsoft.com/office/drawing/2014/main" id="{BD8F46B6-FC0C-411A-A7E2-01E730D70B21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67" name="Text Box 18">
          <a:extLst>
            <a:ext uri="{FF2B5EF4-FFF2-40B4-BE49-F238E27FC236}">
              <a16:creationId xmlns:a16="http://schemas.microsoft.com/office/drawing/2014/main" id="{52603390-D0C2-4770-84B3-1D1F0EC9C690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68" name="Text Box 19">
          <a:extLst>
            <a:ext uri="{FF2B5EF4-FFF2-40B4-BE49-F238E27FC236}">
              <a16:creationId xmlns:a16="http://schemas.microsoft.com/office/drawing/2014/main" id="{56657E18-0AF3-4B42-8B02-399DFFBBC7C4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69" name="Text Box 20">
          <a:extLst>
            <a:ext uri="{FF2B5EF4-FFF2-40B4-BE49-F238E27FC236}">
              <a16:creationId xmlns:a16="http://schemas.microsoft.com/office/drawing/2014/main" id="{95B8865B-3D68-4030-8EDC-3D902D4998D8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70" name="Text Box 21">
          <a:extLst>
            <a:ext uri="{FF2B5EF4-FFF2-40B4-BE49-F238E27FC236}">
              <a16:creationId xmlns:a16="http://schemas.microsoft.com/office/drawing/2014/main" id="{E2D34C0A-99F4-43CE-9FDE-03E052C62D04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71" name="Text Box 22">
          <a:extLst>
            <a:ext uri="{FF2B5EF4-FFF2-40B4-BE49-F238E27FC236}">
              <a16:creationId xmlns:a16="http://schemas.microsoft.com/office/drawing/2014/main" id="{326045D6-2E1C-4F62-9A68-3046BBB91480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72" name="Text Box 23">
          <a:extLst>
            <a:ext uri="{FF2B5EF4-FFF2-40B4-BE49-F238E27FC236}">
              <a16:creationId xmlns:a16="http://schemas.microsoft.com/office/drawing/2014/main" id="{A416B824-A9B1-423E-9733-A54B3261CF55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73" name="Text Box 24">
          <a:extLst>
            <a:ext uri="{FF2B5EF4-FFF2-40B4-BE49-F238E27FC236}">
              <a16:creationId xmlns:a16="http://schemas.microsoft.com/office/drawing/2014/main" id="{377445E6-787B-4A74-BA68-054585BF2D00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74" name="Text Box 25">
          <a:extLst>
            <a:ext uri="{FF2B5EF4-FFF2-40B4-BE49-F238E27FC236}">
              <a16:creationId xmlns:a16="http://schemas.microsoft.com/office/drawing/2014/main" id="{21F34550-0189-4CDA-B60E-C9B011C7A789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75" name="Text Box 26">
          <a:extLst>
            <a:ext uri="{FF2B5EF4-FFF2-40B4-BE49-F238E27FC236}">
              <a16:creationId xmlns:a16="http://schemas.microsoft.com/office/drawing/2014/main" id="{B6AAC5BC-5D65-4017-A592-9934F20DD62C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76" name="Text Box 27">
          <a:extLst>
            <a:ext uri="{FF2B5EF4-FFF2-40B4-BE49-F238E27FC236}">
              <a16:creationId xmlns:a16="http://schemas.microsoft.com/office/drawing/2014/main" id="{161F0B84-BD72-4C5F-93A4-1463F302D368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77" name="Text Box 28">
          <a:extLst>
            <a:ext uri="{FF2B5EF4-FFF2-40B4-BE49-F238E27FC236}">
              <a16:creationId xmlns:a16="http://schemas.microsoft.com/office/drawing/2014/main" id="{001292E3-8B7A-4F55-8FAE-8DFFB519A416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78" name="Text Box 29">
          <a:extLst>
            <a:ext uri="{FF2B5EF4-FFF2-40B4-BE49-F238E27FC236}">
              <a16:creationId xmlns:a16="http://schemas.microsoft.com/office/drawing/2014/main" id="{CC11CEFD-3833-4577-97DF-EF0A8CFE5DC4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79" name="Text Box 30">
          <a:extLst>
            <a:ext uri="{FF2B5EF4-FFF2-40B4-BE49-F238E27FC236}">
              <a16:creationId xmlns:a16="http://schemas.microsoft.com/office/drawing/2014/main" id="{3D8415E8-C4F2-4F0E-926E-8A522C581163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80" name="Text Box 31">
          <a:extLst>
            <a:ext uri="{FF2B5EF4-FFF2-40B4-BE49-F238E27FC236}">
              <a16:creationId xmlns:a16="http://schemas.microsoft.com/office/drawing/2014/main" id="{1F64DC62-2426-4D11-9832-5A0073BA3B45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81" name="Text Box 32">
          <a:extLst>
            <a:ext uri="{FF2B5EF4-FFF2-40B4-BE49-F238E27FC236}">
              <a16:creationId xmlns:a16="http://schemas.microsoft.com/office/drawing/2014/main" id="{89A32EB1-87E0-4F48-A9F9-D12C62C39442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82" name="Text Box 33">
          <a:extLst>
            <a:ext uri="{FF2B5EF4-FFF2-40B4-BE49-F238E27FC236}">
              <a16:creationId xmlns:a16="http://schemas.microsoft.com/office/drawing/2014/main" id="{47A86194-B30C-4750-B119-B820D0305C37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83" name="Text Box 34">
          <a:extLst>
            <a:ext uri="{FF2B5EF4-FFF2-40B4-BE49-F238E27FC236}">
              <a16:creationId xmlns:a16="http://schemas.microsoft.com/office/drawing/2014/main" id="{BC72EE72-2F50-44FC-A109-4BDF98416723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84" name="Text Box 35">
          <a:extLst>
            <a:ext uri="{FF2B5EF4-FFF2-40B4-BE49-F238E27FC236}">
              <a16:creationId xmlns:a16="http://schemas.microsoft.com/office/drawing/2014/main" id="{2DA28412-0B64-4007-8DBB-212F353C6959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85" name="Text Box 36">
          <a:extLst>
            <a:ext uri="{FF2B5EF4-FFF2-40B4-BE49-F238E27FC236}">
              <a16:creationId xmlns:a16="http://schemas.microsoft.com/office/drawing/2014/main" id="{D379FF28-8DC3-4626-855E-45CB895A11AA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86" name="Text Box 37">
          <a:extLst>
            <a:ext uri="{FF2B5EF4-FFF2-40B4-BE49-F238E27FC236}">
              <a16:creationId xmlns:a16="http://schemas.microsoft.com/office/drawing/2014/main" id="{EAD66E62-DBDB-46EA-8990-AE6F4B7F00AE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87" name="Text Box 38">
          <a:extLst>
            <a:ext uri="{FF2B5EF4-FFF2-40B4-BE49-F238E27FC236}">
              <a16:creationId xmlns:a16="http://schemas.microsoft.com/office/drawing/2014/main" id="{AAF7AADA-31E9-4628-92EB-6017EB9283D6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88" name="Text Box 39">
          <a:extLst>
            <a:ext uri="{FF2B5EF4-FFF2-40B4-BE49-F238E27FC236}">
              <a16:creationId xmlns:a16="http://schemas.microsoft.com/office/drawing/2014/main" id="{F1BD5DE3-4094-47CC-B6F0-DC180E6234CF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76200" cy="171450"/>
    <xdr:sp macro="" textlink="">
      <xdr:nvSpPr>
        <xdr:cNvPr id="1589" name="Text Box 40">
          <a:extLst>
            <a:ext uri="{FF2B5EF4-FFF2-40B4-BE49-F238E27FC236}">
              <a16:creationId xmlns:a16="http://schemas.microsoft.com/office/drawing/2014/main" id="{D0D4525A-8EEF-4A53-AEBB-C6A869B54D95}"/>
            </a:ext>
          </a:extLst>
        </xdr:cNvPr>
        <xdr:cNvSpPr txBox="1">
          <a:spLocks noChangeArrowheads="1"/>
        </xdr:cNvSpPr>
      </xdr:nvSpPr>
      <xdr:spPr bwMode="auto">
        <a:xfrm>
          <a:off x="6534150" y="55016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88900" cy="174625"/>
    <xdr:sp macro="" textlink="">
      <xdr:nvSpPr>
        <xdr:cNvPr id="1590" name="Text Box 303">
          <a:extLst>
            <a:ext uri="{FF2B5EF4-FFF2-40B4-BE49-F238E27FC236}">
              <a16:creationId xmlns:a16="http://schemas.microsoft.com/office/drawing/2014/main" id="{61925206-B0ED-483B-941F-CF4103C9A8FC}"/>
            </a:ext>
          </a:extLst>
        </xdr:cNvPr>
        <xdr:cNvSpPr txBox="1">
          <a:spLocks noChangeArrowheads="1"/>
        </xdr:cNvSpPr>
      </xdr:nvSpPr>
      <xdr:spPr bwMode="auto">
        <a:xfrm>
          <a:off x="4997450" y="56172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8900" cy="174625"/>
    <xdr:sp macro="" textlink="">
      <xdr:nvSpPr>
        <xdr:cNvPr id="1591" name="Text Box 304">
          <a:extLst>
            <a:ext uri="{FF2B5EF4-FFF2-40B4-BE49-F238E27FC236}">
              <a16:creationId xmlns:a16="http://schemas.microsoft.com/office/drawing/2014/main" id="{72624E68-2DAC-4915-94D6-7EE58B6D5E17}"/>
            </a:ext>
          </a:extLst>
        </xdr:cNvPr>
        <xdr:cNvSpPr txBox="1">
          <a:spLocks noChangeArrowheads="1"/>
        </xdr:cNvSpPr>
      </xdr:nvSpPr>
      <xdr:spPr bwMode="auto">
        <a:xfrm>
          <a:off x="4997450" y="56172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8900" cy="174625"/>
    <xdr:sp macro="" textlink="">
      <xdr:nvSpPr>
        <xdr:cNvPr id="1592" name="Text Box 305">
          <a:extLst>
            <a:ext uri="{FF2B5EF4-FFF2-40B4-BE49-F238E27FC236}">
              <a16:creationId xmlns:a16="http://schemas.microsoft.com/office/drawing/2014/main" id="{0DBC29F6-AEEE-4D86-9A95-43DD76CBF293}"/>
            </a:ext>
          </a:extLst>
        </xdr:cNvPr>
        <xdr:cNvSpPr txBox="1">
          <a:spLocks noChangeArrowheads="1"/>
        </xdr:cNvSpPr>
      </xdr:nvSpPr>
      <xdr:spPr bwMode="auto">
        <a:xfrm>
          <a:off x="4997450" y="56172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8900" cy="174625"/>
    <xdr:sp macro="" textlink="">
      <xdr:nvSpPr>
        <xdr:cNvPr id="1593" name="Text Box 306">
          <a:extLst>
            <a:ext uri="{FF2B5EF4-FFF2-40B4-BE49-F238E27FC236}">
              <a16:creationId xmlns:a16="http://schemas.microsoft.com/office/drawing/2014/main" id="{47C3E7C1-A335-4AB8-A9D6-597BF42F80B5}"/>
            </a:ext>
          </a:extLst>
        </xdr:cNvPr>
        <xdr:cNvSpPr txBox="1">
          <a:spLocks noChangeArrowheads="1"/>
        </xdr:cNvSpPr>
      </xdr:nvSpPr>
      <xdr:spPr bwMode="auto">
        <a:xfrm>
          <a:off x="4997450" y="56172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8900" cy="174625"/>
    <xdr:sp macro="" textlink="">
      <xdr:nvSpPr>
        <xdr:cNvPr id="1594" name="Text Box 307">
          <a:extLst>
            <a:ext uri="{FF2B5EF4-FFF2-40B4-BE49-F238E27FC236}">
              <a16:creationId xmlns:a16="http://schemas.microsoft.com/office/drawing/2014/main" id="{091A708C-C953-4852-9440-E93D33781E36}"/>
            </a:ext>
          </a:extLst>
        </xdr:cNvPr>
        <xdr:cNvSpPr txBox="1">
          <a:spLocks noChangeArrowheads="1"/>
        </xdr:cNvSpPr>
      </xdr:nvSpPr>
      <xdr:spPr bwMode="auto">
        <a:xfrm>
          <a:off x="4997450" y="56172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8900" cy="174625"/>
    <xdr:sp macro="" textlink="">
      <xdr:nvSpPr>
        <xdr:cNvPr id="1595" name="Text Box 308">
          <a:extLst>
            <a:ext uri="{FF2B5EF4-FFF2-40B4-BE49-F238E27FC236}">
              <a16:creationId xmlns:a16="http://schemas.microsoft.com/office/drawing/2014/main" id="{68F8410A-8444-4A3B-B40C-DC44391DA8F5}"/>
            </a:ext>
          </a:extLst>
        </xdr:cNvPr>
        <xdr:cNvSpPr txBox="1">
          <a:spLocks noChangeArrowheads="1"/>
        </xdr:cNvSpPr>
      </xdr:nvSpPr>
      <xdr:spPr bwMode="auto">
        <a:xfrm>
          <a:off x="4997450" y="561721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E2D2D-AB42-4A2C-A2EA-4FB1D0B31D60}">
  <dimension ref="A1:AA76"/>
  <sheetViews>
    <sheetView topLeftCell="A40" zoomScale="85" zoomScaleNormal="85" workbookViewId="0">
      <selection activeCell="A13" sqref="A13"/>
    </sheetView>
  </sheetViews>
  <sheetFormatPr defaultRowHeight="15" x14ac:dyDescent="0.25"/>
  <cols>
    <col min="1" max="1" width="13.28515625" customWidth="1"/>
    <col min="2" max="2" width="40.7109375" customWidth="1"/>
    <col min="4" max="4" width="8.7109375" bestFit="1" customWidth="1"/>
    <col min="10" max="12" width="8.7109375" bestFit="1" customWidth="1"/>
    <col min="13" max="14" width="10.5703125" bestFit="1" customWidth="1"/>
    <col min="15" max="15" width="5.5703125" bestFit="1" customWidth="1"/>
    <col min="16" max="16" width="9.7109375" bestFit="1" customWidth="1"/>
    <col min="17" max="17" width="12.7109375" bestFit="1" customWidth="1"/>
    <col min="18" max="18" width="8.7109375" bestFit="1" customWidth="1"/>
    <col min="19" max="19" width="11.28515625" bestFit="1" customWidth="1"/>
    <col min="20" max="20" width="12.7109375" bestFit="1" customWidth="1"/>
    <col min="21" max="26" width="8.7109375" bestFit="1" customWidth="1"/>
  </cols>
  <sheetData>
    <row r="1" spans="1:27" s="4" customFormat="1" ht="16.5" x14ac:dyDescent="0.25">
      <c r="A1" s="255" t="s">
        <v>98</v>
      </c>
      <c r="B1" s="2" t="s">
        <v>36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79" t="s">
        <v>0</v>
      </c>
      <c r="P1" s="279"/>
      <c r="Q1" s="279"/>
      <c r="R1" s="279" t="s">
        <v>1</v>
      </c>
      <c r="S1" s="279"/>
      <c r="T1" s="279"/>
      <c r="U1" s="279" t="s">
        <v>2</v>
      </c>
      <c r="V1" s="279"/>
      <c r="W1" s="279"/>
      <c r="X1" s="279" t="s">
        <v>3</v>
      </c>
      <c r="Y1" s="279"/>
      <c r="Z1" s="279"/>
      <c r="AA1" s="3" t="s">
        <v>4</v>
      </c>
    </row>
    <row r="2" spans="1:27" s="4" customFormat="1" ht="76.5" x14ac:dyDescent="0.25">
      <c r="A2" s="1" t="s">
        <v>5</v>
      </c>
      <c r="B2" s="2" t="s">
        <v>6</v>
      </c>
      <c r="C2" s="1" t="s">
        <v>7</v>
      </c>
      <c r="D2" s="1" t="s">
        <v>8</v>
      </c>
      <c r="E2" s="5" t="s">
        <v>9</v>
      </c>
      <c r="F2" s="5" t="s">
        <v>10</v>
      </c>
      <c r="G2" s="3" t="s">
        <v>11</v>
      </c>
      <c r="H2" s="5" t="s">
        <v>12</v>
      </c>
      <c r="I2" s="5" t="s">
        <v>13</v>
      </c>
      <c r="J2" s="5" t="s">
        <v>14</v>
      </c>
      <c r="K2" s="3" t="s">
        <v>15</v>
      </c>
      <c r="L2" s="5" t="s">
        <v>16</v>
      </c>
      <c r="M2" s="5" t="s">
        <v>17</v>
      </c>
      <c r="N2" s="5" t="s">
        <v>18</v>
      </c>
      <c r="O2" s="5" t="s">
        <v>19</v>
      </c>
      <c r="P2" s="5" t="s">
        <v>17</v>
      </c>
      <c r="Q2" s="5" t="s">
        <v>18</v>
      </c>
      <c r="R2" s="6" t="s">
        <v>19</v>
      </c>
      <c r="S2" s="5" t="s">
        <v>17</v>
      </c>
      <c r="T2" s="5" t="s">
        <v>18</v>
      </c>
      <c r="U2" s="6" t="s">
        <v>19</v>
      </c>
      <c r="V2" s="5" t="s">
        <v>17</v>
      </c>
      <c r="W2" s="5" t="s">
        <v>18</v>
      </c>
      <c r="X2" s="6" t="s">
        <v>19</v>
      </c>
      <c r="Y2" s="5" t="s">
        <v>17</v>
      </c>
      <c r="Z2" s="5" t="s">
        <v>18</v>
      </c>
      <c r="AA2" s="3"/>
    </row>
    <row r="3" spans="1:27" s="4" customFormat="1" ht="38.25" x14ac:dyDescent="0.25">
      <c r="A3" s="7">
        <v>1</v>
      </c>
      <c r="B3" s="8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 t="s">
        <v>20</v>
      </c>
      <c r="M3" s="9" t="s">
        <v>21</v>
      </c>
      <c r="N3" s="9" t="s">
        <v>22</v>
      </c>
      <c r="O3" s="8">
        <v>15</v>
      </c>
      <c r="P3" s="8" t="s">
        <v>23</v>
      </c>
      <c r="Q3" s="8" t="s">
        <v>24</v>
      </c>
      <c r="R3" s="10">
        <v>18</v>
      </c>
      <c r="S3" s="8" t="s">
        <v>25</v>
      </c>
      <c r="T3" s="8" t="s">
        <v>26</v>
      </c>
      <c r="U3" s="10">
        <v>21</v>
      </c>
      <c r="V3" s="8" t="s">
        <v>27</v>
      </c>
      <c r="W3" s="8" t="s">
        <v>28</v>
      </c>
      <c r="X3" s="11">
        <v>24</v>
      </c>
      <c r="Y3" s="3" t="s">
        <v>29</v>
      </c>
      <c r="Z3" s="3" t="s">
        <v>30</v>
      </c>
      <c r="AA3" s="3">
        <v>27</v>
      </c>
    </row>
    <row r="4" spans="1:27" s="4" customFormat="1" ht="26.25" thickBot="1" x14ac:dyDescent="0.3">
      <c r="A4" s="12">
        <v>1</v>
      </c>
      <c r="B4" s="13" t="s">
        <v>31</v>
      </c>
      <c r="C4" s="14" t="s">
        <v>32</v>
      </c>
      <c r="D4" s="15">
        <f>O4+R4+U4+X4</f>
        <v>140</v>
      </c>
      <c r="E4" s="16"/>
      <c r="F4" s="17"/>
      <c r="G4" s="18"/>
      <c r="H4" s="18"/>
      <c r="I4" s="18"/>
      <c r="J4" s="19">
        <f>L4/1.08</f>
        <v>0</v>
      </c>
      <c r="K4" s="20">
        <v>0.08</v>
      </c>
      <c r="L4" s="21">
        <v>0</v>
      </c>
      <c r="M4" s="22">
        <f>D4*J4</f>
        <v>0</v>
      </c>
      <c r="N4" s="22">
        <f>D4*L4</f>
        <v>0</v>
      </c>
      <c r="O4" s="23">
        <v>120</v>
      </c>
      <c r="P4" s="24">
        <f>O4*J4</f>
        <v>0</v>
      </c>
      <c r="Q4" s="24">
        <f>O4*L4</f>
        <v>0</v>
      </c>
      <c r="R4" s="25">
        <v>20</v>
      </c>
      <c r="S4" s="24">
        <f>R4*J4</f>
        <v>0</v>
      </c>
      <c r="T4" s="24">
        <f>R4*L4</f>
        <v>0</v>
      </c>
      <c r="U4" s="25">
        <v>0</v>
      </c>
      <c r="V4" s="24">
        <f>U4*J4</f>
        <v>0</v>
      </c>
      <c r="W4" s="24">
        <f>U4*L4</f>
        <v>0</v>
      </c>
      <c r="X4" s="26">
        <v>0</v>
      </c>
      <c r="Y4" s="27">
        <f>X4*J4</f>
        <v>0</v>
      </c>
      <c r="Z4" s="27">
        <f>X4*L4</f>
        <v>0</v>
      </c>
      <c r="AA4" s="27"/>
    </row>
    <row r="5" spans="1:27" s="4" customFormat="1" ht="13.5" thickBot="1" x14ac:dyDescent="0.3">
      <c r="A5" s="28"/>
      <c r="B5" s="29"/>
      <c r="C5" s="28"/>
      <c r="D5" s="28"/>
      <c r="E5" s="28"/>
      <c r="F5" s="28"/>
      <c r="G5" s="28"/>
      <c r="H5" s="28"/>
      <c r="I5" s="28"/>
      <c r="J5" s="28"/>
      <c r="K5" s="28"/>
      <c r="L5" s="30" t="s">
        <v>33</v>
      </c>
      <c r="M5" s="31">
        <f t="shared" ref="M5:Z5" si="0">SUM(M4)</f>
        <v>0</v>
      </c>
      <c r="N5" s="31">
        <f t="shared" si="0"/>
        <v>0</v>
      </c>
      <c r="O5" s="32">
        <f t="shared" si="0"/>
        <v>120</v>
      </c>
      <c r="P5" s="31">
        <f t="shared" si="0"/>
        <v>0</v>
      </c>
      <c r="Q5" s="31">
        <f t="shared" si="0"/>
        <v>0</v>
      </c>
      <c r="R5" s="33">
        <f t="shared" si="0"/>
        <v>20</v>
      </c>
      <c r="S5" s="31">
        <f t="shared" si="0"/>
        <v>0</v>
      </c>
      <c r="T5" s="31">
        <f t="shared" si="0"/>
        <v>0</v>
      </c>
      <c r="U5" s="33">
        <f t="shared" si="0"/>
        <v>0</v>
      </c>
      <c r="V5" s="31">
        <f t="shared" si="0"/>
        <v>0</v>
      </c>
      <c r="W5" s="31">
        <f t="shared" si="0"/>
        <v>0</v>
      </c>
      <c r="X5" s="33">
        <f t="shared" si="0"/>
        <v>0</v>
      </c>
      <c r="Y5" s="31">
        <f t="shared" si="0"/>
        <v>0</v>
      </c>
      <c r="Z5" s="31">
        <f t="shared" si="0"/>
        <v>0</v>
      </c>
      <c r="AA5" s="34"/>
    </row>
    <row r="6" spans="1:27" s="4" customFormat="1" ht="12.75" x14ac:dyDescent="0.25">
      <c r="A6" s="28"/>
      <c r="B6" s="29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35"/>
      <c r="S6" s="36"/>
      <c r="T6" s="36"/>
      <c r="U6" s="35"/>
      <c r="V6" s="36"/>
      <c r="W6" s="36"/>
      <c r="X6" s="35"/>
      <c r="Y6" s="36"/>
      <c r="Z6" s="36"/>
      <c r="AA6" s="28"/>
    </row>
    <row r="7" spans="1:27" s="38" customFormat="1" ht="12.75" x14ac:dyDescent="0.25">
      <c r="A7" s="36"/>
      <c r="B7" s="37" t="s">
        <v>34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5"/>
      <c r="S7" s="36"/>
      <c r="T7" s="36"/>
      <c r="U7" s="35"/>
      <c r="V7" s="36"/>
      <c r="W7" s="36"/>
      <c r="X7" s="35"/>
      <c r="Y7" s="36"/>
      <c r="Z7" s="36"/>
      <c r="AA7" s="36"/>
    </row>
    <row r="8" spans="1:27" s="38" customFormat="1" ht="12.75" x14ac:dyDescent="0.25">
      <c r="A8" s="36"/>
      <c r="B8" s="37" t="s">
        <v>35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9"/>
      <c r="S8" s="28"/>
      <c r="T8" s="28"/>
      <c r="U8" s="39"/>
      <c r="V8" s="28"/>
      <c r="W8" s="28"/>
      <c r="X8" s="39"/>
      <c r="Y8" s="28"/>
      <c r="Z8" s="28"/>
      <c r="AA8" s="36"/>
    </row>
    <row r="9" spans="1:27" s="4" customFormat="1" ht="12.75" x14ac:dyDescent="0.25">
      <c r="A9" s="28"/>
      <c r="B9" s="29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39"/>
      <c r="S9" s="28"/>
      <c r="T9" s="28"/>
      <c r="U9" s="39"/>
      <c r="V9" s="28"/>
      <c r="W9" s="28"/>
      <c r="X9" s="39"/>
      <c r="Y9" s="28"/>
      <c r="Z9" s="28"/>
      <c r="AA9" s="28"/>
    </row>
    <row r="13" spans="1:27" s="4" customFormat="1" ht="18" x14ac:dyDescent="0.25">
      <c r="A13" s="266" t="s">
        <v>98</v>
      </c>
      <c r="B13" s="257" t="s">
        <v>105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80" t="s">
        <v>0</v>
      </c>
      <c r="P13" s="281"/>
      <c r="Q13" s="282"/>
      <c r="R13" s="279" t="s">
        <v>1</v>
      </c>
      <c r="S13" s="279"/>
      <c r="T13" s="279"/>
      <c r="U13" s="279" t="s">
        <v>2</v>
      </c>
      <c r="V13" s="279"/>
      <c r="W13" s="279"/>
      <c r="X13" s="279" t="s">
        <v>3</v>
      </c>
      <c r="Y13" s="279"/>
      <c r="Z13" s="279"/>
      <c r="AA13" s="3" t="s">
        <v>4</v>
      </c>
    </row>
    <row r="14" spans="1:27" s="4" customFormat="1" ht="76.5" x14ac:dyDescent="0.25">
      <c r="A14" s="1" t="s">
        <v>5</v>
      </c>
      <c r="B14" s="2" t="s">
        <v>6</v>
      </c>
      <c r="C14" s="1" t="s">
        <v>7</v>
      </c>
      <c r="D14" s="1" t="s">
        <v>8</v>
      </c>
      <c r="E14" s="5" t="s">
        <v>9</v>
      </c>
      <c r="F14" s="5" t="s">
        <v>10</v>
      </c>
      <c r="G14" s="3" t="s">
        <v>11</v>
      </c>
      <c r="H14" s="5" t="s">
        <v>12</v>
      </c>
      <c r="I14" s="5" t="s">
        <v>13</v>
      </c>
      <c r="J14" s="5" t="s">
        <v>14</v>
      </c>
      <c r="K14" s="3" t="s">
        <v>15</v>
      </c>
      <c r="L14" s="5" t="s">
        <v>16</v>
      </c>
      <c r="M14" s="5" t="s">
        <v>17</v>
      </c>
      <c r="N14" s="5" t="s">
        <v>18</v>
      </c>
      <c r="O14" s="5" t="s">
        <v>19</v>
      </c>
      <c r="P14" s="5" t="s">
        <v>17</v>
      </c>
      <c r="Q14" s="5" t="s">
        <v>18</v>
      </c>
      <c r="R14" s="6" t="s">
        <v>19</v>
      </c>
      <c r="S14" s="5" t="s">
        <v>17</v>
      </c>
      <c r="T14" s="5" t="s">
        <v>18</v>
      </c>
      <c r="U14" s="6" t="s">
        <v>19</v>
      </c>
      <c r="V14" s="5" t="s">
        <v>17</v>
      </c>
      <c r="W14" s="5" t="s">
        <v>18</v>
      </c>
      <c r="X14" s="5" t="s">
        <v>19</v>
      </c>
      <c r="Y14" s="5" t="s">
        <v>17</v>
      </c>
      <c r="Z14" s="5" t="s">
        <v>18</v>
      </c>
      <c r="AA14" s="3"/>
    </row>
    <row r="15" spans="1:27" s="4" customFormat="1" ht="38.25" x14ac:dyDescent="0.25">
      <c r="A15" s="7">
        <v>1</v>
      </c>
      <c r="B15" s="8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 t="s">
        <v>20</v>
      </c>
      <c r="M15" s="9" t="s">
        <v>21</v>
      </c>
      <c r="N15" s="9" t="s">
        <v>22</v>
      </c>
      <c r="O15" s="8">
        <v>15</v>
      </c>
      <c r="P15" s="8" t="s">
        <v>23</v>
      </c>
      <c r="Q15" s="8" t="s">
        <v>24</v>
      </c>
      <c r="R15" s="10">
        <v>18</v>
      </c>
      <c r="S15" s="8" t="s">
        <v>25</v>
      </c>
      <c r="T15" s="8" t="s">
        <v>26</v>
      </c>
      <c r="U15" s="10">
        <v>21</v>
      </c>
      <c r="V15" s="8" t="s">
        <v>27</v>
      </c>
      <c r="W15" s="8" t="s">
        <v>28</v>
      </c>
      <c r="X15" s="11">
        <v>24</v>
      </c>
      <c r="Y15" s="3" t="s">
        <v>29</v>
      </c>
      <c r="Z15" s="3" t="s">
        <v>30</v>
      </c>
      <c r="AA15" s="3">
        <v>27</v>
      </c>
    </row>
    <row r="16" spans="1:27" s="4" customFormat="1" ht="48.75" customHeight="1" thickBot="1" x14ac:dyDescent="0.3">
      <c r="A16" s="1">
        <v>1</v>
      </c>
      <c r="B16" s="40" t="s">
        <v>37</v>
      </c>
      <c r="C16" s="1" t="s">
        <v>38</v>
      </c>
      <c r="D16" s="260">
        <v>150</v>
      </c>
      <c r="E16" s="1"/>
      <c r="F16" s="1"/>
      <c r="G16" s="1"/>
      <c r="H16" s="1"/>
      <c r="I16" s="1"/>
      <c r="J16" s="41">
        <f>L16/1.08</f>
        <v>0</v>
      </c>
      <c r="K16" s="20">
        <v>0.08</v>
      </c>
      <c r="L16" s="41">
        <v>0</v>
      </c>
      <c r="M16" s="22">
        <f>D16*J16</f>
        <v>0</v>
      </c>
      <c r="N16" s="22">
        <f>D16*L16</f>
        <v>0</v>
      </c>
      <c r="O16" s="262">
        <v>100</v>
      </c>
      <c r="P16" s="42">
        <f>O16*J16</f>
        <v>0</v>
      </c>
      <c r="Q16" s="42">
        <f>O16*L16</f>
        <v>0</v>
      </c>
      <c r="R16" s="263">
        <v>50</v>
      </c>
      <c r="S16" s="42">
        <f>R16*J16</f>
        <v>0</v>
      </c>
      <c r="T16" s="42">
        <f>R16*L16</f>
        <v>0</v>
      </c>
      <c r="U16" s="26">
        <v>0</v>
      </c>
      <c r="V16" s="42">
        <v>0</v>
      </c>
      <c r="W16" s="42">
        <v>0</v>
      </c>
      <c r="X16" s="26">
        <v>0</v>
      </c>
      <c r="Y16" s="42">
        <v>0</v>
      </c>
      <c r="Z16" s="42">
        <v>0</v>
      </c>
      <c r="AA16" s="27"/>
    </row>
    <row r="17" spans="1:27" s="4" customFormat="1" ht="13.5" thickBot="1" x14ac:dyDescent="0.3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28" t="s">
        <v>33</v>
      </c>
      <c r="M17" s="43">
        <f t="shared" ref="M17:Z17" si="1">M16</f>
        <v>0</v>
      </c>
      <c r="N17" s="43">
        <f t="shared" si="1"/>
        <v>0</v>
      </c>
      <c r="O17" s="44">
        <f t="shared" si="1"/>
        <v>100</v>
      </c>
      <c r="P17" s="43">
        <f t="shared" si="1"/>
        <v>0</v>
      </c>
      <c r="Q17" s="43">
        <f t="shared" si="1"/>
        <v>0</v>
      </c>
      <c r="R17" s="45">
        <f t="shared" si="1"/>
        <v>50</v>
      </c>
      <c r="S17" s="43">
        <f t="shared" si="1"/>
        <v>0</v>
      </c>
      <c r="T17" s="43">
        <f t="shared" si="1"/>
        <v>0</v>
      </c>
      <c r="U17" s="45">
        <f t="shared" si="1"/>
        <v>0</v>
      </c>
      <c r="V17" s="43">
        <f t="shared" si="1"/>
        <v>0</v>
      </c>
      <c r="W17" s="43">
        <f t="shared" si="1"/>
        <v>0</v>
      </c>
      <c r="X17" s="45">
        <f t="shared" si="1"/>
        <v>0</v>
      </c>
      <c r="Y17" s="43">
        <f t="shared" si="1"/>
        <v>0</v>
      </c>
      <c r="Z17" s="43">
        <f t="shared" si="1"/>
        <v>0</v>
      </c>
      <c r="AA17" s="34"/>
    </row>
    <row r="18" spans="1:27" s="4" customFormat="1" ht="12.75" x14ac:dyDescent="0.25">
      <c r="A18" s="28"/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46"/>
      <c r="N18" s="46"/>
      <c r="O18" s="28"/>
      <c r="P18" s="28"/>
      <c r="Q18" s="28"/>
      <c r="R18" s="39"/>
      <c r="S18" s="28"/>
      <c r="T18" s="28"/>
      <c r="U18" s="39"/>
      <c r="V18" s="28"/>
      <c r="W18" s="28"/>
      <c r="Y18" s="28"/>
      <c r="Z18" s="28"/>
      <c r="AA18" s="28"/>
    </row>
    <row r="19" spans="1:27" s="4" customFormat="1" ht="76.5" x14ac:dyDescent="0.25">
      <c r="A19" s="28"/>
      <c r="B19" s="47" t="s">
        <v>39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39"/>
      <c r="S19" s="28"/>
      <c r="T19" s="28"/>
      <c r="U19" s="39"/>
      <c r="V19" s="28"/>
      <c r="W19" s="28"/>
      <c r="X19" s="39"/>
      <c r="Y19" s="28"/>
      <c r="Z19" s="28"/>
      <c r="AA19" s="28"/>
    </row>
    <row r="24" spans="1:27" s="4" customFormat="1" ht="12.75" x14ac:dyDescent="0.25">
      <c r="A24" s="3" t="s">
        <v>98</v>
      </c>
      <c r="B24" s="2" t="s">
        <v>40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79" t="s">
        <v>0</v>
      </c>
      <c r="P24" s="279"/>
      <c r="Q24" s="279"/>
      <c r="R24" s="279" t="s">
        <v>1</v>
      </c>
      <c r="S24" s="279"/>
      <c r="T24" s="279"/>
      <c r="U24" s="279" t="s">
        <v>2</v>
      </c>
      <c r="V24" s="279"/>
      <c r="W24" s="279"/>
      <c r="X24" s="279" t="s">
        <v>3</v>
      </c>
      <c r="Y24" s="279"/>
      <c r="Z24" s="279"/>
      <c r="AA24" s="3" t="s">
        <v>4</v>
      </c>
    </row>
    <row r="25" spans="1:27" s="4" customFormat="1" ht="76.5" x14ac:dyDescent="0.25">
      <c r="A25" s="1" t="s">
        <v>5</v>
      </c>
      <c r="B25" s="2" t="s">
        <v>6</v>
      </c>
      <c r="C25" s="1" t="s">
        <v>7</v>
      </c>
      <c r="D25" s="1" t="s">
        <v>8</v>
      </c>
      <c r="E25" s="5" t="s">
        <v>9</v>
      </c>
      <c r="F25" s="5" t="s">
        <v>10</v>
      </c>
      <c r="G25" s="3" t="s">
        <v>11</v>
      </c>
      <c r="H25" s="5" t="s">
        <v>12</v>
      </c>
      <c r="I25" s="5" t="s">
        <v>13</v>
      </c>
      <c r="J25" s="5" t="s">
        <v>14</v>
      </c>
      <c r="K25" s="3" t="s">
        <v>15</v>
      </c>
      <c r="L25" s="5" t="s">
        <v>16</v>
      </c>
      <c r="M25" s="5" t="s">
        <v>17</v>
      </c>
      <c r="N25" s="5" t="s">
        <v>18</v>
      </c>
      <c r="O25" s="5" t="s">
        <v>19</v>
      </c>
      <c r="P25" s="5" t="s">
        <v>17</v>
      </c>
      <c r="Q25" s="5" t="s">
        <v>18</v>
      </c>
      <c r="R25" s="6" t="s">
        <v>19</v>
      </c>
      <c r="S25" s="5" t="s">
        <v>17</v>
      </c>
      <c r="T25" s="5" t="s">
        <v>18</v>
      </c>
      <c r="U25" s="6" t="s">
        <v>19</v>
      </c>
      <c r="V25" s="5" t="s">
        <v>17</v>
      </c>
      <c r="W25" s="5" t="s">
        <v>18</v>
      </c>
      <c r="X25" s="6" t="s">
        <v>19</v>
      </c>
      <c r="Y25" s="5" t="s">
        <v>17</v>
      </c>
      <c r="Z25" s="5" t="s">
        <v>18</v>
      </c>
      <c r="AA25" s="3"/>
    </row>
    <row r="26" spans="1:27" s="4" customFormat="1" ht="38.25" x14ac:dyDescent="0.25">
      <c r="A26" s="7">
        <v>1</v>
      </c>
      <c r="B26" s="8">
        <v>2</v>
      </c>
      <c r="C26" s="9">
        <v>3</v>
      </c>
      <c r="D26" s="9">
        <v>4</v>
      </c>
      <c r="E26" s="9">
        <v>5</v>
      </c>
      <c r="F26" s="9">
        <v>6</v>
      </c>
      <c r="G26" s="9">
        <v>7</v>
      </c>
      <c r="H26" s="9">
        <v>8</v>
      </c>
      <c r="I26" s="9">
        <v>9</v>
      </c>
      <c r="J26" s="9">
        <v>10</v>
      </c>
      <c r="K26" s="9">
        <v>11</v>
      </c>
      <c r="L26" s="9" t="s">
        <v>20</v>
      </c>
      <c r="M26" s="9" t="s">
        <v>21</v>
      </c>
      <c r="N26" s="9" t="s">
        <v>22</v>
      </c>
      <c r="O26" s="8">
        <v>15</v>
      </c>
      <c r="P26" s="8" t="s">
        <v>23</v>
      </c>
      <c r="Q26" s="8" t="s">
        <v>24</v>
      </c>
      <c r="R26" s="10">
        <v>18</v>
      </c>
      <c r="S26" s="8" t="s">
        <v>25</v>
      </c>
      <c r="T26" s="8" t="s">
        <v>26</v>
      </c>
      <c r="U26" s="10">
        <v>21</v>
      </c>
      <c r="V26" s="8" t="s">
        <v>27</v>
      </c>
      <c r="W26" s="8" t="s">
        <v>28</v>
      </c>
      <c r="X26" s="11">
        <v>24</v>
      </c>
      <c r="Y26" s="3" t="s">
        <v>29</v>
      </c>
      <c r="Z26" s="3" t="s">
        <v>30</v>
      </c>
      <c r="AA26" s="3">
        <v>27</v>
      </c>
    </row>
    <row r="27" spans="1:27" s="67" customFormat="1" ht="26.25" thickBot="1" x14ac:dyDescent="0.25">
      <c r="A27" s="48">
        <v>1</v>
      </c>
      <c r="B27" s="49" t="s">
        <v>41</v>
      </c>
      <c r="C27" s="50" t="s">
        <v>42</v>
      </c>
      <c r="D27" s="51">
        <f>O27+R27+U27+X27</f>
        <v>60</v>
      </c>
      <c r="E27" s="52"/>
      <c r="F27" s="53"/>
      <c r="G27" s="54"/>
      <c r="H27" s="55"/>
      <c r="I27" s="56"/>
      <c r="J27" s="57">
        <f>L27/1.08</f>
        <v>0</v>
      </c>
      <c r="K27" s="58">
        <v>0.08</v>
      </c>
      <c r="L27" s="59">
        <v>0</v>
      </c>
      <c r="M27" s="60">
        <f>D27*J27</f>
        <v>0</v>
      </c>
      <c r="N27" s="60">
        <f>D27*L27</f>
        <v>0</v>
      </c>
      <c r="O27" s="61">
        <v>10</v>
      </c>
      <c r="P27" s="62">
        <f>J27*O27</f>
        <v>0</v>
      </c>
      <c r="Q27" s="62">
        <f>O27*L27</f>
        <v>0</v>
      </c>
      <c r="R27" s="63"/>
      <c r="S27" s="62">
        <v>0</v>
      </c>
      <c r="T27" s="62">
        <v>0</v>
      </c>
      <c r="U27" s="159">
        <v>50</v>
      </c>
      <c r="V27" s="62">
        <f>U27*J27</f>
        <v>0</v>
      </c>
      <c r="W27" s="62">
        <f>U27*L27</f>
        <v>0</v>
      </c>
      <c r="X27" s="11"/>
      <c r="Y27" s="64">
        <f t="shared" ref="Y27" si="2">X27*J27</f>
        <v>0</v>
      </c>
      <c r="Z27" s="65">
        <f t="shared" ref="Z27" si="3">X27*L27</f>
        <v>0</v>
      </c>
      <c r="AA27" s="66"/>
    </row>
    <row r="28" spans="1:27" s="4" customFormat="1" ht="13.5" thickBot="1" x14ac:dyDescent="0.3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0" t="s">
        <v>33</v>
      </c>
      <c r="M28" s="31">
        <f t="shared" ref="M28:Z28" si="4">SUM(M27)</f>
        <v>0</v>
      </c>
      <c r="N28" s="31">
        <f t="shared" si="4"/>
        <v>0</v>
      </c>
      <c r="O28" s="32">
        <f t="shared" si="4"/>
        <v>10</v>
      </c>
      <c r="P28" s="31">
        <f t="shared" si="4"/>
        <v>0</v>
      </c>
      <c r="Q28" s="31">
        <f t="shared" si="4"/>
        <v>0</v>
      </c>
      <c r="R28" s="33">
        <f t="shared" si="4"/>
        <v>0</v>
      </c>
      <c r="S28" s="31">
        <f t="shared" si="4"/>
        <v>0</v>
      </c>
      <c r="T28" s="31">
        <f t="shared" si="4"/>
        <v>0</v>
      </c>
      <c r="U28" s="33">
        <f t="shared" si="4"/>
        <v>50</v>
      </c>
      <c r="V28" s="31">
        <f t="shared" si="4"/>
        <v>0</v>
      </c>
      <c r="W28" s="31">
        <f t="shared" si="4"/>
        <v>0</v>
      </c>
      <c r="X28" s="33">
        <f t="shared" si="4"/>
        <v>0</v>
      </c>
      <c r="Y28" s="31">
        <f t="shared" si="4"/>
        <v>0</v>
      </c>
      <c r="Z28" s="31">
        <f t="shared" si="4"/>
        <v>0</v>
      </c>
      <c r="AA28" s="34"/>
    </row>
    <row r="35" spans="1:27" s="29" customFormat="1" ht="18" x14ac:dyDescent="0.25">
      <c r="A35" s="257" t="s">
        <v>98</v>
      </c>
      <c r="B35" s="258" t="s">
        <v>107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83" t="s">
        <v>43</v>
      </c>
      <c r="P35" s="284"/>
      <c r="Q35" s="285"/>
      <c r="R35" s="283" t="s">
        <v>1</v>
      </c>
      <c r="S35" s="284"/>
      <c r="T35" s="285"/>
      <c r="U35" s="283" t="s">
        <v>2</v>
      </c>
      <c r="V35" s="284"/>
      <c r="W35" s="285"/>
      <c r="X35" s="283" t="s">
        <v>3</v>
      </c>
      <c r="Y35" s="284"/>
      <c r="Z35" s="285"/>
      <c r="AA35" s="3" t="s">
        <v>4</v>
      </c>
    </row>
    <row r="36" spans="1:27" s="29" customFormat="1" ht="76.5" x14ac:dyDescent="0.25">
      <c r="A36" s="68" t="s">
        <v>5</v>
      </c>
      <c r="B36" s="69" t="s">
        <v>6</v>
      </c>
      <c r="C36" s="1" t="s">
        <v>7</v>
      </c>
      <c r="D36" s="1" t="s">
        <v>8</v>
      </c>
      <c r="E36" s="5" t="s">
        <v>9</v>
      </c>
      <c r="F36" s="5" t="s">
        <v>10</v>
      </c>
      <c r="G36" s="3" t="s">
        <v>11</v>
      </c>
      <c r="H36" s="5" t="s">
        <v>12</v>
      </c>
      <c r="I36" s="5" t="s">
        <v>13</v>
      </c>
      <c r="J36" s="5" t="s">
        <v>14</v>
      </c>
      <c r="K36" s="3" t="s">
        <v>15</v>
      </c>
      <c r="L36" s="5" t="s">
        <v>16</v>
      </c>
      <c r="M36" s="5" t="s">
        <v>17</v>
      </c>
      <c r="N36" s="5" t="s">
        <v>18</v>
      </c>
      <c r="O36" s="5" t="s">
        <v>44</v>
      </c>
      <c r="P36" s="5" t="s">
        <v>17</v>
      </c>
      <c r="Q36" s="5" t="s">
        <v>18</v>
      </c>
      <c r="R36" s="6" t="s">
        <v>19</v>
      </c>
      <c r="S36" s="5" t="s">
        <v>17</v>
      </c>
      <c r="T36" s="5" t="s">
        <v>18</v>
      </c>
      <c r="U36" s="6" t="s">
        <v>19</v>
      </c>
      <c r="V36" s="5" t="s">
        <v>17</v>
      </c>
      <c r="W36" s="5" t="s">
        <v>18</v>
      </c>
      <c r="X36" s="5" t="s">
        <v>19</v>
      </c>
      <c r="Y36" s="5" t="s">
        <v>17</v>
      </c>
      <c r="Z36" s="5" t="s">
        <v>18</v>
      </c>
      <c r="AA36" s="3"/>
    </row>
    <row r="37" spans="1:27" s="29" customFormat="1" ht="38.25" x14ac:dyDescent="0.25">
      <c r="A37" s="7">
        <v>1</v>
      </c>
      <c r="B37" s="8">
        <v>2</v>
      </c>
      <c r="C37" s="9">
        <v>3</v>
      </c>
      <c r="D37" s="9">
        <v>4</v>
      </c>
      <c r="E37" s="9">
        <v>5</v>
      </c>
      <c r="F37" s="9">
        <v>6</v>
      </c>
      <c r="G37" s="9">
        <v>7</v>
      </c>
      <c r="H37" s="9">
        <v>8</v>
      </c>
      <c r="I37" s="9">
        <v>9</v>
      </c>
      <c r="J37" s="9">
        <v>10</v>
      </c>
      <c r="K37" s="9">
        <v>11</v>
      </c>
      <c r="L37" s="9" t="s">
        <v>20</v>
      </c>
      <c r="M37" s="9" t="s">
        <v>21</v>
      </c>
      <c r="N37" s="9" t="s">
        <v>22</v>
      </c>
      <c r="O37" s="8">
        <v>15</v>
      </c>
      <c r="P37" s="8" t="s">
        <v>23</v>
      </c>
      <c r="Q37" s="8" t="s">
        <v>24</v>
      </c>
      <c r="R37" s="10">
        <v>18</v>
      </c>
      <c r="S37" s="8" t="s">
        <v>25</v>
      </c>
      <c r="T37" s="8" t="s">
        <v>26</v>
      </c>
      <c r="U37" s="10">
        <v>21</v>
      </c>
      <c r="V37" s="8" t="s">
        <v>27</v>
      </c>
      <c r="W37" s="8" t="s">
        <v>28</v>
      </c>
      <c r="X37" s="11">
        <v>24</v>
      </c>
      <c r="Y37" s="3" t="s">
        <v>29</v>
      </c>
      <c r="Z37" s="3" t="s">
        <v>30</v>
      </c>
      <c r="AA37" s="3">
        <v>27</v>
      </c>
    </row>
    <row r="38" spans="1:27" s="29" customFormat="1" ht="25.5" x14ac:dyDescent="0.25">
      <c r="A38" s="68">
        <v>1</v>
      </c>
      <c r="B38" s="49" t="s">
        <v>45</v>
      </c>
      <c r="C38" s="91" t="s">
        <v>46</v>
      </c>
      <c r="D38" s="93">
        <v>18</v>
      </c>
      <c r="E38" s="1"/>
      <c r="F38" s="1"/>
      <c r="G38" s="1"/>
      <c r="H38" s="1"/>
      <c r="I38" s="1"/>
      <c r="J38" s="81">
        <f>L38/1.08</f>
        <v>0</v>
      </c>
      <c r="K38" s="20">
        <v>0.08</v>
      </c>
      <c r="L38" s="81">
        <v>0</v>
      </c>
      <c r="M38" s="81">
        <f>D38*J38</f>
        <v>0</v>
      </c>
      <c r="N38" s="81">
        <f>D38*L38</f>
        <v>0</v>
      </c>
      <c r="O38" s="160">
        <v>10</v>
      </c>
      <c r="P38" s="81">
        <f>O38*J38</f>
        <v>0</v>
      </c>
      <c r="Q38" s="81">
        <f>O38*L38</f>
        <v>0</v>
      </c>
      <c r="R38" s="161">
        <v>8</v>
      </c>
      <c r="S38" s="41">
        <v>0</v>
      </c>
      <c r="T38" s="41">
        <v>0</v>
      </c>
      <c r="U38" s="161">
        <v>0</v>
      </c>
      <c r="V38" s="41">
        <v>0</v>
      </c>
      <c r="W38" s="41">
        <v>0</v>
      </c>
      <c r="X38" s="161">
        <v>0</v>
      </c>
      <c r="Y38" s="41">
        <v>0</v>
      </c>
      <c r="Z38" s="41">
        <v>0</v>
      </c>
      <c r="AA38" s="1"/>
    </row>
    <row r="39" spans="1:27" s="29" customFormat="1" ht="26.25" thickBot="1" x14ac:dyDescent="0.3">
      <c r="A39" s="68">
        <v>2</v>
      </c>
      <c r="B39" s="49" t="s">
        <v>47</v>
      </c>
      <c r="C39" s="91" t="s">
        <v>48</v>
      </c>
      <c r="D39" s="93">
        <v>15</v>
      </c>
      <c r="E39" s="1"/>
      <c r="F39" s="1"/>
      <c r="G39" s="1"/>
      <c r="H39" s="1"/>
      <c r="I39" s="1"/>
      <c r="J39" s="81">
        <f>L39/1.08</f>
        <v>0</v>
      </c>
      <c r="K39" s="20">
        <v>0.08</v>
      </c>
      <c r="L39" s="81">
        <v>0</v>
      </c>
      <c r="M39" s="162">
        <f>D39*J39</f>
        <v>0</v>
      </c>
      <c r="N39" s="162">
        <f>D39*L39</f>
        <v>0</v>
      </c>
      <c r="O39" s="163">
        <v>5</v>
      </c>
      <c r="P39" s="162">
        <f>O39*J39</f>
        <v>0</v>
      </c>
      <c r="Q39" s="162">
        <f>O39*L39</f>
        <v>0</v>
      </c>
      <c r="R39" s="161">
        <v>10</v>
      </c>
      <c r="S39" s="41">
        <v>0</v>
      </c>
      <c r="T39" s="41">
        <v>0</v>
      </c>
      <c r="U39" s="161">
        <v>0</v>
      </c>
      <c r="V39" s="41">
        <v>0</v>
      </c>
      <c r="W39" s="41">
        <v>0</v>
      </c>
      <c r="X39" s="161">
        <v>0</v>
      </c>
      <c r="Y39" s="41">
        <v>0</v>
      </c>
      <c r="Z39" s="41">
        <v>0</v>
      </c>
      <c r="AA39" s="27"/>
    </row>
    <row r="40" spans="1:27" s="29" customFormat="1" ht="13.5" thickBot="1" x14ac:dyDescent="0.3">
      <c r="B40" s="4"/>
      <c r="C40" s="28"/>
      <c r="D40" s="28"/>
      <c r="E40" s="28"/>
      <c r="F40" s="28"/>
      <c r="G40" s="28"/>
      <c r="H40" s="28"/>
      <c r="I40" s="28"/>
      <c r="J40" s="28"/>
      <c r="K40" s="28"/>
      <c r="L40" s="30" t="s">
        <v>33</v>
      </c>
      <c r="M40" s="70">
        <f t="shared" ref="M40:Z40" si="5">SUM(M38:M39)</f>
        <v>0</v>
      </c>
      <c r="N40" s="70">
        <f t="shared" si="5"/>
        <v>0</v>
      </c>
      <c r="O40" s="71">
        <f t="shared" si="5"/>
        <v>15</v>
      </c>
      <c r="P40" s="70">
        <f t="shared" si="5"/>
        <v>0</v>
      </c>
      <c r="Q40" s="70">
        <f t="shared" si="5"/>
        <v>0</v>
      </c>
      <c r="R40" s="72">
        <f t="shared" si="5"/>
        <v>18</v>
      </c>
      <c r="S40" s="70">
        <f t="shared" si="5"/>
        <v>0</v>
      </c>
      <c r="T40" s="70">
        <f t="shared" si="5"/>
        <v>0</v>
      </c>
      <c r="U40" s="73">
        <f t="shared" si="5"/>
        <v>0</v>
      </c>
      <c r="V40" s="70">
        <f t="shared" si="5"/>
        <v>0</v>
      </c>
      <c r="W40" s="70">
        <f t="shared" si="5"/>
        <v>0</v>
      </c>
      <c r="X40" s="72">
        <f t="shared" ref="X40" si="6">SUM(X38:X39)</f>
        <v>0</v>
      </c>
      <c r="Y40" s="70">
        <f t="shared" si="5"/>
        <v>0</v>
      </c>
      <c r="Z40" s="70">
        <f t="shared" si="5"/>
        <v>0</v>
      </c>
      <c r="AA40" s="34"/>
    </row>
    <row r="41" spans="1:27" x14ac:dyDescent="0.25">
      <c r="B41" s="259" t="s">
        <v>104</v>
      </c>
    </row>
    <row r="45" spans="1:27" ht="15.75" thickBot="1" x14ac:dyDescent="0.3"/>
    <row r="46" spans="1:27" s="167" customFormat="1" ht="18.75" thickBot="1" x14ac:dyDescent="0.3">
      <c r="A46" s="274" t="s">
        <v>106</v>
      </c>
      <c r="B46" s="275"/>
      <c r="C46" s="275"/>
      <c r="D46" s="275"/>
      <c r="E46" s="275"/>
      <c r="F46" s="275"/>
      <c r="G46" s="276"/>
      <c r="H46" s="276"/>
      <c r="I46" s="276"/>
      <c r="J46" s="275"/>
      <c r="K46" s="275"/>
      <c r="L46" s="275"/>
      <c r="M46" s="275"/>
      <c r="N46" s="275"/>
      <c r="O46" s="277" t="s">
        <v>0</v>
      </c>
      <c r="P46" s="277"/>
      <c r="Q46" s="277"/>
      <c r="R46" s="277" t="s">
        <v>71</v>
      </c>
      <c r="S46" s="277"/>
      <c r="T46" s="277"/>
      <c r="U46" s="277" t="s">
        <v>72</v>
      </c>
      <c r="V46" s="277"/>
      <c r="W46" s="277"/>
      <c r="X46" s="278" t="s">
        <v>73</v>
      </c>
      <c r="Y46" s="272"/>
      <c r="Z46" s="273"/>
      <c r="AA46" s="166" t="s">
        <v>74</v>
      </c>
    </row>
    <row r="47" spans="1:27" s="167" customFormat="1" ht="77.25" thickBot="1" x14ac:dyDescent="0.3">
      <c r="A47" s="168" t="s">
        <v>5</v>
      </c>
      <c r="B47" s="169" t="s">
        <v>6</v>
      </c>
      <c r="C47" s="170" t="s">
        <v>59</v>
      </c>
      <c r="D47" s="170" t="s">
        <v>8</v>
      </c>
      <c r="E47" s="170" t="s">
        <v>9</v>
      </c>
      <c r="F47" s="171" t="s">
        <v>10</v>
      </c>
      <c r="G47" s="172" t="s">
        <v>11</v>
      </c>
      <c r="H47" s="172" t="s">
        <v>12</v>
      </c>
      <c r="I47" s="172" t="s">
        <v>13</v>
      </c>
      <c r="J47" s="170" t="s">
        <v>14</v>
      </c>
      <c r="K47" s="170" t="s">
        <v>15</v>
      </c>
      <c r="L47" s="170" t="s">
        <v>16</v>
      </c>
      <c r="M47" s="170" t="s">
        <v>17</v>
      </c>
      <c r="N47" s="173" t="s">
        <v>18</v>
      </c>
      <c r="O47" s="174" t="s">
        <v>8</v>
      </c>
      <c r="P47" s="170" t="s">
        <v>17</v>
      </c>
      <c r="Q47" s="173" t="s">
        <v>75</v>
      </c>
      <c r="R47" s="174" t="s">
        <v>8</v>
      </c>
      <c r="S47" s="170" t="s">
        <v>17</v>
      </c>
      <c r="T47" s="173" t="s">
        <v>75</v>
      </c>
      <c r="U47" s="174" t="s">
        <v>8</v>
      </c>
      <c r="V47" s="170" t="s">
        <v>17</v>
      </c>
      <c r="W47" s="170" t="s">
        <v>75</v>
      </c>
      <c r="X47" s="175" t="s">
        <v>8</v>
      </c>
      <c r="Y47" s="176" t="s">
        <v>17</v>
      </c>
      <c r="Z47" s="177" t="s">
        <v>75</v>
      </c>
      <c r="AA47" s="178"/>
    </row>
    <row r="48" spans="1:27" s="167" customFormat="1" ht="38.25" x14ac:dyDescent="0.25">
      <c r="A48" s="179">
        <v>1</v>
      </c>
      <c r="B48" s="180">
        <v>2</v>
      </c>
      <c r="C48" s="181">
        <v>3</v>
      </c>
      <c r="D48" s="181">
        <v>4</v>
      </c>
      <c r="E48" s="181">
        <v>5</v>
      </c>
      <c r="F48" s="181">
        <v>6</v>
      </c>
      <c r="G48" s="181">
        <v>7</v>
      </c>
      <c r="H48" s="181">
        <v>8</v>
      </c>
      <c r="I48" s="181">
        <v>9</v>
      </c>
      <c r="J48" s="181">
        <v>10</v>
      </c>
      <c r="K48" s="181">
        <v>11</v>
      </c>
      <c r="L48" s="181" t="s">
        <v>20</v>
      </c>
      <c r="M48" s="182" t="s">
        <v>21</v>
      </c>
      <c r="N48" s="183" t="s">
        <v>22</v>
      </c>
      <c r="O48" s="184">
        <v>15</v>
      </c>
      <c r="P48" s="185" t="s">
        <v>23</v>
      </c>
      <c r="Q48" s="186" t="s">
        <v>24</v>
      </c>
      <c r="R48" s="184">
        <v>18</v>
      </c>
      <c r="S48" s="185" t="s">
        <v>25</v>
      </c>
      <c r="T48" s="186" t="s">
        <v>26</v>
      </c>
      <c r="U48" s="184">
        <v>21</v>
      </c>
      <c r="V48" s="185" t="s">
        <v>27</v>
      </c>
      <c r="W48" s="187" t="s">
        <v>28</v>
      </c>
      <c r="X48" s="188">
        <v>24</v>
      </c>
      <c r="Y48" s="188">
        <v>25</v>
      </c>
      <c r="Z48" s="188">
        <v>26</v>
      </c>
      <c r="AA48" s="189">
        <v>24</v>
      </c>
    </row>
    <row r="49" spans="1:27" s="201" customFormat="1" ht="26.25" thickBot="1" x14ac:dyDescent="0.3">
      <c r="A49" s="190">
        <v>1</v>
      </c>
      <c r="B49" s="190" t="s">
        <v>76</v>
      </c>
      <c r="C49" s="191" t="s">
        <v>50</v>
      </c>
      <c r="D49" s="261">
        <v>60</v>
      </c>
      <c r="E49" s="190"/>
      <c r="F49" s="193"/>
      <c r="G49" s="190"/>
      <c r="H49" s="190"/>
      <c r="I49" s="190"/>
      <c r="J49" s="194">
        <v>0</v>
      </c>
      <c r="K49" s="195">
        <v>0.08</v>
      </c>
      <c r="L49" s="196">
        <f>1.08*J49</f>
        <v>0</v>
      </c>
      <c r="M49" s="197">
        <f>D49*J49</f>
        <v>0</v>
      </c>
      <c r="N49" s="197">
        <f>D49*L49</f>
        <v>0</v>
      </c>
      <c r="O49" s="264">
        <v>10</v>
      </c>
      <c r="P49" s="196">
        <f>O49*J49</f>
        <v>0</v>
      </c>
      <c r="Q49" s="196">
        <f>O49*L49</f>
        <v>0</v>
      </c>
      <c r="R49" s="265">
        <v>50</v>
      </c>
      <c r="S49" s="196">
        <f>R49*J49</f>
        <v>0</v>
      </c>
      <c r="T49" s="196">
        <f>R49*L49</f>
        <v>0</v>
      </c>
      <c r="U49" s="190">
        <v>0</v>
      </c>
      <c r="V49" s="196"/>
      <c r="W49" s="196"/>
      <c r="X49" s="198">
        <v>0</v>
      </c>
      <c r="Y49" s="199">
        <f>X49*J49</f>
        <v>0</v>
      </c>
      <c r="Z49" s="199">
        <f>X49*L49</f>
        <v>0</v>
      </c>
      <c r="AA49" s="200"/>
    </row>
    <row r="50" spans="1:27" s="167" customFormat="1" ht="13.5" thickBot="1" x14ac:dyDescent="0.3">
      <c r="B50" s="202"/>
      <c r="L50" s="203" t="s">
        <v>33</v>
      </c>
      <c r="M50" s="204">
        <f>SUM(M49:M49)</f>
        <v>0</v>
      </c>
      <c r="N50" s="204">
        <f>SUM(N49:N49)</f>
        <v>0</v>
      </c>
      <c r="O50" s="204">
        <f>O49</f>
        <v>10</v>
      </c>
      <c r="P50" s="204">
        <f>P49</f>
        <v>0</v>
      </c>
      <c r="Q50" s="204">
        <f>Q49</f>
        <v>0</v>
      </c>
      <c r="R50" s="204">
        <f>R49</f>
        <v>50</v>
      </c>
      <c r="S50" s="204">
        <f>SUM(S49:S49)</f>
        <v>0</v>
      </c>
      <c r="T50" s="204">
        <f>SUM(T49:T49)</f>
        <v>0</v>
      </c>
      <c r="U50" s="205"/>
      <c r="V50" s="206"/>
      <c r="W50" s="207"/>
      <c r="X50" s="208"/>
      <c r="Y50" s="209">
        <f>SUM(Y49:Y49)</f>
        <v>0</v>
      </c>
      <c r="Z50" s="210">
        <f>SUM(Z49:Z49)</f>
        <v>0</v>
      </c>
    </row>
    <row r="56" spans="1:27" ht="15.75" thickBot="1" x14ac:dyDescent="0.3"/>
    <row r="57" spans="1:27" s="167" customFormat="1" ht="13.5" thickBot="1" x14ac:dyDescent="0.3">
      <c r="A57" s="267" t="s">
        <v>102</v>
      </c>
      <c r="B57" s="268"/>
      <c r="C57" s="268"/>
      <c r="D57" s="268"/>
      <c r="E57" s="268"/>
      <c r="F57" s="268"/>
      <c r="G57" s="269"/>
      <c r="H57" s="269"/>
      <c r="I57" s="269"/>
      <c r="J57" s="268"/>
      <c r="K57" s="268"/>
      <c r="L57" s="268"/>
      <c r="M57" s="268"/>
      <c r="N57" s="268"/>
      <c r="O57" s="270" t="s">
        <v>0</v>
      </c>
      <c r="P57" s="270"/>
      <c r="Q57" s="270"/>
      <c r="R57" s="270" t="s">
        <v>71</v>
      </c>
      <c r="S57" s="270"/>
      <c r="T57" s="270"/>
      <c r="U57" s="270" t="s">
        <v>72</v>
      </c>
      <c r="V57" s="270"/>
      <c r="W57" s="270"/>
      <c r="X57" s="271" t="s">
        <v>73</v>
      </c>
      <c r="Y57" s="272"/>
      <c r="Z57" s="273"/>
      <c r="AA57" s="211" t="s">
        <v>74</v>
      </c>
    </row>
    <row r="58" spans="1:27" s="167" customFormat="1" ht="77.25" thickBot="1" x14ac:dyDescent="0.3">
      <c r="A58" s="168" t="s">
        <v>5</v>
      </c>
      <c r="B58" s="169" t="s">
        <v>6</v>
      </c>
      <c r="C58" s="170" t="s">
        <v>59</v>
      </c>
      <c r="D58" s="170" t="s">
        <v>8</v>
      </c>
      <c r="E58" s="170" t="s">
        <v>9</v>
      </c>
      <c r="F58" s="212" t="s">
        <v>10</v>
      </c>
      <c r="G58" s="172" t="s">
        <v>11</v>
      </c>
      <c r="H58" s="172" t="s">
        <v>12</v>
      </c>
      <c r="I58" s="172" t="s">
        <v>13</v>
      </c>
      <c r="J58" s="170" t="s">
        <v>14</v>
      </c>
      <c r="K58" s="170" t="s">
        <v>15</v>
      </c>
      <c r="L58" s="170" t="s">
        <v>16</v>
      </c>
      <c r="M58" s="170" t="s">
        <v>17</v>
      </c>
      <c r="N58" s="173" t="s">
        <v>18</v>
      </c>
      <c r="O58" s="174" t="s">
        <v>8</v>
      </c>
      <c r="P58" s="170" t="s">
        <v>17</v>
      </c>
      <c r="Q58" s="173" t="s">
        <v>75</v>
      </c>
      <c r="R58" s="174" t="s">
        <v>8</v>
      </c>
      <c r="S58" s="170" t="s">
        <v>17</v>
      </c>
      <c r="T58" s="173" t="s">
        <v>75</v>
      </c>
      <c r="U58" s="174" t="s">
        <v>8</v>
      </c>
      <c r="V58" s="170" t="s">
        <v>17</v>
      </c>
      <c r="W58" s="170" t="s">
        <v>75</v>
      </c>
      <c r="X58" s="175" t="s">
        <v>8</v>
      </c>
      <c r="Y58" s="176" t="s">
        <v>17</v>
      </c>
      <c r="Z58" s="177" t="s">
        <v>75</v>
      </c>
      <c r="AA58" s="178"/>
    </row>
    <row r="59" spans="1:27" s="167" customFormat="1" ht="38.25" x14ac:dyDescent="0.25">
      <c r="A59" s="179">
        <v>1</v>
      </c>
      <c r="B59" s="180">
        <v>2</v>
      </c>
      <c r="C59" s="181">
        <v>3</v>
      </c>
      <c r="D59" s="181">
        <v>4</v>
      </c>
      <c r="E59" s="181">
        <v>5</v>
      </c>
      <c r="F59" s="181">
        <v>6</v>
      </c>
      <c r="G59" s="181">
        <v>7</v>
      </c>
      <c r="H59" s="181">
        <v>8</v>
      </c>
      <c r="I59" s="181">
        <v>9</v>
      </c>
      <c r="J59" s="181">
        <v>10</v>
      </c>
      <c r="K59" s="181">
        <v>11</v>
      </c>
      <c r="L59" s="181" t="s">
        <v>20</v>
      </c>
      <c r="M59" s="182" t="s">
        <v>21</v>
      </c>
      <c r="N59" s="183" t="s">
        <v>22</v>
      </c>
      <c r="O59" s="184">
        <v>15</v>
      </c>
      <c r="P59" s="185" t="s">
        <v>23</v>
      </c>
      <c r="Q59" s="186" t="s">
        <v>24</v>
      </c>
      <c r="R59" s="184">
        <v>18</v>
      </c>
      <c r="S59" s="185" t="s">
        <v>25</v>
      </c>
      <c r="T59" s="186" t="s">
        <v>26</v>
      </c>
      <c r="U59" s="184">
        <v>21</v>
      </c>
      <c r="V59" s="185" t="s">
        <v>27</v>
      </c>
      <c r="W59" s="187" t="s">
        <v>28</v>
      </c>
      <c r="X59" s="213">
        <v>24</v>
      </c>
      <c r="Y59" s="213">
        <v>25</v>
      </c>
      <c r="Z59" s="213">
        <v>26</v>
      </c>
      <c r="AA59" s="189">
        <v>24</v>
      </c>
    </row>
    <row r="60" spans="1:27" s="167" customFormat="1" ht="102" x14ac:dyDescent="0.25">
      <c r="A60" s="214">
        <v>1</v>
      </c>
      <c r="B60" s="191" t="s">
        <v>78</v>
      </c>
      <c r="C60" s="190" t="s">
        <v>32</v>
      </c>
      <c r="D60" s="190">
        <v>1</v>
      </c>
      <c r="E60" s="190"/>
      <c r="F60" s="190"/>
      <c r="G60" s="190"/>
      <c r="H60" s="190"/>
      <c r="I60" s="190"/>
      <c r="J60" s="190">
        <f>L60/1.08</f>
        <v>0</v>
      </c>
      <c r="K60" s="215">
        <v>0.08</v>
      </c>
      <c r="L60" s="190">
        <v>0</v>
      </c>
      <c r="M60" s="190">
        <f>D60*J60</f>
        <v>0</v>
      </c>
      <c r="N60" s="190">
        <f>D60*L60</f>
        <v>0</v>
      </c>
      <c r="O60" s="200"/>
      <c r="P60" s="200"/>
      <c r="Q60" s="200"/>
      <c r="R60" s="200">
        <v>1</v>
      </c>
      <c r="S60" s="200">
        <f>R60*J60</f>
        <v>0</v>
      </c>
      <c r="T60" s="200">
        <f>R60*L60</f>
        <v>0</v>
      </c>
      <c r="U60" s="200"/>
      <c r="V60" s="200"/>
      <c r="W60" s="200"/>
      <c r="X60" s="216"/>
      <c r="Y60" s="216"/>
      <c r="Z60" s="216"/>
      <c r="AA60" s="217"/>
    </row>
    <row r="61" spans="1:27" s="167" customFormat="1" ht="102" x14ac:dyDescent="0.25">
      <c r="A61" s="214">
        <v>2</v>
      </c>
      <c r="B61" s="191" t="s">
        <v>79</v>
      </c>
      <c r="C61" s="190" t="s">
        <v>32</v>
      </c>
      <c r="D61" s="190">
        <v>2</v>
      </c>
      <c r="E61" s="190"/>
      <c r="F61" s="190"/>
      <c r="G61" s="190"/>
      <c r="H61" s="190"/>
      <c r="I61" s="190"/>
      <c r="J61" s="190">
        <f t="shared" ref="J61:J63" si="7">L61/1.08</f>
        <v>0</v>
      </c>
      <c r="K61" s="215">
        <v>0.08</v>
      </c>
      <c r="L61" s="190">
        <v>0</v>
      </c>
      <c r="M61" s="190">
        <f>D61*J61</f>
        <v>0</v>
      </c>
      <c r="N61" s="190">
        <f>D61*L61</f>
        <v>0</v>
      </c>
      <c r="O61" s="200"/>
      <c r="P61" s="200"/>
      <c r="Q61" s="200"/>
      <c r="R61" s="200">
        <v>2</v>
      </c>
      <c r="S61" s="200">
        <f>R61*J61</f>
        <v>0</v>
      </c>
      <c r="T61" s="200">
        <f>R61*L61</f>
        <v>0</v>
      </c>
      <c r="U61" s="200"/>
      <c r="V61" s="200"/>
      <c r="W61" s="200"/>
      <c r="X61" s="216"/>
      <c r="Y61" s="216"/>
      <c r="Z61" s="216"/>
      <c r="AA61" s="217"/>
    </row>
    <row r="62" spans="1:27" s="167" customFormat="1" ht="102" x14ac:dyDescent="0.25">
      <c r="A62" s="214">
        <v>3</v>
      </c>
      <c r="B62" s="191" t="s">
        <v>80</v>
      </c>
      <c r="C62" s="190" t="s">
        <v>32</v>
      </c>
      <c r="D62" s="190">
        <v>1</v>
      </c>
      <c r="E62" s="190"/>
      <c r="F62" s="190"/>
      <c r="G62" s="190"/>
      <c r="H62" s="190"/>
      <c r="I62" s="190"/>
      <c r="J62" s="190">
        <f>L62/1.08</f>
        <v>0</v>
      </c>
      <c r="K62" s="215">
        <v>0.08</v>
      </c>
      <c r="L62" s="190">
        <v>0</v>
      </c>
      <c r="M62" s="190">
        <f>D62*J62</f>
        <v>0</v>
      </c>
      <c r="N62" s="190">
        <f>D62*L62</f>
        <v>0</v>
      </c>
      <c r="O62" s="200"/>
      <c r="P62" s="200"/>
      <c r="Q62" s="200"/>
      <c r="R62" s="200">
        <v>1</v>
      </c>
      <c r="S62" s="200">
        <f>R62*J62</f>
        <v>0</v>
      </c>
      <c r="T62" s="200">
        <f>R62*L62</f>
        <v>0</v>
      </c>
      <c r="U62" s="200"/>
      <c r="V62" s="200"/>
      <c r="W62" s="200"/>
      <c r="X62" s="216"/>
      <c r="Y62" s="216"/>
      <c r="Z62" s="216"/>
      <c r="AA62" s="217"/>
    </row>
    <row r="63" spans="1:27" s="201" customFormat="1" ht="102.75" thickBot="1" x14ac:dyDescent="0.3">
      <c r="A63" s="218">
        <v>4</v>
      </c>
      <c r="B63" s="218" t="s">
        <v>81</v>
      </c>
      <c r="C63" s="218" t="s">
        <v>32</v>
      </c>
      <c r="D63" s="219">
        <v>2</v>
      </c>
      <c r="E63" s="218"/>
      <c r="F63" s="220"/>
      <c r="G63" s="218"/>
      <c r="H63" s="218"/>
      <c r="I63" s="218"/>
      <c r="J63" s="190">
        <f t="shared" si="7"/>
        <v>0</v>
      </c>
      <c r="K63" s="221">
        <v>0.08</v>
      </c>
      <c r="L63" s="222">
        <v>0</v>
      </c>
      <c r="M63" s="222">
        <f>D63*J63</f>
        <v>0</v>
      </c>
      <c r="N63" s="222">
        <f>D63*L63</f>
        <v>0</v>
      </c>
      <c r="O63" s="218"/>
      <c r="P63" s="222"/>
      <c r="Q63" s="222"/>
      <c r="R63" s="218">
        <v>2</v>
      </c>
      <c r="S63" s="222">
        <f>R63*J63</f>
        <v>0</v>
      </c>
      <c r="T63" s="222">
        <f>R63*L63</f>
        <v>0</v>
      </c>
      <c r="U63" s="218">
        <v>0</v>
      </c>
      <c r="V63" s="222"/>
      <c r="W63" s="222"/>
      <c r="X63" s="198">
        <v>0</v>
      </c>
      <c r="Y63" s="199">
        <f>X63*J63</f>
        <v>0</v>
      </c>
      <c r="Z63" s="199">
        <f>X63*L63</f>
        <v>0</v>
      </c>
      <c r="AA63" s="200"/>
    </row>
    <row r="64" spans="1:27" s="167" customFormat="1" ht="13.5" thickBot="1" x14ac:dyDescent="0.3">
      <c r="B64" s="202"/>
      <c r="L64" s="203" t="s">
        <v>33</v>
      </c>
      <c r="M64" s="223">
        <f>SUM(M60:M63)</f>
        <v>0</v>
      </c>
      <c r="N64" s="223">
        <f>SUM(N60:N63)</f>
        <v>0</v>
      </c>
      <c r="O64" s="223"/>
      <c r="P64" s="223"/>
      <c r="Q64" s="223"/>
      <c r="R64" s="226">
        <f>SUM(R60:R63)</f>
        <v>6</v>
      </c>
      <c r="S64" s="223">
        <f>SUM(S60:S63)</f>
        <v>0</v>
      </c>
      <c r="T64" s="223">
        <f>SUM(T60:T63)</f>
        <v>0</v>
      </c>
      <c r="U64" s="224"/>
      <c r="V64" s="206"/>
      <c r="W64" s="225"/>
      <c r="X64" s="208"/>
      <c r="Y64" s="209">
        <f>SUM(Y63:Y63)</f>
        <v>0</v>
      </c>
      <c r="Z64" s="210">
        <f>SUM(Z63:Z63)</f>
        <v>0</v>
      </c>
    </row>
    <row r="68" spans="1:27" ht="15.75" thickBot="1" x14ac:dyDescent="0.3"/>
    <row r="69" spans="1:27" s="167" customFormat="1" ht="13.5" thickBot="1" x14ac:dyDescent="0.3">
      <c r="A69" s="267" t="s">
        <v>103</v>
      </c>
      <c r="B69" s="268"/>
      <c r="C69" s="268"/>
      <c r="D69" s="268"/>
      <c r="E69" s="268"/>
      <c r="F69" s="268"/>
      <c r="G69" s="269"/>
      <c r="H69" s="269"/>
      <c r="I69" s="269"/>
      <c r="J69" s="268"/>
      <c r="K69" s="268"/>
      <c r="L69" s="268"/>
      <c r="M69" s="268"/>
      <c r="N69" s="268"/>
      <c r="O69" s="270" t="s">
        <v>0</v>
      </c>
      <c r="P69" s="270"/>
      <c r="Q69" s="270"/>
      <c r="R69" s="270" t="s">
        <v>71</v>
      </c>
      <c r="S69" s="270"/>
      <c r="T69" s="270"/>
      <c r="U69" s="270" t="s">
        <v>72</v>
      </c>
      <c r="V69" s="270"/>
      <c r="W69" s="270"/>
      <c r="X69" s="271" t="s">
        <v>73</v>
      </c>
      <c r="Y69" s="272"/>
      <c r="Z69" s="273"/>
      <c r="AA69" s="211" t="s">
        <v>74</v>
      </c>
    </row>
    <row r="70" spans="1:27" s="167" customFormat="1" ht="77.25" thickBot="1" x14ac:dyDescent="0.3">
      <c r="A70" s="168" t="s">
        <v>5</v>
      </c>
      <c r="B70" s="169" t="s">
        <v>6</v>
      </c>
      <c r="C70" s="170" t="s">
        <v>59</v>
      </c>
      <c r="D70" s="170" t="s">
        <v>8</v>
      </c>
      <c r="E70" s="170" t="s">
        <v>9</v>
      </c>
      <c r="F70" s="212" t="s">
        <v>10</v>
      </c>
      <c r="G70" s="172" t="s">
        <v>11</v>
      </c>
      <c r="H70" s="172" t="s">
        <v>12</v>
      </c>
      <c r="I70" s="172" t="s">
        <v>13</v>
      </c>
      <c r="J70" s="170" t="s">
        <v>14</v>
      </c>
      <c r="K70" s="170" t="s">
        <v>15</v>
      </c>
      <c r="L70" s="170" t="s">
        <v>16</v>
      </c>
      <c r="M70" s="170" t="s">
        <v>17</v>
      </c>
      <c r="N70" s="173" t="s">
        <v>18</v>
      </c>
      <c r="O70" s="174" t="s">
        <v>8</v>
      </c>
      <c r="P70" s="170" t="s">
        <v>17</v>
      </c>
      <c r="Q70" s="173" t="s">
        <v>75</v>
      </c>
      <c r="R70" s="174" t="s">
        <v>8</v>
      </c>
      <c r="S70" s="170" t="s">
        <v>17</v>
      </c>
      <c r="T70" s="173" t="s">
        <v>75</v>
      </c>
      <c r="U70" s="174" t="s">
        <v>8</v>
      </c>
      <c r="V70" s="170" t="s">
        <v>17</v>
      </c>
      <c r="W70" s="170" t="s">
        <v>75</v>
      </c>
      <c r="X70" s="175" t="s">
        <v>8</v>
      </c>
      <c r="Y70" s="176" t="s">
        <v>17</v>
      </c>
      <c r="Z70" s="177" t="s">
        <v>75</v>
      </c>
      <c r="AA70" s="178"/>
    </row>
    <row r="71" spans="1:27" s="167" customFormat="1" ht="38.25" x14ac:dyDescent="0.25">
      <c r="A71" s="179">
        <v>1</v>
      </c>
      <c r="B71" s="180">
        <v>2</v>
      </c>
      <c r="C71" s="181">
        <v>3</v>
      </c>
      <c r="D71" s="181">
        <v>4</v>
      </c>
      <c r="E71" s="181">
        <v>5</v>
      </c>
      <c r="F71" s="181">
        <v>6</v>
      </c>
      <c r="G71" s="181">
        <v>7</v>
      </c>
      <c r="H71" s="181">
        <v>8</v>
      </c>
      <c r="I71" s="181">
        <v>9</v>
      </c>
      <c r="J71" s="181">
        <v>10</v>
      </c>
      <c r="K71" s="181">
        <v>11</v>
      </c>
      <c r="L71" s="181" t="s">
        <v>20</v>
      </c>
      <c r="M71" s="182" t="s">
        <v>21</v>
      </c>
      <c r="N71" s="183" t="s">
        <v>22</v>
      </c>
      <c r="O71" s="184">
        <v>15</v>
      </c>
      <c r="P71" s="185" t="s">
        <v>23</v>
      </c>
      <c r="Q71" s="186" t="s">
        <v>24</v>
      </c>
      <c r="R71" s="184">
        <v>18</v>
      </c>
      <c r="S71" s="185" t="s">
        <v>25</v>
      </c>
      <c r="T71" s="186" t="s">
        <v>26</v>
      </c>
      <c r="U71" s="184">
        <v>21</v>
      </c>
      <c r="V71" s="185" t="s">
        <v>27</v>
      </c>
      <c r="W71" s="187" t="s">
        <v>28</v>
      </c>
      <c r="X71" s="227">
        <v>24</v>
      </c>
      <c r="Y71" s="227">
        <v>25</v>
      </c>
      <c r="Z71" s="227">
        <v>26</v>
      </c>
      <c r="AA71" s="189">
        <v>24</v>
      </c>
    </row>
    <row r="72" spans="1:27" s="201" customFormat="1" ht="51.75" thickBot="1" x14ac:dyDescent="0.3">
      <c r="A72" s="230">
        <v>1</v>
      </c>
      <c r="B72" s="230" t="s">
        <v>87</v>
      </c>
      <c r="C72" s="231" t="s">
        <v>50</v>
      </c>
      <c r="D72" s="232">
        <v>10</v>
      </c>
      <c r="E72" s="230"/>
      <c r="F72" s="233"/>
      <c r="G72" s="230"/>
      <c r="H72" s="230"/>
      <c r="I72" s="230"/>
      <c r="J72" s="234">
        <v>0</v>
      </c>
      <c r="K72" s="235">
        <v>0.08</v>
      </c>
      <c r="L72" s="236">
        <f>1.08*J72</f>
        <v>0</v>
      </c>
      <c r="M72" s="237">
        <f>D72*J72</f>
        <v>0</v>
      </c>
      <c r="N72" s="237">
        <f>D72*L72</f>
        <v>0</v>
      </c>
      <c r="O72" s="230">
        <v>0</v>
      </c>
      <c r="P72" s="236"/>
      <c r="Q72" s="236"/>
      <c r="R72" s="230">
        <v>10</v>
      </c>
      <c r="S72" s="236">
        <f>R72*J72</f>
        <v>0</v>
      </c>
      <c r="T72" s="236">
        <f>R72*L72</f>
        <v>0</v>
      </c>
      <c r="U72" s="230">
        <v>0</v>
      </c>
      <c r="V72" s="236"/>
      <c r="W72" s="236"/>
      <c r="X72" s="198">
        <v>0</v>
      </c>
      <c r="Y72" s="199">
        <f>X72*J72</f>
        <v>0</v>
      </c>
      <c r="Z72" s="199">
        <f>X72*L72</f>
        <v>0</v>
      </c>
      <c r="AA72" s="238"/>
    </row>
    <row r="73" spans="1:27" s="167" customFormat="1" ht="13.5" thickBot="1" x14ac:dyDescent="0.3">
      <c r="B73" s="202"/>
      <c r="L73" s="203" t="s">
        <v>33</v>
      </c>
      <c r="M73" s="223">
        <f>SUM(M72:M72)</f>
        <v>0</v>
      </c>
      <c r="N73" s="223">
        <f>SUM(N72:N72)</f>
        <v>0</v>
      </c>
      <c r="O73" s="223"/>
      <c r="P73" s="223"/>
      <c r="Q73" s="223"/>
      <c r="R73" s="223"/>
      <c r="S73" s="223">
        <f>SUM(S72:S72)</f>
        <v>0</v>
      </c>
      <c r="T73" s="223">
        <f>SUM(T72:T72)</f>
        <v>0</v>
      </c>
      <c r="U73" s="224"/>
      <c r="V73" s="206"/>
      <c r="W73" s="225"/>
      <c r="X73" s="208"/>
      <c r="Y73" s="209">
        <f>SUM(Y72:Y72)</f>
        <v>0</v>
      </c>
      <c r="Z73" s="210">
        <f>SUM(Z72:Z72)</f>
        <v>0</v>
      </c>
    </row>
    <row r="74" spans="1:27" s="167" customFormat="1" ht="12.75" x14ac:dyDescent="0.25">
      <c r="B74" s="202"/>
    </row>
    <row r="75" spans="1:27" s="167" customFormat="1" ht="12.75" x14ac:dyDescent="0.25">
      <c r="B75" s="253" t="s">
        <v>91</v>
      </c>
    </row>
    <row r="76" spans="1:27" s="167" customFormat="1" ht="12.75" x14ac:dyDescent="0.25">
      <c r="B76" s="202"/>
    </row>
  </sheetData>
  <mergeCells count="31">
    <mergeCell ref="O24:Q24"/>
    <mergeCell ref="R24:T24"/>
    <mergeCell ref="U24:W24"/>
    <mergeCell ref="X24:Z24"/>
    <mergeCell ref="O35:Q35"/>
    <mergeCell ref="R35:T35"/>
    <mergeCell ref="U35:W35"/>
    <mergeCell ref="X35:Z35"/>
    <mergeCell ref="O1:Q1"/>
    <mergeCell ref="R1:T1"/>
    <mergeCell ref="U1:W1"/>
    <mergeCell ref="X1:Z1"/>
    <mergeCell ref="O13:Q13"/>
    <mergeCell ref="R13:T13"/>
    <mergeCell ref="U13:W13"/>
    <mergeCell ref="X13:Z13"/>
    <mergeCell ref="A46:N46"/>
    <mergeCell ref="O46:Q46"/>
    <mergeCell ref="R46:T46"/>
    <mergeCell ref="U46:W46"/>
    <mergeCell ref="X46:Z46"/>
    <mergeCell ref="A57:N57"/>
    <mergeCell ref="O57:Q57"/>
    <mergeCell ref="R57:T57"/>
    <mergeCell ref="U57:W57"/>
    <mergeCell ref="X57:Z57"/>
    <mergeCell ref="A69:N69"/>
    <mergeCell ref="O69:Q69"/>
    <mergeCell ref="R69:T69"/>
    <mergeCell ref="U69:W69"/>
    <mergeCell ref="X69:Z69"/>
  </mergeCells>
  <pageMargins left="0.7" right="0.7" top="0.75" bottom="0.75" header="0.3" footer="0.3"/>
  <pageSetup paperSize="9" orientation="portrait" r:id="rId1"/>
  <ignoredErrors>
    <ignoredError sqref="R6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553E2-5AE3-4351-BD08-C4AF224DE8B0}">
  <dimension ref="A1:AP137"/>
  <sheetViews>
    <sheetView tabSelected="1" topLeftCell="A94" zoomScale="115" zoomScaleNormal="115" workbookViewId="0">
      <selection activeCell="B107" sqref="B107"/>
    </sheetView>
  </sheetViews>
  <sheetFormatPr defaultRowHeight="15" x14ac:dyDescent="0.25"/>
  <cols>
    <col min="2" max="2" width="41.28515625" customWidth="1"/>
    <col min="10" max="10" width="9.7109375" bestFit="1" customWidth="1"/>
    <col min="12" max="12" width="9.7109375" bestFit="1" customWidth="1"/>
    <col min="13" max="14" width="11.7109375" bestFit="1" customWidth="1"/>
    <col min="16" max="16" width="11.7109375" bestFit="1" customWidth="1"/>
    <col min="17" max="17" width="12.7109375" bestFit="1" customWidth="1"/>
    <col min="19" max="19" width="9.5703125" bestFit="1" customWidth="1"/>
    <col min="20" max="20" width="12.7109375" bestFit="1" customWidth="1"/>
    <col min="22" max="23" width="10.5703125" bestFit="1" customWidth="1"/>
  </cols>
  <sheetData>
    <row r="1" spans="1:27" s="29" customFormat="1" ht="12.75" x14ac:dyDescent="0.25">
      <c r="A1" s="2" t="s">
        <v>98</v>
      </c>
      <c r="B1" s="291" t="s">
        <v>92</v>
      </c>
      <c r="C1" s="291"/>
      <c r="D1" s="291"/>
      <c r="E1" s="291"/>
      <c r="F1" s="291"/>
      <c r="G1" s="291"/>
      <c r="H1" s="1"/>
      <c r="I1" s="1"/>
      <c r="J1" s="1"/>
      <c r="K1" s="1"/>
      <c r="L1" s="1"/>
      <c r="M1" s="1"/>
      <c r="N1" s="1"/>
      <c r="O1" s="279" t="s">
        <v>43</v>
      </c>
      <c r="P1" s="279"/>
      <c r="Q1" s="279"/>
      <c r="R1" s="279" t="s">
        <v>1</v>
      </c>
      <c r="S1" s="279"/>
      <c r="T1" s="279"/>
      <c r="U1" s="279" t="s">
        <v>2</v>
      </c>
      <c r="V1" s="279"/>
      <c r="W1" s="279"/>
      <c r="X1" s="279" t="s">
        <v>3</v>
      </c>
      <c r="Y1" s="279"/>
      <c r="Z1" s="279"/>
      <c r="AA1" s="3" t="s">
        <v>4</v>
      </c>
    </row>
    <row r="2" spans="1:27" s="29" customFormat="1" ht="76.5" x14ac:dyDescent="0.25">
      <c r="A2" s="74" t="s">
        <v>5</v>
      </c>
      <c r="B2" s="75" t="s">
        <v>6</v>
      </c>
      <c r="C2" s="76" t="s">
        <v>7</v>
      </c>
      <c r="D2" s="76" t="s">
        <v>8</v>
      </c>
      <c r="E2" s="77" t="s">
        <v>9</v>
      </c>
      <c r="F2" s="77" t="s">
        <v>10</v>
      </c>
      <c r="G2" s="78" t="s">
        <v>11</v>
      </c>
      <c r="H2" s="77" t="s">
        <v>12</v>
      </c>
      <c r="I2" s="77" t="s">
        <v>13</v>
      </c>
      <c r="J2" s="77" t="s">
        <v>14</v>
      </c>
      <c r="K2" s="78" t="s">
        <v>15</v>
      </c>
      <c r="L2" s="77" t="s">
        <v>16</v>
      </c>
      <c r="M2" s="77" t="s">
        <v>17</v>
      </c>
      <c r="N2" s="77" t="s">
        <v>18</v>
      </c>
      <c r="O2" s="77" t="s">
        <v>44</v>
      </c>
      <c r="P2" s="77" t="s">
        <v>17</v>
      </c>
      <c r="Q2" s="77" t="s">
        <v>18</v>
      </c>
      <c r="R2" s="77" t="s">
        <v>19</v>
      </c>
      <c r="S2" s="77" t="s">
        <v>17</v>
      </c>
      <c r="T2" s="77" t="s">
        <v>18</v>
      </c>
      <c r="U2" s="77" t="s">
        <v>19</v>
      </c>
      <c r="V2" s="77" t="s">
        <v>17</v>
      </c>
      <c r="W2" s="77" t="s">
        <v>18</v>
      </c>
      <c r="X2" s="77" t="s">
        <v>19</v>
      </c>
      <c r="Y2" s="77" t="s">
        <v>17</v>
      </c>
      <c r="Z2" s="77" t="s">
        <v>18</v>
      </c>
      <c r="AA2" s="78"/>
    </row>
    <row r="3" spans="1:27" s="29" customFormat="1" ht="12.75" x14ac:dyDescent="0.25">
      <c r="A3" s="2">
        <v>1</v>
      </c>
      <c r="B3" s="69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</row>
    <row r="4" spans="1:27" s="29" customFormat="1" ht="25.5" x14ac:dyDescent="0.25">
      <c r="A4" s="68">
        <v>1</v>
      </c>
      <c r="B4" s="79" t="s">
        <v>49</v>
      </c>
      <c r="C4" s="80" t="s">
        <v>50</v>
      </c>
      <c r="D4" s="1">
        <f>O4</f>
        <v>20</v>
      </c>
      <c r="E4" s="1"/>
      <c r="F4" s="1"/>
      <c r="G4" s="1"/>
      <c r="H4" s="1"/>
      <c r="I4" s="1"/>
      <c r="J4" s="81">
        <f>L4/1.08</f>
        <v>0</v>
      </c>
      <c r="K4" s="20">
        <v>0.08</v>
      </c>
      <c r="L4" s="81">
        <v>0</v>
      </c>
      <c r="M4" s="81">
        <f>D4*J4</f>
        <v>0</v>
      </c>
      <c r="N4" s="81">
        <f>D4*L4</f>
        <v>0</v>
      </c>
      <c r="O4" s="82">
        <v>20</v>
      </c>
      <c r="P4" s="81">
        <f>O4*J4</f>
        <v>0</v>
      </c>
      <c r="Q4" s="81">
        <f>O4*L4</f>
        <v>0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29" customFormat="1" ht="12.75" x14ac:dyDescent="0.25">
      <c r="B5" s="4"/>
      <c r="C5" s="28"/>
      <c r="D5" s="28"/>
      <c r="E5" s="28"/>
      <c r="F5" s="28"/>
      <c r="G5" s="28"/>
      <c r="H5" s="28"/>
      <c r="I5" s="28"/>
      <c r="J5" s="28"/>
      <c r="K5" s="28"/>
      <c r="L5" s="30" t="s">
        <v>33</v>
      </c>
      <c r="M5" s="83">
        <f>M4</f>
        <v>0</v>
      </c>
      <c r="N5" s="83">
        <f>N4</f>
        <v>0</v>
      </c>
      <c r="O5" s="84">
        <f>O4</f>
        <v>20</v>
      </c>
      <c r="P5" s="83">
        <f>P4</f>
        <v>0</v>
      </c>
      <c r="Q5" s="83">
        <f>Q4</f>
        <v>0</v>
      </c>
      <c r="R5" s="85"/>
      <c r="S5" s="85"/>
      <c r="T5" s="85"/>
      <c r="U5" s="85"/>
      <c r="V5" s="85"/>
      <c r="W5" s="85"/>
      <c r="X5" s="1"/>
      <c r="Y5" s="1"/>
      <c r="Z5" s="1"/>
      <c r="AA5" s="1"/>
    </row>
    <row r="6" spans="1:27" s="29" customFormat="1" ht="12.75" x14ac:dyDescent="0.25">
      <c r="B6" s="4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29" customFormat="1" ht="12.75" x14ac:dyDescent="0.25">
      <c r="B7" s="38" t="s">
        <v>51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s="29" customFormat="1" ht="51" x14ac:dyDescent="0.25">
      <c r="B8" s="95" t="s">
        <v>97</v>
      </c>
      <c r="C8" s="254"/>
      <c r="D8" s="254"/>
      <c r="E8" s="254"/>
      <c r="F8" s="86"/>
      <c r="G8" s="86"/>
      <c r="H8" s="86"/>
      <c r="I8" s="86"/>
      <c r="J8" s="86"/>
      <c r="K8" s="86"/>
      <c r="L8" s="86"/>
      <c r="M8" s="86"/>
      <c r="N8" s="86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s="29" customFormat="1" ht="12.75" x14ac:dyDescent="0.25">
      <c r="B9" s="38" t="s">
        <v>52</v>
      </c>
      <c r="C9" s="87"/>
      <c r="D9" s="87"/>
      <c r="E9" s="87"/>
      <c r="F9" s="86"/>
      <c r="G9" s="86"/>
      <c r="H9" s="86"/>
      <c r="I9" s="86"/>
      <c r="J9" s="86"/>
      <c r="K9" s="86"/>
      <c r="L9" s="86"/>
      <c r="M9" s="86"/>
      <c r="N9" s="86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s="29" customFormat="1" ht="12.75" x14ac:dyDescent="0.25">
      <c r="B10" s="8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3" spans="1:27" s="29" customFormat="1" ht="12.75" x14ac:dyDescent="0.25">
      <c r="A13" s="2" t="s">
        <v>98</v>
      </c>
      <c r="B13" s="89" t="s">
        <v>93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85" t="s">
        <v>43</v>
      </c>
      <c r="P13" s="279"/>
      <c r="Q13" s="279"/>
      <c r="R13" s="279" t="s">
        <v>1</v>
      </c>
      <c r="S13" s="279"/>
      <c r="T13" s="279"/>
      <c r="U13" s="279" t="s">
        <v>2</v>
      </c>
      <c r="V13" s="279"/>
      <c r="W13" s="279"/>
      <c r="X13" s="279" t="s">
        <v>3</v>
      </c>
      <c r="Y13" s="279"/>
      <c r="Z13" s="279"/>
      <c r="AA13" s="3" t="s">
        <v>4</v>
      </c>
    </row>
    <row r="14" spans="1:27" s="29" customFormat="1" ht="76.5" x14ac:dyDescent="0.25">
      <c r="A14" s="74" t="s">
        <v>5</v>
      </c>
      <c r="B14" s="75" t="s">
        <v>6</v>
      </c>
      <c r="C14" s="76" t="s">
        <v>7</v>
      </c>
      <c r="D14" s="76" t="s">
        <v>8</v>
      </c>
      <c r="E14" s="77" t="s">
        <v>9</v>
      </c>
      <c r="F14" s="77" t="s">
        <v>10</v>
      </c>
      <c r="G14" s="78" t="s">
        <v>11</v>
      </c>
      <c r="H14" s="77" t="s">
        <v>12</v>
      </c>
      <c r="I14" s="77" t="s">
        <v>13</v>
      </c>
      <c r="J14" s="77" t="s">
        <v>14</v>
      </c>
      <c r="K14" s="78" t="s">
        <v>15</v>
      </c>
      <c r="L14" s="77" t="s">
        <v>16</v>
      </c>
      <c r="M14" s="77" t="s">
        <v>17</v>
      </c>
      <c r="N14" s="77" t="s">
        <v>18</v>
      </c>
      <c r="O14" s="5" t="s">
        <v>44</v>
      </c>
      <c r="P14" s="5" t="s">
        <v>17</v>
      </c>
      <c r="Q14" s="5" t="s">
        <v>18</v>
      </c>
      <c r="R14" s="5" t="s">
        <v>19</v>
      </c>
      <c r="S14" s="5" t="s">
        <v>17</v>
      </c>
      <c r="T14" s="5" t="s">
        <v>18</v>
      </c>
      <c r="U14" s="5" t="s">
        <v>19</v>
      </c>
      <c r="V14" s="5" t="s">
        <v>17</v>
      </c>
      <c r="W14" s="5" t="s">
        <v>18</v>
      </c>
      <c r="X14" s="5" t="s">
        <v>19</v>
      </c>
      <c r="Y14" s="5" t="s">
        <v>17</v>
      </c>
      <c r="Z14" s="5" t="s">
        <v>18</v>
      </c>
      <c r="AA14" s="3"/>
    </row>
    <row r="15" spans="1:27" s="29" customFormat="1" ht="12.75" x14ac:dyDescent="0.25">
      <c r="A15" s="2">
        <v>1</v>
      </c>
      <c r="B15" s="69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  <c r="W15" s="3">
        <v>23</v>
      </c>
      <c r="X15" s="3">
        <v>24</v>
      </c>
      <c r="Y15" s="3">
        <v>25</v>
      </c>
      <c r="Z15" s="3">
        <v>26</v>
      </c>
      <c r="AA15" s="3">
        <v>27</v>
      </c>
    </row>
    <row r="16" spans="1:27" s="29" customFormat="1" ht="38.25" x14ac:dyDescent="0.25">
      <c r="A16" s="68">
        <v>1</v>
      </c>
      <c r="B16" s="90" t="s">
        <v>53</v>
      </c>
      <c r="C16" s="91" t="s">
        <v>32</v>
      </c>
      <c r="D16" s="1">
        <f>O16</f>
        <v>100</v>
      </c>
      <c r="E16" s="1"/>
      <c r="F16" s="1"/>
      <c r="G16" s="1"/>
      <c r="H16" s="1"/>
      <c r="I16" s="1"/>
      <c r="J16" s="81">
        <f>L16/1.08</f>
        <v>0</v>
      </c>
      <c r="K16" s="20">
        <v>0.08</v>
      </c>
      <c r="L16" s="81">
        <v>0</v>
      </c>
      <c r="M16" s="81">
        <f>D16*J16</f>
        <v>0</v>
      </c>
      <c r="N16" s="81">
        <f>D16*L16</f>
        <v>0</v>
      </c>
      <c r="O16" s="91">
        <v>100</v>
      </c>
      <c r="P16" s="81">
        <f>O16*L16</f>
        <v>0</v>
      </c>
      <c r="Q16" s="81">
        <f>O16*L16</f>
        <v>0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29" customFormat="1" ht="12.75" x14ac:dyDescent="0.25">
      <c r="B17" s="4"/>
      <c r="C17" s="28"/>
      <c r="D17" s="28"/>
      <c r="E17" s="28"/>
      <c r="F17" s="28"/>
      <c r="G17" s="28"/>
      <c r="H17" s="28"/>
      <c r="I17" s="28"/>
      <c r="J17" s="28"/>
      <c r="K17" s="28"/>
      <c r="L17" s="30" t="s">
        <v>33</v>
      </c>
      <c r="M17" s="83">
        <f>M16</f>
        <v>0</v>
      </c>
      <c r="N17" s="83">
        <f>N16</f>
        <v>0</v>
      </c>
      <c r="O17" s="84">
        <f>O16</f>
        <v>100</v>
      </c>
      <c r="P17" s="83">
        <f>P16</f>
        <v>0</v>
      </c>
      <c r="Q17" s="83">
        <f>Q16</f>
        <v>0</v>
      </c>
      <c r="R17" s="85"/>
      <c r="S17" s="85"/>
      <c r="T17" s="85"/>
      <c r="U17" s="85"/>
      <c r="V17" s="85"/>
      <c r="W17" s="85"/>
      <c r="X17" s="1"/>
      <c r="Y17" s="1"/>
      <c r="Z17" s="1"/>
      <c r="AA17" s="1"/>
    </row>
    <row r="18" spans="1:27" s="29" customFormat="1" ht="12.75" x14ac:dyDescent="0.25">
      <c r="B18" s="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s="29" customFormat="1" ht="12.75" x14ac:dyDescent="0.25">
      <c r="B19" s="92" t="s">
        <v>54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s="29" customFormat="1" ht="12.75" x14ac:dyDescent="0.25">
      <c r="B20" s="38" t="s">
        <v>52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5" spans="1:27" s="29" customFormat="1" ht="12.75" x14ac:dyDescent="0.25">
      <c r="A25" s="2" t="s">
        <v>98</v>
      </c>
      <c r="B25" s="69" t="s">
        <v>77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79" t="s">
        <v>43</v>
      </c>
      <c r="P25" s="279"/>
      <c r="Q25" s="279"/>
      <c r="R25" s="279" t="s">
        <v>1</v>
      </c>
      <c r="S25" s="279"/>
      <c r="T25" s="279"/>
      <c r="U25" s="279" t="s">
        <v>2</v>
      </c>
      <c r="V25" s="279"/>
      <c r="W25" s="279"/>
      <c r="X25" s="279" t="s">
        <v>3</v>
      </c>
      <c r="Y25" s="279"/>
      <c r="Z25" s="279"/>
      <c r="AA25" s="3" t="s">
        <v>4</v>
      </c>
    </row>
    <row r="26" spans="1:27" s="29" customFormat="1" ht="76.5" x14ac:dyDescent="0.25">
      <c r="A26" s="68" t="s">
        <v>5</v>
      </c>
      <c r="B26" s="69" t="s">
        <v>6</v>
      </c>
      <c r="C26" s="1" t="s">
        <v>7</v>
      </c>
      <c r="D26" s="1" t="s">
        <v>8</v>
      </c>
      <c r="E26" s="5" t="s">
        <v>9</v>
      </c>
      <c r="F26" s="5" t="s">
        <v>10</v>
      </c>
      <c r="G26" s="3" t="s">
        <v>11</v>
      </c>
      <c r="H26" s="5" t="s">
        <v>12</v>
      </c>
      <c r="I26" s="5" t="s">
        <v>13</v>
      </c>
      <c r="J26" s="5" t="s">
        <v>14</v>
      </c>
      <c r="K26" s="3" t="s">
        <v>15</v>
      </c>
      <c r="L26" s="5" t="s">
        <v>16</v>
      </c>
      <c r="M26" s="5" t="s">
        <v>17</v>
      </c>
      <c r="N26" s="5" t="s">
        <v>18</v>
      </c>
      <c r="O26" s="5" t="s">
        <v>44</v>
      </c>
      <c r="P26" s="5" t="s">
        <v>17</v>
      </c>
      <c r="Q26" s="5" t="s">
        <v>18</v>
      </c>
      <c r="R26" s="5" t="s">
        <v>19</v>
      </c>
      <c r="S26" s="5" t="s">
        <v>17</v>
      </c>
      <c r="T26" s="5" t="s">
        <v>18</v>
      </c>
      <c r="U26" s="5" t="s">
        <v>19</v>
      </c>
      <c r="V26" s="5" t="s">
        <v>17</v>
      </c>
      <c r="W26" s="5" t="s">
        <v>18</v>
      </c>
      <c r="X26" s="5" t="s">
        <v>19</v>
      </c>
      <c r="Y26" s="5" t="s">
        <v>17</v>
      </c>
      <c r="Z26" s="5" t="s">
        <v>18</v>
      </c>
      <c r="AA26" s="3"/>
    </row>
    <row r="27" spans="1:27" s="29" customFormat="1" ht="12.75" x14ac:dyDescent="0.25">
      <c r="A27" s="2">
        <v>1</v>
      </c>
      <c r="B27" s="69">
        <v>2</v>
      </c>
      <c r="C27" s="3">
        <v>3</v>
      </c>
      <c r="D27" s="3">
        <v>4</v>
      </c>
      <c r="E27" s="3">
        <v>5</v>
      </c>
      <c r="F27" s="3">
        <v>6</v>
      </c>
      <c r="G27" s="3">
        <v>7</v>
      </c>
      <c r="H27" s="3">
        <v>8</v>
      </c>
      <c r="I27" s="3">
        <v>9</v>
      </c>
      <c r="J27" s="3">
        <v>10</v>
      </c>
      <c r="K27" s="3">
        <v>11</v>
      </c>
      <c r="L27" s="3">
        <v>12</v>
      </c>
      <c r="M27" s="3">
        <v>13</v>
      </c>
      <c r="N27" s="3">
        <v>14</v>
      </c>
      <c r="O27" s="3">
        <v>15</v>
      </c>
      <c r="P27" s="3">
        <v>16</v>
      </c>
      <c r="Q27" s="3">
        <v>17</v>
      </c>
      <c r="R27" s="3">
        <v>18</v>
      </c>
      <c r="S27" s="3">
        <v>19</v>
      </c>
      <c r="T27" s="3">
        <v>20</v>
      </c>
      <c r="U27" s="3">
        <v>21</v>
      </c>
      <c r="V27" s="3">
        <v>22</v>
      </c>
      <c r="W27" s="3">
        <v>23</v>
      </c>
      <c r="X27" s="3">
        <v>24</v>
      </c>
      <c r="Y27" s="3">
        <v>25</v>
      </c>
      <c r="Z27" s="3">
        <v>26</v>
      </c>
      <c r="AA27" s="3">
        <v>27</v>
      </c>
    </row>
    <row r="28" spans="1:27" s="29" customFormat="1" ht="25.5" x14ac:dyDescent="0.25">
      <c r="A28" s="68">
        <v>1</v>
      </c>
      <c r="B28" s="49" t="s">
        <v>55</v>
      </c>
      <c r="C28" s="91" t="s">
        <v>32</v>
      </c>
      <c r="D28" s="93">
        <f>O28</f>
        <v>40</v>
      </c>
      <c r="E28" s="1"/>
      <c r="F28" s="1"/>
      <c r="G28" s="1"/>
      <c r="H28" s="1"/>
      <c r="I28" s="1"/>
      <c r="J28" s="81">
        <f>L28/1.07</f>
        <v>0</v>
      </c>
      <c r="K28" s="20">
        <v>0.08</v>
      </c>
      <c r="L28" s="81">
        <v>0</v>
      </c>
      <c r="M28" s="81">
        <f>D28*J28</f>
        <v>0</v>
      </c>
      <c r="N28" s="81">
        <f>D28*L28</f>
        <v>0</v>
      </c>
      <c r="O28" s="94">
        <v>40</v>
      </c>
      <c r="P28" s="81">
        <f>O28*J28</f>
        <v>0</v>
      </c>
      <c r="Q28" s="81">
        <f>O28*L28</f>
        <v>0</v>
      </c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s="29" customFormat="1" ht="12.75" x14ac:dyDescent="0.25">
      <c r="B29" s="4"/>
      <c r="C29" s="28"/>
      <c r="D29" s="28"/>
      <c r="E29" s="28"/>
      <c r="F29" s="28"/>
      <c r="G29" s="28"/>
      <c r="H29" s="28"/>
      <c r="I29" s="28"/>
      <c r="J29" s="28"/>
      <c r="K29" s="28"/>
      <c r="L29" s="30" t="s">
        <v>33</v>
      </c>
      <c r="M29" s="83">
        <f>M28</f>
        <v>0</v>
      </c>
      <c r="N29" s="83">
        <f>N28</f>
        <v>0</v>
      </c>
      <c r="O29" s="84">
        <f>O28</f>
        <v>40</v>
      </c>
      <c r="P29" s="83">
        <f>P28</f>
        <v>0</v>
      </c>
      <c r="Q29" s="83">
        <f>Q28</f>
        <v>0</v>
      </c>
      <c r="R29" s="85"/>
      <c r="S29" s="85"/>
      <c r="T29" s="85"/>
      <c r="U29" s="85"/>
      <c r="V29" s="85"/>
      <c r="W29" s="85"/>
      <c r="X29" s="1"/>
      <c r="Y29" s="1"/>
      <c r="Z29" s="1"/>
      <c r="AA29" s="1"/>
    </row>
    <row r="30" spans="1:27" s="29" customFormat="1" ht="12.75" x14ac:dyDescent="0.25">
      <c r="B30" s="4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s="29" customFormat="1" ht="12.75" x14ac:dyDescent="0.25">
      <c r="B31" s="38" t="s">
        <v>34</v>
      </c>
      <c r="C31" s="36"/>
      <c r="D31" s="36"/>
      <c r="E31" s="36"/>
      <c r="F31" s="36"/>
      <c r="G31" s="36"/>
      <c r="H31" s="36"/>
      <c r="I31" s="36"/>
      <c r="J31" s="36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27" s="29" customFormat="1" ht="12.75" x14ac:dyDescent="0.25">
      <c r="B32" s="290" t="s">
        <v>56</v>
      </c>
      <c r="C32" s="290"/>
      <c r="D32" s="290"/>
      <c r="E32" s="290"/>
      <c r="F32" s="290"/>
      <c r="G32" s="290"/>
      <c r="H32" s="290"/>
      <c r="I32" s="290"/>
      <c r="J32" s="290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spans="1:27" s="29" customFormat="1" ht="12.75" x14ac:dyDescent="0.25">
      <c r="B33" s="38" t="s">
        <v>52</v>
      </c>
      <c r="C33" s="86"/>
      <c r="D33" s="86"/>
      <c r="E33" s="86"/>
      <c r="F33" s="86"/>
      <c r="G33" s="86"/>
      <c r="H33" s="86"/>
      <c r="I33" s="86"/>
      <c r="J33" s="86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s="29" customFormat="1" ht="12.75" x14ac:dyDescent="0.25">
      <c r="B34" s="95"/>
      <c r="C34" s="86"/>
      <c r="D34" s="86"/>
      <c r="E34" s="86"/>
      <c r="F34" s="86"/>
      <c r="G34" s="86"/>
      <c r="H34" s="86"/>
      <c r="I34" s="86"/>
      <c r="J34" s="86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41" spans="1:27" s="29" customFormat="1" ht="12.75" x14ac:dyDescent="0.25">
      <c r="A41" s="2" t="s">
        <v>98</v>
      </c>
      <c r="B41" s="69" t="s">
        <v>90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79" t="s">
        <v>43</v>
      </c>
      <c r="P41" s="279"/>
      <c r="Q41" s="279"/>
      <c r="R41" s="279" t="s">
        <v>1</v>
      </c>
      <c r="S41" s="279"/>
      <c r="T41" s="279"/>
      <c r="U41" s="279" t="s">
        <v>2</v>
      </c>
      <c r="V41" s="279"/>
      <c r="W41" s="279"/>
      <c r="X41" s="279" t="s">
        <v>3</v>
      </c>
      <c r="Y41" s="279"/>
      <c r="Z41" s="279"/>
      <c r="AA41" s="3" t="s">
        <v>4</v>
      </c>
    </row>
    <row r="42" spans="1:27" s="29" customFormat="1" ht="76.5" x14ac:dyDescent="0.25">
      <c r="A42" s="68" t="s">
        <v>5</v>
      </c>
      <c r="B42" s="69" t="s">
        <v>6</v>
      </c>
      <c r="C42" s="1" t="s">
        <v>7</v>
      </c>
      <c r="D42" s="1" t="s">
        <v>8</v>
      </c>
      <c r="E42" s="5" t="s">
        <v>9</v>
      </c>
      <c r="F42" s="5" t="s">
        <v>10</v>
      </c>
      <c r="G42" s="3" t="s">
        <v>11</v>
      </c>
      <c r="H42" s="5" t="s">
        <v>12</v>
      </c>
      <c r="I42" s="5" t="s">
        <v>13</v>
      </c>
      <c r="J42" s="5" t="s">
        <v>14</v>
      </c>
      <c r="K42" s="3" t="s">
        <v>15</v>
      </c>
      <c r="L42" s="5" t="s">
        <v>16</v>
      </c>
      <c r="M42" s="5" t="s">
        <v>17</v>
      </c>
      <c r="N42" s="5" t="s">
        <v>18</v>
      </c>
      <c r="O42" s="5" t="s">
        <v>44</v>
      </c>
      <c r="P42" s="5" t="s">
        <v>17</v>
      </c>
      <c r="Q42" s="5" t="s">
        <v>18</v>
      </c>
      <c r="R42" s="5" t="s">
        <v>19</v>
      </c>
      <c r="S42" s="5" t="s">
        <v>17</v>
      </c>
      <c r="T42" s="5" t="s">
        <v>18</v>
      </c>
      <c r="U42" s="5" t="s">
        <v>19</v>
      </c>
      <c r="V42" s="5" t="s">
        <v>17</v>
      </c>
      <c r="W42" s="5" t="s">
        <v>18</v>
      </c>
      <c r="X42" s="5" t="s">
        <v>19</v>
      </c>
      <c r="Y42" s="5" t="s">
        <v>17</v>
      </c>
      <c r="Z42" s="5" t="s">
        <v>18</v>
      </c>
      <c r="AA42" s="3"/>
    </row>
    <row r="43" spans="1:27" s="29" customFormat="1" ht="12.75" x14ac:dyDescent="0.25">
      <c r="A43" s="2">
        <v>1</v>
      </c>
      <c r="B43" s="69">
        <v>2</v>
      </c>
      <c r="C43" s="3">
        <v>3</v>
      </c>
      <c r="D43" s="3">
        <v>4</v>
      </c>
      <c r="E43" s="3">
        <v>5</v>
      </c>
      <c r="F43" s="3">
        <v>6</v>
      </c>
      <c r="G43" s="3">
        <v>7</v>
      </c>
      <c r="H43" s="3">
        <v>8</v>
      </c>
      <c r="I43" s="3">
        <v>9</v>
      </c>
      <c r="J43" s="3">
        <v>10</v>
      </c>
      <c r="K43" s="3">
        <v>11</v>
      </c>
      <c r="L43" s="3">
        <v>12</v>
      </c>
      <c r="M43" s="3">
        <v>13</v>
      </c>
      <c r="N43" s="3">
        <v>14</v>
      </c>
      <c r="O43" s="3">
        <v>15</v>
      </c>
      <c r="P43" s="3">
        <v>16</v>
      </c>
      <c r="Q43" s="3">
        <v>17</v>
      </c>
      <c r="R43" s="3">
        <v>18</v>
      </c>
      <c r="S43" s="3">
        <v>19</v>
      </c>
      <c r="T43" s="3">
        <v>20</v>
      </c>
      <c r="U43" s="3">
        <v>21</v>
      </c>
      <c r="V43" s="3">
        <v>22</v>
      </c>
      <c r="W43" s="3">
        <v>23</v>
      </c>
      <c r="X43" s="3">
        <v>24</v>
      </c>
      <c r="Y43" s="3">
        <v>25</v>
      </c>
      <c r="Z43" s="3">
        <v>26</v>
      </c>
      <c r="AA43" s="3">
        <v>27</v>
      </c>
    </row>
    <row r="44" spans="1:27" s="29" customFormat="1" ht="25.5" x14ac:dyDescent="0.25">
      <c r="A44" s="68">
        <v>1</v>
      </c>
      <c r="B44" s="49" t="s">
        <v>57</v>
      </c>
      <c r="C44" s="91" t="s">
        <v>32</v>
      </c>
      <c r="D44" s="93">
        <f>O44</f>
        <v>15</v>
      </c>
      <c r="E44" s="1"/>
      <c r="F44" s="1"/>
      <c r="G44" s="1"/>
      <c r="H44" s="1"/>
      <c r="I44" s="1"/>
      <c r="J44" s="81">
        <f>L44/1.07</f>
        <v>0</v>
      </c>
      <c r="K44" s="20">
        <v>0.08</v>
      </c>
      <c r="L44" s="81">
        <v>0</v>
      </c>
      <c r="M44" s="81">
        <f>D44*J44</f>
        <v>0</v>
      </c>
      <c r="N44" s="81">
        <f>D44*L44</f>
        <v>0</v>
      </c>
      <c r="O44" s="94">
        <v>15</v>
      </c>
      <c r="P44" s="81">
        <f>O44*J44</f>
        <v>0</v>
      </c>
      <c r="Q44" s="81">
        <f>O44*L44</f>
        <v>0</v>
      </c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s="29" customFormat="1" ht="12.75" x14ac:dyDescent="0.25">
      <c r="B45" s="4"/>
      <c r="C45" s="28"/>
      <c r="D45" s="28"/>
      <c r="E45" s="28"/>
      <c r="F45" s="28"/>
      <c r="G45" s="28"/>
      <c r="H45" s="28"/>
      <c r="I45" s="28"/>
      <c r="J45" s="28"/>
      <c r="K45" s="28"/>
      <c r="L45" s="30" t="s">
        <v>33</v>
      </c>
      <c r="M45" s="83">
        <f>M44</f>
        <v>0</v>
      </c>
      <c r="N45" s="83">
        <f>N44</f>
        <v>0</v>
      </c>
      <c r="O45" s="84">
        <f>O44</f>
        <v>15</v>
      </c>
      <c r="P45" s="83">
        <f>P44</f>
        <v>0</v>
      </c>
      <c r="Q45" s="83">
        <f>Q44</f>
        <v>0</v>
      </c>
      <c r="R45" s="85"/>
      <c r="S45" s="85"/>
      <c r="T45" s="85"/>
      <c r="U45" s="85"/>
      <c r="V45" s="85"/>
      <c r="W45" s="85"/>
      <c r="X45" s="1"/>
      <c r="Y45" s="1"/>
      <c r="Z45" s="1"/>
      <c r="AA45" s="1"/>
    </row>
    <row r="46" spans="1:27" s="29" customFormat="1" ht="12.75" x14ac:dyDescent="0.25">
      <c r="B46" s="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  <row r="47" spans="1:27" s="29" customFormat="1" ht="12.75" x14ac:dyDescent="0.25">
      <c r="B47" s="38" t="s">
        <v>34</v>
      </c>
      <c r="C47" s="36"/>
      <c r="D47" s="36"/>
      <c r="E47" s="36"/>
      <c r="F47" s="36"/>
      <c r="G47" s="36"/>
      <c r="H47" s="36"/>
      <c r="I47" s="36"/>
      <c r="J47" s="36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7" s="29" customFormat="1" ht="12.75" x14ac:dyDescent="0.25">
      <c r="B48" s="37" t="s">
        <v>58</v>
      </c>
      <c r="C48" s="37"/>
      <c r="D48" s="37"/>
      <c r="E48" s="37"/>
      <c r="F48" s="37"/>
      <c r="G48" s="37"/>
      <c r="H48" s="37"/>
      <c r="I48" s="37"/>
      <c r="J48" s="37"/>
      <c r="K48" s="87"/>
      <c r="L48" s="87"/>
      <c r="M48" s="87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 spans="1:27" s="29" customFormat="1" ht="12.75" x14ac:dyDescent="0.25">
      <c r="B49" s="38" t="s">
        <v>52</v>
      </c>
      <c r="C49" s="86"/>
      <c r="D49" s="86"/>
      <c r="E49" s="86"/>
      <c r="F49" s="86"/>
      <c r="G49" s="86"/>
      <c r="H49" s="86"/>
      <c r="I49" s="86"/>
      <c r="J49" s="86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5" spans="1:27" s="29" customFormat="1" ht="12.75" x14ac:dyDescent="0.25">
      <c r="A55" s="2" t="s">
        <v>98</v>
      </c>
      <c r="B55" s="69" t="s">
        <v>94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 t="s">
        <v>43</v>
      </c>
      <c r="P55" s="3"/>
      <c r="Q55" s="3"/>
      <c r="R55" s="3" t="s">
        <v>1</v>
      </c>
      <c r="S55" s="3"/>
      <c r="T55" s="3"/>
      <c r="U55" s="3" t="s">
        <v>2</v>
      </c>
      <c r="V55" s="3"/>
      <c r="W55" s="3"/>
      <c r="X55" s="3" t="s">
        <v>3</v>
      </c>
      <c r="Y55" s="3"/>
      <c r="Z55" s="3"/>
      <c r="AA55" s="3" t="s">
        <v>4</v>
      </c>
    </row>
    <row r="56" spans="1:27" s="29" customFormat="1" ht="76.5" x14ac:dyDescent="0.25">
      <c r="A56" s="68" t="s">
        <v>5</v>
      </c>
      <c r="B56" s="69" t="s">
        <v>6</v>
      </c>
      <c r="C56" s="1" t="s">
        <v>7</v>
      </c>
      <c r="D56" s="1" t="s">
        <v>8</v>
      </c>
      <c r="E56" s="5" t="s">
        <v>9</v>
      </c>
      <c r="F56" s="5" t="s">
        <v>10</v>
      </c>
      <c r="G56" s="3" t="s">
        <v>11</v>
      </c>
      <c r="H56" s="5" t="s">
        <v>12</v>
      </c>
      <c r="I56" s="5" t="s">
        <v>13</v>
      </c>
      <c r="J56" s="5" t="s">
        <v>14</v>
      </c>
      <c r="K56" s="3" t="s">
        <v>15</v>
      </c>
      <c r="L56" s="5" t="s">
        <v>16</v>
      </c>
      <c r="M56" s="5" t="s">
        <v>17</v>
      </c>
      <c r="N56" s="5" t="s">
        <v>18</v>
      </c>
      <c r="O56" s="5" t="s">
        <v>44</v>
      </c>
      <c r="P56" s="5" t="s">
        <v>17</v>
      </c>
      <c r="Q56" s="5" t="s">
        <v>18</v>
      </c>
      <c r="R56" s="5" t="s">
        <v>19</v>
      </c>
      <c r="S56" s="5" t="s">
        <v>17</v>
      </c>
      <c r="T56" s="5" t="s">
        <v>18</v>
      </c>
      <c r="U56" s="5" t="s">
        <v>19</v>
      </c>
      <c r="V56" s="5" t="s">
        <v>17</v>
      </c>
      <c r="W56" s="5" t="s">
        <v>18</v>
      </c>
      <c r="X56" s="5" t="s">
        <v>19</v>
      </c>
      <c r="Y56" s="5" t="s">
        <v>17</v>
      </c>
      <c r="Z56" s="5" t="s">
        <v>18</v>
      </c>
      <c r="AA56" s="3"/>
    </row>
    <row r="57" spans="1:27" s="29" customFormat="1" ht="12.75" x14ac:dyDescent="0.25">
      <c r="A57" s="2">
        <v>1</v>
      </c>
      <c r="B57" s="69">
        <v>2</v>
      </c>
      <c r="C57" s="3">
        <v>3</v>
      </c>
      <c r="D57" s="3">
        <v>4</v>
      </c>
      <c r="E57" s="3">
        <v>5</v>
      </c>
      <c r="F57" s="3">
        <v>6</v>
      </c>
      <c r="G57" s="3">
        <v>7</v>
      </c>
      <c r="H57" s="3">
        <v>8</v>
      </c>
      <c r="I57" s="3">
        <v>9</v>
      </c>
      <c r="J57" s="3">
        <v>10</v>
      </c>
      <c r="K57" s="3">
        <v>11</v>
      </c>
      <c r="L57" s="3">
        <v>12</v>
      </c>
      <c r="M57" s="3">
        <v>13</v>
      </c>
      <c r="N57" s="3">
        <v>14</v>
      </c>
      <c r="O57" s="3">
        <v>15</v>
      </c>
      <c r="P57" s="3">
        <v>16</v>
      </c>
      <c r="Q57" s="3">
        <v>17</v>
      </c>
      <c r="R57" s="3">
        <v>18</v>
      </c>
      <c r="S57" s="3">
        <v>19</v>
      </c>
      <c r="T57" s="3">
        <v>20</v>
      </c>
      <c r="U57" s="3">
        <v>21</v>
      </c>
      <c r="V57" s="3">
        <v>22</v>
      </c>
      <c r="W57" s="3">
        <v>23</v>
      </c>
      <c r="X57" s="3">
        <v>24</v>
      </c>
      <c r="Y57" s="3">
        <v>25</v>
      </c>
      <c r="Z57" s="3">
        <v>26</v>
      </c>
      <c r="AA57" s="3">
        <v>27</v>
      </c>
    </row>
    <row r="58" spans="1:27" s="29" customFormat="1" ht="12.75" x14ac:dyDescent="0.25">
      <c r="A58" s="68">
        <v>3</v>
      </c>
      <c r="B58" s="49" t="s">
        <v>67</v>
      </c>
      <c r="C58" s="80" t="s">
        <v>42</v>
      </c>
      <c r="D58" s="1">
        <f>O58</f>
        <v>60</v>
      </c>
      <c r="E58" s="1"/>
      <c r="F58" s="1"/>
      <c r="G58" s="1"/>
      <c r="H58" s="1"/>
      <c r="I58" s="1"/>
      <c r="J58" s="81">
        <f>L58/1.08</f>
        <v>0</v>
      </c>
      <c r="K58" s="20">
        <v>0.08</v>
      </c>
      <c r="L58" s="81">
        <v>0</v>
      </c>
      <c r="M58" s="81">
        <f>D58*J58</f>
        <v>0</v>
      </c>
      <c r="N58" s="81">
        <f>D58*L58</f>
        <v>0</v>
      </c>
      <c r="O58" s="82">
        <v>60</v>
      </c>
      <c r="P58" s="81">
        <f>O58*J58</f>
        <v>0</v>
      </c>
      <c r="Q58" s="81">
        <f>O58*L58</f>
        <v>0</v>
      </c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s="29" customFormat="1" ht="12.75" x14ac:dyDescent="0.25">
      <c r="B59" s="4"/>
      <c r="C59" s="28"/>
      <c r="D59" s="28"/>
      <c r="E59" s="28"/>
      <c r="F59" s="28"/>
      <c r="G59" s="28"/>
      <c r="H59" s="28"/>
      <c r="I59" s="28"/>
      <c r="J59" s="28"/>
      <c r="K59" s="28"/>
      <c r="L59" s="30" t="s">
        <v>33</v>
      </c>
      <c r="M59" s="83">
        <f>M58</f>
        <v>0</v>
      </c>
      <c r="N59" s="83">
        <f>N58</f>
        <v>0</v>
      </c>
      <c r="O59" s="164">
        <f>O58</f>
        <v>60</v>
      </c>
      <c r="P59" s="83">
        <f>P58</f>
        <v>0</v>
      </c>
      <c r="Q59" s="83">
        <f>Q58</f>
        <v>0</v>
      </c>
      <c r="R59" s="85"/>
      <c r="S59" s="85"/>
      <c r="T59" s="85"/>
      <c r="U59" s="85"/>
      <c r="V59" s="85"/>
      <c r="W59" s="85"/>
      <c r="X59" s="1"/>
      <c r="Y59" s="1"/>
      <c r="Z59" s="1"/>
      <c r="AA59" s="1"/>
    </row>
    <row r="60" spans="1:27" s="29" customFormat="1" ht="12.75" x14ac:dyDescent="0.25">
      <c r="B60" s="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s="29" customFormat="1" ht="12.75" x14ac:dyDescent="0.25">
      <c r="B61" s="4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s="29" customFormat="1" ht="12.75" x14ac:dyDescent="0.25">
      <c r="B62" s="38" t="s">
        <v>51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s="29" customFormat="1" ht="12.75" x14ac:dyDescent="0.25">
      <c r="B63" s="38" t="s">
        <v>68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1:27" s="29" customFormat="1" ht="12.75" x14ac:dyDescent="0.25">
      <c r="B64" s="38" t="s">
        <v>52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s="29" customFormat="1" ht="12.75" x14ac:dyDescent="0.25">
      <c r="B65" s="3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7" spans="1:27" s="29" customFormat="1" ht="12.75" x14ac:dyDescent="0.25">
      <c r="A67" s="2" t="s">
        <v>98</v>
      </c>
      <c r="B67" s="69" t="s">
        <v>95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79" t="s">
        <v>43</v>
      </c>
      <c r="P67" s="279"/>
      <c r="Q67" s="279"/>
      <c r="R67" s="279" t="s">
        <v>1</v>
      </c>
      <c r="S67" s="279"/>
      <c r="T67" s="279"/>
      <c r="U67" s="279" t="s">
        <v>2</v>
      </c>
      <c r="V67" s="279"/>
      <c r="W67" s="279"/>
      <c r="X67" s="279" t="s">
        <v>3</v>
      </c>
      <c r="Y67" s="279"/>
      <c r="Z67" s="279"/>
      <c r="AA67" s="3" t="s">
        <v>4</v>
      </c>
    </row>
    <row r="68" spans="1:27" s="29" customFormat="1" ht="76.5" x14ac:dyDescent="0.25">
      <c r="A68" s="68" t="s">
        <v>5</v>
      </c>
      <c r="B68" s="69" t="s">
        <v>6</v>
      </c>
      <c r="C68" s="1" t="s">
        <v>7</v>
      </c>
      <c r="D68" s="1" t="s">
        <v>8</v>
      </c>
      <c r="E68" s="5" t="s">
        <v>9</v>
      </c>
      <c r="F68" s="5" t="s">
        <v>10</v>
      </c>
      <c r="G68" s="3" t="s">
        <v>11</v>
      </c>
      <c r="H68" s="5" t="s">
        <v>12</v>
      </c>
      <c r="I68" s="5" t="s">
        <v>13</v>
      </c>
      <c r="J68" s="5" t="s">
        <v>14</v>
      </c>
      <c r="K68" s="3" t="s">
        <v>15</v>
      </c>
      <c r="L68" s="5" t="s">
        <v>16</v>
      </c>
      <c r="M68" s="5" t="s">
        <v>17</v>
      </c>
      <c r="N68" s="5" t="s">
        <v>18</v>
      </c>
      <c r="O68" s="5" t="s">
        <v>44</v>
      </c>
      <c r="P68" s="5" t="s">
        <v>17</v>
      </c>
      <c r="Q68" s="5" t="s">
        <v>18</v>
      </c>
      <c r="R68" s="5" t="s">
        <v>19</v>
      </c>
      <c r="S68" s="5" t="s">
        <v>17</v>
      </c>
      <c r="T68" s="5" t="s">
        <v>18</v>
      </c>
      <c r="U68" s="5" t="s">
        <v>19</v>
      </c>
      <c r="V68" s="5" t="s">
        <v>17</v>
      </c>
      <c r="W68" s="5" t="s">
        <v>18</v>
      </c>
      <c r="X68" s="5" t="s">
        <v>19</v>
      </c>
      <c r="Y68" s="5" t="s">
        <v>17</v>
      </c>
      <c r="Z68" s="5" t="s">
        <v>18</v>
      </c>
      <c r="AA68" s="3"/>
    </row>
    <row r="69" spans="1:27" s="29" customFormat="1" ht="12.75" x14ac:dyDescent="0.25">
      <c r="A69" s="2">
        <v>1</v>
      </c>
      <c r="B69" s="69">
        <v>2</v>
      </c>
      <c r="C69" s="3">
        <v>3</v>
      </c>
      <c r="D69" s="3">
        <v>4</v>
      </c>
      <c r="E69" s="3">
        <v>5</v>
      </c>
      <c r="F69" s="3">
        <v>6</v>
      </c>
      <c r="G69" s="3">
        <v>7</v>
      </c>
      <c r="H69" s="3">
        <v>8</v>
      </c>
      <c r="I69" s="3">
        <v>9</v>
      </c>
      <c r="J69" s="3">
        <v>10</v>
      </c>
      <c r="K69" s="3">
        <v>11</v>
      </c>
      <c r="L69" s="3">
        <v>12</v>
      </c>
      <c r="M69" s="3">
        <v>13</v>
      </c>
      <c r="N69" s="3">
        <v>14</v>
      </c>
      <c r="O69" s="3">
        <v>15</v>
      </c>
      <c r="P69" s="3">
        <v>16</v>
      </c>
      <c r="Q69" s="3">
        <v>17</v>
      </c>
      <c r="R69" s="3">
        <v>18</v>
      </c>
      <c r="S69" s="3">
        <v>19</v>
      </c>
      <c r="T69" s="3">
        <v>20</v>
      </c>
      <c r="U69" s="3">
        <v>21</v>
      </c>
      <c r="V69" s="3">
        <v>22</v>
      </c>
      <c r="W69" s="3">
        <v>23</v>
      </c>
      <c r="X69" s="3">
        <v>24</v>
      </c>
      <c r="Y69" s="3">
        <v>25</v>
      </c>
      <c r="Z69" s="3">
        <v>26</v>
      </c>
      <c r="AA69" s="3">
        <v>27</v>
      </c>
    </row>
    <row r="70" spans="1:27" s="29" customFormat="1" ht="25.5" x14ac:dyDescent="0.25">
      <c r="A70" s="68">
        <v>1</v>
      </c>
      <c r="B70" s="49" t="s">
        <v>69</v>
      </c>
      <c r="C70" s="91" t="s">
        <v>50</v>
      </c>
      <c r="D70" s="1">
        <f>O70</f>
        <v>70</v>
      </c>
      <c r="E70" s="1"/>
      <c r="F70" s="1"/>
      <c r="G70" s="1"/>
      <c r="H70" s="1"/>
      <c r="I70" s="1"/>
      <c r="J70" s="81">
        <f>L70/1.08</f>
        <v>0</v>
      </c>
      <c r="K70" s="20">
        <v>0.08</v>
      </c>
      <c r="L70" s="81">
        <v>0</v>
      </c>
      <c r="M70" s="81">
        <f>D70*J70</f>
        <v>0</v>
      </c>
      <c r="N70" s="81">
        <f>D70*L70</f>
        <v>0</v>
      </c>
      <c r="O70" s="165">
        <v>70</v>
      </c>
      <c r="P70" s="81">
        <f>O70*J70</f>
        <v>0</v>
      </c>
      <c r="Q70" s="81">
        <f>O70*L70</f>
        <v>0</v>
      </c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s="29" customFormat="1" ht="12.75" x14ac:dyDescent="0.25">
      <c r="B71" s="4"/>
      <c r="C71" s="28"/>
      <c r="D71" s="28"/>
      <c r="E71" s="28"/>
      <c r="F71" s="28"/>
      <c r="G71" s="28"/>
      <c r="H71" s="28"/>
      <c r="I71" s="28"/>
      <c r="J71" s="28"/>
      <c r="K71" s="28"/>
      <c r="L71" s="30" t="s">
        <v>33</v>
      </c>
      <c r="M71" s="83">
        <f>SUM(M70)</f>
        <v>0</v>
      </c>
      <c r="N71" s="83">
        <f>SUM(N70)</f>
        <v>0</v>
      </c>
      <c r="O71" s="164">
        <f>SUM(O70)</f>
        <v>70</v>
      </c>
      <c r="P71" s="83">
        <f>SUM(P70)</f>
        <v>0</v>
      </c>
      <c r="Q71" s="83">
        <f>SUM(Q70)</f>
        <v>0</v>
      </c>
      <c r="R71" s="85"/>
      <c r="S71" s="85"/>
      <c r="T71" s="85"/>
      <c r="U71" s="85"/>
      <c r="V71" s="85"/>
      <c r="W71" s="85"/>
      <c r="X71" s="1"/>
      <c r="Y71" s="1"/>
      <c r="Z71" s="1"/>
      <c r="AA71" s="1"/>
    </row>
    <row r="72" spans="1:27" s="29" customFormat="1" ht="12.75" x14ac:dyDescent="0.25">
      <c r="B72" s="4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spans="1:27" s="29" customFormat="1" ht="12.75" x14ac:dyDescent="0.25">
      <c r="B73" s="4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1:27" s="29" customFormat="1" ht="12.75" x14ac:dyDescent="0.25">
      <c r="B74" s="38" t="s">
        <v>51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 spans="1:27" s="29" customFormat="1" ht="12.75" x14ac:dyDescent="0.25">
      <c r="B75" s="38" t="s">
        <v>70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1:27" s="29" customFormat="1" ht="12.75" x14ac:dyDescent="0.25">
      <c r="B76" s="38" t="s">
        <v>52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8" spans="1:27" s="29" customFormat="1" ht="12.75" x14ac:dyDescent="0.25">
      <c r="A78" s="2" t="s">
        <v>98</v>
      </c>
      <c r="B78" s="239" t="s">
        <v>96</v>
      </c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92" t="s">
        <v>43</v>
      </c>
      <c r="P78" s="293"/>
      <c r="Q78" s="293"/>
      <c r="R78" s="293" t="s">
        <v>1</v>
      </c>
      <c r="S78" s="293"/>
      <c r="T78" s="293"/>
      <c r="U78" s="293" t="s">
        <v>2</v>
      </c>
      <c r="V78" s="293"/>
      <c r="W78" s="293"/>
      <c r="X78" s="293" t="s">
        <v>3</v>
      </c>
      <c r="Y78" s="293"/>
      <c r="Z78" s="293"/>
      <c r="AA78" s="240" t="s">
        <v>4</v>
      </c>
    </row>
    <row r="79" spans="1:27" s="29" customFormat="1" ht="76.5" x14ac:dyDescent="0.25">
      <c r="A79" s="74" t="s">
        <v>5</v>
      </c>
      <c r="B79" s="75" t="s">
        <v>6</v>
      </c>
      <c r="C79" s="76" t="s">
        <v>7</v>
      </c>
      <c r="D79" s="76" t="s">
        <v>8</v>
      </c>
      <c r="E79" s="77" t="s">
        <v>9</v>
      </c>
      <c r="F79" s="77" t="s">
        <v>10</v>
      </c>
      <c r="G79" s="78" t="s">
        <v>11</v>
      </c>
      <c r="H79" s="77" t="s">
        <v>12</v>
      </c>
      <c r="I79" s="77" t="s">
        <v>13</v>
      </c>
      <c r="J79" s="77" t="s">
        <v>14</v>
      </c>
      <c r="K79" s="78" t="s">
        <v>15</v>
      </c>
      <c r="L79" s="77" t="s">
        <v>16</v>
      </c>
      <c r="M79" s="77" t="s">
        <v>17</v>
      </c>
      <c r="N79" s="77" t="s">
        <v>18</v>
      </c>
      <c r="O79" s="241" t="s">
        <v>44</v>
      </c>
      <c r="P79" s="241" t="s">
        <v>17</v>
      </c>
      <c r="Q79" s="241" t="s">
        <v>18</v>
      </c>
      <c r="R79" s="241" t="s">
        <v>19</v>
      </c>
      <c r="S79" s="241" t="s">
        <v>17</v>
      </c>
      <c r="T79" s="241" t="s">
        <v>18</v>
      </c>
      <c r="U79" s="241" t="s">
        <v>19</v>
      </c>
      <c r="V79" s="241" t="s">
        <v>17</v>
      </c>
      <c r="W79" s="241" t="s">
        <v>18</v>
      </c>
      <c r="X79" s="241" t="s">
        <v>19</v>
      </c>
      <c r="Y79" s="241" t="s">
        <v>17</v>
      </c>
      <c r="Z79" s="241" t="s">
        <v>18</v>
      </c>
      <c r="AA79" s="240"/>
    </row>
    <row r="80" spans="1:27" s="29" customFormat="1" ht="12.75" x14ac:dyDescent="0.25">
      <c r="A80" s="242">
        <v>1</v>
      </c>
      <c r="B80" s="243">
        <v>2</v>
      </c>
      <c r="C80" s="240">
        <v>3</v>
      </c>
      <c r="D80" s="240">
        <v>4</v>
      </c>
      <c r="E80" s="240">
        <v>5</v>
      </c>
      <c r="F80" s="240">
        <v>6</v>
      </c>
      <c r="G80" s="240">
        <v>7</v>
      </c>
      <c r="H80" s="240">
        <v>8</v>
      </c>
      <c r="I80" s="240">
        <v>9</v>
      </c>
      <c r="J80" s="240">
        <v>10</v>
      </c>
      <c r="K80" s="240">
        <v>11</v>
      </c>
      <c r="L80" s="240">
        <v>12</v>
      </c>
      <c r="M80" s="240">
        <v>13</v>
      </c>
      <c r="N80" s="240">
        <v>14</v>
      </c>
      <c r="O80" s="240">
        <v>15</v>
      </c>
      <c r="P80" s="240">
        <v>16</v>
      </c>
      <c r="Q80" s="240">
        <v>17</v>
      </c>
      <c r="R80" s="240">
        <v>18</v>
      </c>
      <c r="S80" s="240">
        <v>19</v>
      </c>
      <c r="T80" s="240">
        <v>20</v>
      </c>
      <c r="U80" s="240">
        <v>21</v>
      </c>
      <c r="V80" s="240">
        <v>22</v>
      </c>
      <c r="W80" s="240">
        <v>23</v>
      </c>
      <c r="X80" s="240">
        <v>24</v>
      </c>
      <c r="Y80" s="240">
        <v>25</v>
      </c>
      <c r="Z80" s="240">
        <v>26</v>
      </c>
      <c r="AA80" s="240">
        <v>27</v>
      </c>
    </row>
    <row r="81" spans="1:27" s="29" customFormat="1" ht="200.25" customHeight="1" x14ac:dyDescent="0.25">
      <c r="A81" s="244">
        <v>1</v>
      </c>
      <c r="B81" s="245" t="s">
        <v>88</v>
      </c>
      <c r="C81" s="246" t="s">
        <v>32</v>
      </c>
      <c r="D81" s="247">
        <f>O81</f>
        <v>70</v>
      </c>
      <c r="E81" s="247"/>
      <c r="F81" s="247"/>
      <c r="G81" s="247"/>
      <c r="H81" s="247"/>
      <c r="I81" s="247"/>
      <c r="J81" s="248">
        <f>L81/1.08</f>
        <v>0</v>
      </c>
      <c r="K81" s="249">
        <v>0.08</v>
      </c>
      <c r="L81" s="248">
        <v>0</v>
      </c>
      <c r="M81" s="248">
        <f>D81*J81</f>
        <v>0</v>
      </c>
      <c r="N81" s="248">
        <f>D81*L81</f>
        <v>0</v>
      </c>
      <c r="O81" s="256">
        <v>70</v>
      </c>
      <c r="P81" s="248">
        <f>O81*J81</f>
        <v>0</v>
      </c>
      <c r="Q81" s="248">
        <f>O81*L81</f>
        <v>0</v>
      </c>
      <c r="R81" s="247"/>
      <c r="S81" s="247"/>
      <c r="T81" s="247"/>
      <c r="U81" s="247"/>
      <c r="V81" s="247"/>
      <c r="W81" s="247"/>
      <c r="X81" s="247"/>
      <c r="Y81" s="247"/>
      <c r="Z81" s="247"/>
      <c r="AA81" s="247"/>
    </row>
    <row r="82" spans="1:27" s="29" customFormat="1" ht="12.75" x14ac:dyDescent="0.25">
      <c r="B82" s="4"/>
      <c r="C82" s="28"/>
      <c r="D82" s="28"/>
      <c r="E82" s="28"/>
      <c r="F82" s="28"/>
      <c r="G82" s="28"/>
      <c r="H82" s="28"/>
      <c r="I82" s="28"/>
      <c r="J82" s="28"/>
      <c r="K82" s="28"/>
      <c r="L82" s="30" t="s">
        <v>33</v>
      </c>
      <c r="M82" s="250">
        <f>M81</f>
        <v>0</v>
      </c>
      <c r="N82" s="250">
        <f>N81</f>
        <v>0</v>
      </c>
      <c r="O82" s="251">
        <f>O81</f>
        <v>70</v>
      </c>
      <c r="P82" s="250">
        <f>P81</f>
        <v>0</v>
      </c>
      <c r="Q82" s="250">
        <f>Q81</f>
        <v>0</v>
      </c>
      <c r="R82" s="252"/>
      <c r="S82" s="252"/>
      <c r="T82" s="252"/>
      <c r="U82" s="252"/>
      <c r="V82" s="252"/>
      <c r="W82" s="252"/>
      <c r="X82" s="247"/>
      <c r="Y82" s="247"/>
      <c r="Z82" s="247"/>
      <c r="AA82" s="247"/>
    </row>
    <row r="83" spans="1:27" s="29" customFormat="1" ht="12.75" x14ac:dyDescent="0.25">
      <c r="B83" s="4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 spans="1:27" s="29" customFormat="1" ht="12.75" x14ac:dyDescent="0.25">
      <c r="B84" s="92" t="s">
        <v>89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 spans="1:27" s="29" customFormat="1" ht="12.75" x14ac:dyDescent="0.25">
      <c r="B85" s="38" t="s">
        <v>52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</row>
    <row r="86" spans="1:27" s="29" customFormat="1" ht="12.75" x14ac:dyDescent="0.25">
      <c r="B86" s="3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 spans="1:27" s="29" customFormat="1" ht="12.75" x14ac:dyDescent="0.25">
      <c r="B87" s="3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</row>
    <row r="88" spans="1:27" s="29" customFormat="1" ht="12.75" x14ac:dyDescent="0.25">
      <c r="B88" s="3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spans="1:27" ht="15.75" thickBot="1" x14ac:dyDescent="0.3"/>
    <row r="90" spans="1:27" ht="15.75" thickBot="1" x14ac:dyDescent="0.3">
      <c r="A90" s="286" t="s">
        <v>99</v>
      </c>
      <c r="B90" s="287"/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87"/>
      <c r="O90" s="288" t="s">
        <v>0</v>
      </c>
      <c r="P90" s="289"/>
      <c r="Q90" s="289"/>
      <c r="R90" s="289" t="s">
        <v>1</v>
      </c>
      <c r="S90" s="289"/>
      <c r="T90" s="289"/>
      <c r="U90" s="289" t="s">
        <v>2</v>
      </c>
      <c r="V90" s="289"/>
      <c r="W90" s="289"/>
      <c r="X90" s="289" t="s">
        <v>3</v>
      </c>
      <c r="Y90" s="289"/>
      <c r="Z90" s="289"/>
      <c r="AA90" s="96" t="s">
        <v>4</v>
      </c>
    </row>
    <row r="91" spans="1:27" ht="76.5" x14ac:dyDescent="0.25">
      <c r="A91" s="48" t="s">
        <v>5</v>
      </c>
      <c r="B91" s="97" t="s">
        <v>6</v>
      </c>
      <c r="C91" s="97" t="s">
        <v>59</v>
      </c>
      <c r="D91" s="97" t="s">
        <v>8</v>
      </c>
      <c r="E91" s="97" t="s">
        <v>9</v>
      </c>
      <c r="F91" s="98" t="s">
        <v>10</v>
      </c>
      <c r="G91" s="99" t="s">
        <v>11</v>
      </c>
      <c r="H91" s="99" t="s">
        <v>12</v>
      </c>
      <c r="I91" s="99" t="s">
        <v>13</v>
      </c>
      <c r="J91" s="97" t="s">
        <v>14</v>
      </c>
      <c r="K91" s="97" t="s">
        <v>15</v>
      </c>
      <c r="L91" s="97" t="s">
        <v>16</v>
      </c>
      <c r="M91" s="97" t="s">
        <v>17</v>
      </c>
      <c r="N91" s="100" t="s">
        <v>18</v>
      </c>
      <c r="O91" s="101" t="s">
        <v>19</v>
      </c>
      <c r="P91" s="102" t="s">
        <v>17</v>
      </c>
      <c r="Q91" s="102" t="s">
        <v>18</v>
      </c>
      <c r="R91" s="102" t="s">
        <v>19</v>
      </c>
      <c r="S91" s="102" t="s">
        <v>17</v>
      </c>
      <c r="T91" s="102" t="s">
        <v>18</v>
      </c>
      <c r="U91" s="102" t="s">
        <v>19</v>
      </c>
      <c r="V91" s="102" t="s">
        <v>17</v>
      </c>
      <c r="W91" s="102" t="s">
        <v>18</v>
      </c>
      <c r="X91" s="102" t="s">
        <v>19</v>
      </c>
      <c r="Y91" s="102" t="s">
        <v>17</v>
      </c>
      <c r="Z91" s="102" t="s">
        <v>18</v>
      </c>
      <c r="AA91" s="103"/>
    </row>
    <row r="92" spans="1:27" ht="39" thickBot="1" x14ac:dyDescent="0.3">
      <c r="A92" s="104">
        <v>1</v>
      </c>
      <c r="B92" s="105">
        <v>2</v>
      </c>
      <c r="C92" s="105">
        <v>3</v>
      </c>
      <c r="D92" s="105">
        <v>4</v>
      </c>
      <c r="E92" s="105">
        <v>5</v>
      </c>
      <c r="F92" s="105">
        <v>6</v>
      </c>
      <c r="G92" s="105">
        <v>7</v>
      </c>
      <c r="H92" s="105">
        <v>8</v>
      </c>
      <c r="I92" s="105">
        <v>9</v>
      </c>
      <c r="J92" s="105">
        <v>10</v>
      </c>
      <c r="K92" s="105">
        <v>11</v>
      </c>
      <c r="L92" s="105" t="s">
        <v>20</v>
      </c>
      <c r="M92" s="106" t="s">
        <v>21</v>
      </c>
      <c r="N92" s="106" t="s">
        <v>60</v>
      </c>
      <c r="O92" s="107">
        <v>15</v>
      </c>
      <c r="P92" s="108">
        <v>16</v>
      </c>
      <c r="Q92" s="108">
        <v>17</v>
      </c>
      <c r="R92" s="108">
        <v>18</v>
      </c>
      <c r="S92" s="108">
        <v>19</v>
      </c>
      <c r="T92" s="108">
        <v>20</v>
      </c>
      <c r="U92" s="108">
        <v>21</v>
      </c>
      <c r="V92" s="108">
        <v>22</v>
      </c>
      <c r="W92" s="108">
        <v>23</v>
      </c>
      <c r="X92" s="108">
        <v>24</v>
      </c>
      <c r="Y92" s="108">
        <v>25</v>
      </c>
      <c r="Z92" s="108">
        <v>26</v>
      </c>
      <c r="AA92" s="103">
        <v>27</v>
      </c>
    </row>
    <row r="93" spans="1:27" ht="26.25" thickBot="1" x14ac:dyDescent="0.3">
      <c r="A93" s="109">
        <v>1</v>
      </c>
      <c r="B93" s="110" t="s">
        <v>61</v>
      </c>
      <c r="C93" s="111" t="s">
        <v>32</v>
      </c>
      <c r="D93" s="112">
        <f>U93</f>
        <v>80</v>
      </c>
      <c r="E93" s="113"/>
      <c r="F93" s="114"/>
      <c r="G93" s="113"/>
      <c r="H93" s="113"/>
      <c r="I93" s="113"/>
      <c r="J93" s="115">
        <f>L93/1.08</f>
        <v>0</v>
      </c>
      <c r="K93" s="116">
        <v>0.08</v>
      </c>
      <c r="L93" s="117">
        <v>0</v>
      </c>
      <c r="M93" s="148">
        <f>D93*J93</f>
        <v>0</v>
      </c>
      <c r="N93" s="149">
        <f>D93*L93</f>
        <v>0</v>
      </c>
      <c r="O93" s="118"/>
      <c r="P93" s="119"/>
      <c r="Q93" s="119"/>
      <c r="R93" s="120"/>
      <c r="S93" s="64"/>
      <c r="T93" s="64"/>
      <c r="U93" s="121">
        <v>80</v>
      </c>
      <c r="V93" s="151">
        <f>U93*J93</f>
        <v>0</v>
      </c>
      <c r="W93" s="151">
        <f>U93*L93</f>
        <v>0</v>
      </c>
      <c r="X93" s="64"/>
      <c r="Y93" s="64"/>
      <c r="Z93" s="65"/>
      <c r="AA93" s="122"/>
    </row>
    <row r="94" spans="1:27" ht="15.75" thickBot="1" x14ac:dyDescent="0.3">
      <c r="A94" s="37"/>
      <c r="B94" s="37"/>
      <c r="C94" s="37"/>
      <c r="D94" s="123"/>
      <c r="E94" s="123"/>
      <c r="F94" s="123"/>
      <c r="G94" s="123"/>
      <c r="H94" s="123"/>
      <c r="I94" s="123"/>
      <c r="J94" s="123"/>
      <c r="K94" s="123"/>
      <c r="L94" s="124" t="s">
        <v>33</v>
      </c>
      <c r="M94" s="150">
        <f>M93</f>
        <v>0</v>
      </c>
      <c r="N94" s="150">
        <f>N93</f>
        <v>0</v>
      </c>
      <c r="O94" s="125"/>
      <c r="P94" s="125"/>
      <c r="Q94" s="125"/>
      <c r="R94" s="125"/>
      <c r="S94" s="125"/>
      <c r="T94" s="125"/>
      <c r="U94" s="126">
        <f>U93</f>
        <v>80</v>
      </c>
      <c r="V94" s="150">
        <f>V93</f>
        <v>0</v>
      </c>
      <c r="W94" s="150">
        <f>W93</f>
        <v>0</v>
      </c>
      <c r="X94" s="127"/>
      <c r="Y94" s="128">
        <v>0</v>
      </c>
      <c r="Z94" s="128">
        <v>0</v>
      </c>
      <c r="AA94" s="129"/>
    </row>
    <row r="95" spans="1:27" x14ac:dyDescent="0.25">
      <c r="B95" s="67" t="s">
        <v>62</v>
      </c>
      <c r="C95" s="67" t="s">
        <v>63</v>
      </c>
    </row>
    <row r="96" spans="1:27" x14ac:dyDescent="0.25">
      <c r="B96" s="67" t="s">
        <v>64</v>
      </c>
    </row>
    <row r="99" spans="1:27" ht="15.75" thickBot="1" x14ac:dyDescent="0.3"/>
    <row r="100" spans="1:27" ht="15.75" thickBot="1" x14ac:dyDescent="0.3">
      <c r="A100" s="294" t="s">
        <v>108</v>
      </c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  <c r="L100" s="295"/>
      <c r="M100" s="295"/>
      <c r="N100" s="295"/>
      <c r="O100" s="288" t="s">
        <v>0</v>
      </c>
      <c r="P100" s="289"/>
      <c r="Q100" s="289"/>
      <c r="R100" s="289" t="s">
        <v>1</v>
      </c>
      <c r="S100" s="289"/>
      <c r="T100" s="289"/>
      <c r="U100" s="289" t="s">
        <v>2</v>
      </c>
      <c r="V100" s="289"/>
      <c r="W100" s="289"/>
      <c r="X100" s="289" t="s">
        <v>3</v>
      </c>
      <c r="Y100" s="289"/>
      <c r="Z100" s="289"/>
      <c r="AA100" s="96" t="s">
        <v>4</v>
      </c>
    </row>
    <row r="101" spans="1:27" ht="76.5" x14ac:dyDescent="0.25">
      <c r="A101" s="48" t="s">
        <v>5</v>
      </c>
      <c r="B101" s="97" t="s">
        <v>6</v>
      </c>
      <c r="C101" s="97" t="s">
        <v>59</v>
      </c>
      <c r="D101" s="97" t="s">
        <v>8</v>
      </c>
      <c r="E101" s="97" t="s">
        <v>9</v>
      </c>
      <c r="F101" s="130" t="s">
        <v>10</v>
      </c>
      <c r="G101" s="99" t="s">
        <v>11</v>
      </c>
      <c r="H101" s="99" t="s">
        <v>12</v>
      </c>
      <c r="I101" s="99" t="s">
        <v>13</v>
      </c>
      <c r="J101" s="97" t="s">
        <v>14</v>
      </c>
      <c r="K101" s="97" t="s">
        <v>15</v>
      </c>
      <c r="L101" s="97" t="s">
        <v>16</v>
      </c>
      <c r="M101" s="97" t="s">
        <v>17</v>
      </c>
      <c r="N101" s="100" t="s">
        <v>18</v>
      </c>
      <c r="O101" s="101" t="s">
        <v>19</v>
      </c>
      <c r="P101" s="102" t="s">
        <v>17</v>
      </c>
      <c r="Q101" s="102" t="s">
        <v>18</v>
      </c>
      <c r="R101" s="102" t="s">
        <v>19</v>
      </c>
      <c r="S101" s="102" t="s">
        <v>17</v>
      </c>
      <c r="T101" s="102" t="s">
        <v>18</v>
      </c>
      <c r="U101" s="102" t="s">
        <v>19</v>
      </c>
      <c r="V101" s="102" t="s">
        <v>17</v>
      </c>
      <c r="W101" s="102" t="s">
        <v>18</v>
      </c>
      <c r="X101" s="102" t="s">
        <v>19</v>
      </c>
      <c r="Y101" s="102" t="s">
        <v>17</v>
      </c>
      <c r="Z101" s="102" t="s">
        <v>18</v>
      </c>
      <c r="AA101" s="103"/>
    </row>
    <row r="102" spans="1:27" ht="39" thickBot="1" x14ac:dyDescent="0.3">
      <c r="A102" s="104">
        <v>1</v>
      </c>
      <c r="B102" s="105">
        <v>2</v>
      </c>
      <c r="C102" s="105">
        <v>3</v>
      </c>
      <c r="D102" s="105">
        <v>4</v>
      </c>
      <c r="E102" s="105">
        <v>5</v>
      </c>
      <c r="F102" s="105">
        <v>6</v>
      </c>
      <c r="G102" s="105">
        <v>7</v>
      </c>
      <c r="H102" s="105">
        <v>8</v>
      </c>
      <c r="I102" s="105">
        <v>9</v>
      </c>
      <c r="J102" s="105">
        <v>10</v>
      </c>
      <c r="K102" s="105">
        <v>11</v>
      </c>
      <c r="L102" s="105" t="s">
        <v>20</v>
      </c>
      <c r="M102" s="106" t="s">
        <v>21</v>
      </c>
      <c r="N102" s="106" t="s">
        <v>60</v>
      </c>
      <c r="O102" s="107">
        <v>15</v>
      </c>
      <c r="P102" s="108">
        <v>16</v>
      </c>
      <c r="Q102" s="108">
        <v>17</v>
      </c>
      <c r="R102" s="108">
        <v>18</v>
      </c>
      <c r="S102" s="108">
        <v>19</v>
      </c>
      <c r="T102" s="108">
        <v>20</v>
      </c>
      <c r="U102" s="108">
        <v>21</v>
      </c>
      <c r="V102" s="108">
        <v>22</v>
      </c>
      <c r="W102" s="108">
        <v>23</v>
      </c>
      <c r="X102" s="108">
        <v>24</v>
      </c>
      <c r="Y102" s="108">
        <v>25</v>
      </c>
      <c r="Z102" s="108">
        <v>26</v>
      </c>
      <c r="AA102" s="103">
        <v>27</v>
      </c>
    </row>
    <row r="103" spans="1:27" ht="30" customHeight="1" x14ac:dyDescent="0.25">
      <c r="A103" s="131">
        <v>1</v>
      </c>
      <c r="B103" s="297" t="s">
        <v>109</v>
      </c>
      <c r="C103" s="132" t="s">
        <v>32</v>
      </c>
      <c r="D103" s="133">
        <v>50</v>
      </c>
      <c r="E103" s="133"/>
      <c r="F103" s="133"/>
      <c r="G103" s="133"/>
      <c r="H103" s="133"/>
      <c r="I103" s="133"/>
      <c r="J103" s="115">
        <f>L103/1.08</f>
        <v>0</v>
      </c>
      <c r="K103" s="134">
        <v>0.08</v>
      </c>
      <c r="L103" s="117">
        <v>0</v>
      </c>
      <c r="M103" s="152">
        <f>J103*D103</f>
        <v>0</v>
      </c>
      <c r="N103" s="154">
        <f>L103*D103</f>
        <v>0</v>
      </c>
      <c r="O103" s="107"/>
      <c r="P103" s="108"/>
      <c r="Q103" s="108"/>
      <c r="R103" s="108"/>
      <c r="S103" s="108"/>
      <c r="T103" s="108"/>
      <c r="U103" s="135">
        <v>50</v>
      </c>
      <c r="V103" s="155">
        <f>J103*U103</f>
        <v>0</v>
      </c>
      <c r="W103" s="155">
        <f>U103*L103</f>
        <v>0</v>
      </c>
      <c r="X103" s="108"/>
      <c r="Y103" s="108"/>
      <c r="Z103" s="136"/>
      <c r="AA103" s="103"/>
    </row>
    <row r="104" spans="1:27" s="144" customFormat="1" ht="25.5" x14ac:dyDescent="0.25">
      <c r="A104" s="109">
        <v>2</v>
      </c>
      <c r="B104" s="110" t="s">
        <v>65</v>
      </c>
      <c r="C104" s="111" t="s">
        <v>32</v>
      </c>
      <c r="D104" s="112">
        <v>100</v>
      </c>
      <c r="E104" s="113"/>
      <c r="F104" s="114"/>
      <c r="G104" s="113"/>
      <c r="H104" s="113"/>
      <c r="I104" s="113"/>
      <c r="J104" s="115">
        <f>L104/1.08</f>
        <v>0</v>
      </c>
      <c r="K104" s="116">
        <v>0.08</v>
      </c>
      <c r="L104" s="117">
        <v>0</v>
      </c>
      <c r="M104" s="153">
        <f>J104*D104</f>
        <v>0</v>
      </c>
      <c r="N104" s="154">
        <f>L104*D104</f>
        <v>0</v>
      </c>
      <c r="O104" s="137"/>
      <c r="P104" s="138"/>
      <c r="Q104" s="138"/>
      <c r="R104" s="139"/>
      <c r="S104" s="140"/>
      <c r="T104" s="140"/>
      <c r="U104" s="141">
        <v>100</v>
      </c>
      <c r="V104" s="156">
        <f>J104*U104</f>
        <v>0</v>
      </c>
      <c r="W104" s="156">
        <f>L104*U104</f>
        <v>0</v>
      </c>
      <c r="X104" s="140"/>
      <c r="Y104" s="140"/>
      <c r="Z104" s="142"/>
      <c r="AA104" s="143"/>
    </row>
    <row r="105" spans="1:27" ht="15.75" thickBot="1" x14ac:dyDescent="0.3">
      <c r="A105" s="37"/>
      <c r="B105" s="37"/>
      <c r="C105" s="37"/>
      <c r="D105" s="123"/>
      <c r="E105" s="123"/>
      <c r="F105" s="123"/>
      <c r="G105" s="123"/>
      <c r="H105" s="123"/>
      <c r="I105" s="123"/>
      <c r="J105" s="123"/>
      <c r="K105" s="123"/>
      <c r="L105" s="124" t="s">
        <v>33</v>
      </c>
      <c r="M105" s="158">
        <f>SUM(M103:M104)</f>
        <v>0</v>
      </c>
      <c r="N105" s="158">
        <f>SUM(N103:N104)</f>
        <v>0</v>
      </c>
      <c r="O105" s="145"/>
      <c r="P105" s="145">
        <v>0</v>
      </c>
      <c r="Q105" s="145">
        <v>0</v>
      </c>
      <c r="R105" s="145"/>
      <c r="S105" s="145">
        <v>0</v>
      </c>
      <c r="T105" s="145">
        <v>0</v>
      </c>
      <c r="U105" s="145"/>
      <c r="V105" s="157">
        <f>V104+V103</f>
        <v>0</v>
      </c>
      <c r="W105" s="157">
        <f>W104+W103</f>
        <v>0</v>
      </c>
      <c r="X105" s="146"/>
      <c r="Y105" s="145">
        <v>0</v>
      </c>
      <c r="Z105" s="145">
        <v>0</v>
      </c>
      <c r="AA105" s="147"/>
    </row>
    <row r="108" spans="1:27" x14ac:dyDescent="0.25">
      <c r="B108" s="67" t="s">
        <v>66</v>
      </c>
    </row>
    <row r="109" spans="1:27" x14ac:dyDescent="0.25">
      <c r="B109" s="296" t="s">
        <v>64</v>
      </c>
    </row>
    <row r="113" spans="1:42" ht="15.75" thickBot="1" x14ac:dyDescent="0.3"/>
    <row r="114" spans="1:42" s="167" customFormat="1" ht="13.5" thickBot="1" x14ac:dyDescent="0.3">
      <c r="A114" s="267" t="s">
        <v>100</v>
      </c>
      <c r="B114" s="268"/>
      <c r="C114" s="268"/>
      <c r="D114" s="268"/>
      <c r="E114" s="268"/>
      <c r="F114" s="268"/>
      <c r="G114" s="269"/>
      <c r="H114" s="269"/>
      <c r="I114" s="269"/>
      <c r="J114" s="268"/>
      <c r="K114" s="268"/>
      <c r="L114" s="268"/>
      <c r="M114" s="268"/>
      <c r="N114" s="268"/>
      <c r="O114" s="270" t="s">
        <v>0</v>
      </c>
      <c r="P114" s="270"/>
      <c r="Q114" s="270"/>
      <c r="R114" s="270" t="s">
        <v>71</v>
      </c>
      <c r="S114" s="270"/>
      <c r="T114" s="270"/>
      <c r="U114" s="270" t="s">
        <v>72</v>
      </c>
      <c r="V114" s="270"/>
      <c r="W114" s="270"/>
      <c r="X114" s="271" t="s">
        <v>73</v>
      </c>
      <c r="Y114" s="272"/>
      <c r="Z114" s="273"/>
      <c r="AA114" s="211" t="s">
        <v>74</v>
      </c>
    </row>
    <row r="115" spans="1:42" s="167" customFormat="1" ht="77.25" thickBot="1" x14ac:dyDescent="0.3">
      <c r="A115" s="168" t="s">
        <v>5</v>
      </c>
      <c r="B115" s="169" t="s">
        <v>6</v>
      </c>
      <c r="C115" s="170" t="s">
        <v>59</v>
      </c>
      <c r="D115" s="170" t="s">
        <v>8</v>
      </c>
      <c r="E115" s="170" t="s">
        <v>9</v>
      </c>
      <c r="F115" s="212" t="s">
        <v>10</v>
      </c>
      <c r="G115" s="172" t="s">
        <v>11</v>
      </c>
      <c r="H115" s="172" t="s">
        <v>12</v>
      </c>
      <c r="I115" s="172" t="s">
        <v>13</v>
      </c>
      <c r="J115" s="170" t="s">
        <v>14</v>
      </c>
      <c r="K115" s="170" t="s">
        <v>15</v>
      </c>
      <c r="L115" s="170" t="s">
        <v>16</v>
      </c>
      <c r="M115" s="170" t="s">
        <v>17</v>
      </c>
      <c r="N115" s="173" t="s">
        <v>18</v>
      </c>
      <c r="O115" s="174" t="s">
        <v>8</v>
      </c>
      <c r="P115" s="170" t="s">
        <v>17</v>
      </c>
      <c r="Q115" s="173" t="s">
        <v>75</v>
      </c>
      <c r="R115" s="174" t="s">
        <v>8</v>
      </c>
      <c r="S115" s="170" t="s">
        <v>17</v>
      </c>
      <c r="T115" s="173" t="s">
        <v>75</v>
      </c>
      <c r="U115" s="174" t="s">
        <v>8</v>
      </c>
      <c r="V115" s="170" t="s">
        <v>17</v>
      </c>
      <c r="W115" s="170" t="s">
        <v>75</v>
      </c>
      <c r="X115" s="175" t="s">
        <v>8</v>
      </c>
      <c r="Y115" s="176" t="s">
        <v>17</v>
      </c>
      <c r="Z115" s="177" t="s">
        <v>75</v>
      </c>
      <c r="AA115" s="178"/>
    </row>
    <row r="116" spans="1:42" s="167" customFormat="1" ht="38.25" x14ac:dyDescent="0.25">
      <c r="A116" s="179">
        <v>1</v>
      </c>
      <c r="B116" s="180">
        <v>2</v>
      </c>
      <c r="C116" s="181">
        <v>3</v>
      </c>
      <c r="D116" s="181">
        <v>4</v>
      </c>
      <c r="E116" s="181">
        <v>5</v>
      </c>
      <c r="F116" s="181">
        <v>6</v>
      </c>
      <c r="G116" s="181">
        <v>7</v>
      </c>
      <c r="H116" s="181">
        <v>8</v>
      </c>
      <c r="I116" s="181">
        <v>9</v>
      </c>
      <c r="J116" s="181">
        <v>10</v>
      </c>
      <c r="K116" s="181">
        <v>11</v>
      </c>
      <c r="L116" s="181" t="s">
        <v>20</v>
      </c>
      <c r="M116" s="182" t="s">
        <v>21</v>
      </c>
      <c r="N116" s="183" t="s">
        <v>22</v>
      </c>
      <c r="O116" s="184">
        <v>15</v>
      </c>
      <c r="P116" s="185" t="s">
        <v>23</v>
      </c>
      <c r="Q116" s="186" t="s">
        <v>24</v>
      </c>
      <c r="R116" s="184">
        <v>18</v>
      </c>
      <c r="S116" s="185" t="s">
        <v>25</v>
      </c>
      <c r="T116" s="186" t="s">
        <v>26</v>
      </c>
      <c r="U116" s="184">
        <v>21</v>
      </c>
      <c r="V116" s="185" t="s">
        <v>27</v>
      </c>
      <c r="W116" s="187" t="s">
        <v>28</v>
      </c>
      <c r="X116" s="213">
        <v>24</v>
      </c>
      <c r="Y116" s="213">
        <v>25</v>
      </c>
      <c r="Z116" s="213">
        <v>26</v>
      </c>
      <c r="AA116" s="189">
        <v>24</v>
      </c>
    </row>
    <row r="117" spans="1:42" s="167" customFormat="1" ht="12.75" x14ac:dyDescent="0.25">
      <c r="A117" s="214">
        <v>1</v>
      </c>
      <c r="B117" s="191" t="s">
        <v>84</v>
      </c>
      <c r="C117" s="190" t="s">
        <v>32</v>
      </c>
      <c r="D117" s="190">
        <v>50</v>
      </c>
      <c r="E117" s="190"/>
      <c r="F117" s="190"/>
      <c r="G117" s="190"/>
      <c r="H117" s="190"/>
      <c r="I117" s="190"/>
      <c r="J117" s="228">
        <f>L117/1.08</f>
        <v>0</v>
      </c>
      <c r="K117" s="215">
        <v>0.08</v>
      </c>
      <c r="L117" s="229">
        <v>0</v>
      </c>
      <c r="M117" s="229">
        <f>D117*J117</f>
        <v>0</v>
      </c>
      <c r="N117" s="229">
        <f>D117*L117</f>
        <v>0</v>
      </c>
      <c r="O117" s="200"/>
      <c r="P117" s="200"/>
      <c r="Q117" s="200"/>
      <c r="R117" s="200">
        <v>50</v>
      </c>
      <c r="S117" s="194">
        <f>R117*J117</f>
        <v>0</v>
      </c>
      <c r="T117" s="194">
        <f>R117*L117</f>
        <v>0</v>
      </c>
      <c r="U117" s="200"/>
      <c r="V117" s="200"/>
      <c r="W117" s="200"/>
      <c r="X117" s="216"/>
      <c r="Y117" s="216"/>
      <c r="Z117" s="216"/>
      <c r="AA117" s="217"/>
    </row>
    <row r="118" spans="1:42" s="167" customFormat="1" ht="13.5" thickBot="1" x14ac:dyDescent="0.3">
      <c r="A118" s="214">
        <v>2</v>
      </c>
      <c r="B118" s="191" t="s">
        <v>85</v>
      </c>
      <c r="C118" s="190" t="s">
        <v>32</v>
      </c>
      <c r="D118" s="190">
        <v>50</v>
      </c>
      <c r="E118" s="190"/>
      <c r="F118" s="190"/>
      <c r="G118" s="190"/>
      <c r="H118" s="190"/>
      <c r="I118" s="190"/>
      <c r="J118" s="228">
        <f t="shared" ref="J118" si="0">L118/1.08</f>
        <v>0</v>
      </c>
      <c r="K118" s="215">
        <v>0.08</v>
      </c>
      <c r="L118" s="229">
        <v>0</v>
      </c>
      <c r="M118" s="229">
        <f>D118*J118</f>
        <v>0</v>
      </c>
      <c r="N118" s="229">
        <f>D118*L118</f>
        <v>0</v>
      </c>
      <c r="O118" s="200"/>
      <c r="P118" s="200"/>
      <c r="Q118" s="200"/>
      <c r="R118" s="200">
        <v>50</v>
      </c>
      <c r="S118" s="194">
        <f>R118*J118</f>
        <v>0</v>
      </c>
      <c r="T118" s="194">
        <f>R118*L118</f>
        <v>0</v>
      </c>
      <c r="U118" s="200"/>
      <c r="V118" s="200"/>
      <c r="W118" s="200"/>
      <c r="X118" s="216"/>
      <c r="Y118" s="216"/>
      <c r="Z118" s="216"/>
      <c r="AA118" s="217"/>
    </row>
    <row r="119" spans="1:42" s="167" customFormat="1" ht="49.5" customHeight="1" thickBot="1" x14ac:dyDescent="0.3">
      <c r="B119" s="202"/>
      <c r="L119" s="203" t="s">
        <v>33</v>
      </c>
      <c r="M119" s="223">
        <f>SUM(M117:M118)</f>
        <v>0</v>
      </c>
      <c r="N119" s="223">
        <f>SUM(N117:N118)</f>
        <v>0</v>
      </c>
      <c r="O119" s="223"/>
      <c r="P119" s="223"/>
      <c r="Q119" s="223"/>
      <c r="R119" s="223"/>
      <c r="S119" s="223">
        <f>SUM(S117:S118)</f>
        <v>0</v>
      </c>
      <c r="T119" s="223">
        <f>SUM(T117:T118)</f>
        <v>0</v>
      </c>
      <c r="U119" s="224"/>
      <c r="V119" s="206"/>
      <c r="W119" s="225"/>
      <c r="X119" s="208"/>
      <c r="Y119" s="209"/>
      <c r="Z119" s="210"/>
    </row>
    <row r="120" spans="1:42" s="201" customFormat="1" ht="12.75" x14ac:dyDescent="0.25">
      <c r="A120" s="167"/>
      <c r="B120" s="202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</row>
    <row r="121" spans="1:42" s="167" customFormat="1" ht="12.75" x14ac:dyDescent="0.25">
      <c r="B121" s="202"/>
    </row>
    <row r="122" spans="1:42" s="167" customFormat="1" ht="12.75" x14ac:dyDescent="0.25">
      <c r="B122" s="202" t="s">
        <v>86</v>
      </c>
    </row>
    <row r="123" spans="1:42" s="167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6" spans="1:42" ht="15.75" thickBot="1" x14ac:dyDescent="0.3"/>
    <row r="127" spans="1:42" s="167" customFormat="1" ht="13.5" thickBot="1" x14ac:dyDescent="0.3">
      <c r="A127" s="267" t="s">
        <v>101</v>
      </c>
      <c r="B127" s="268"/>
      <c r="C127" s="268"/>
      <c r="D127" s="268"/>
      <c r="E127" s="268"/>
      <c r="F127" s="268"/>
      <c r="G127" s="269"/>
      <c r="H127" s="269"/>
      <c r="I127" s="269"/>
      <c r="J127" s="268"/>
      <c r="K127" s="268"/>
      <c r="L127" s="268"/>
      <c r="M127" s="268"/>
      <c r="N127" s="268"/>
      <c r="O127" s="270" t="s">
        <v>0</v>
      </c>
      <c r="P127" s="270"/>
      <c r="Q127" s="270"/>
      <c r="R127" s="270" t="s">
        <v>71</v>
      </c>
      <c r="S127" s="270"/>
      <c r="T127" s="270"/>
      <c r="U127" s="270" t="s">
        <v>72</v>
      </c>
      <c r="V127" s="270"/>
      <c r="W127" s="270"/>
      <c r="X127" s="271" t="s">
        <v>73</v>
      </c>
      <c r="Y127" s="272"/>
      <c r="Z127" s="273"/>
      <c r="AA127" s="211" t="s">
        <v>74</v>
      </c>
    </row>
    <row r="128" spans="1:42" s="167" customFormat="1" ht="77.25" thickBot="1" x14ac:dyDescent="0.3">
      <c r="A128" s="168" t="s">
        <v>5</v>
      </c>
      <c r="B128" s="169" t="s">
        <v>6</v>
      </c>
      <c r="C128" s="170" t="s">
        <v>59</v>
      </c>
      <c r="D128" s="170" t="s">
        <v>8</v>
      </c>
      <c r="E128" s="170" t="s">
        <v>9</v>
      </c>
      <c r="F128" s="212" t="s">
        <v>10</v>
      </c>
      <c r="G128" s="172" t="s">
        <v>11</v>
      </c>
      <c r="H128" s="172" t="s">
        <v>12</v>
      </c>
      <c r="I128" s="172" t="s">
        <v>13</v>
      </c>
      <c r="J128" s="170" t="s">
        <v>14</v>
      </c>
      <c r="K128" s="170" t="s">
        <v>15</v>
      </c>
      <c r="L128" s="170" t="s">
        <v>16</v>
      </c>
      <c r="M128" s="170" t="s">
        <v>17</v>
      </c>
      <c r="N128" s="173" t="s">
        <v>18</v>
      </c>
      <c r="O128" s="174" t="s">
        <v>8</v>
      </c>
      <c r="P128" s="170" t="s">
        <v>17</v>
      </c>
      <c r="Q128" s="173" t="s">
        <v>75</v>
      </c>
      <c r="R128" s="174" t="s">
        <v>8</v>
      </c>
      <c r="S128" s="170" t="s">
        <v>17</v>
      </c>
      <c r="T128" s="173" t="s">
        <v>75</v>
      </c>
      <c r="U128" s="174" t="s">
        <v>8</v>
      </c>
      <c r="V128" s="170" t="s">
        <v>17</v>
      </c>
      <c r="W128" s="170" t="s">
        <v>75</v>
      </c>
      <c r="X128" s="175" t="s">
        <v>8</v>
      </c>
      <c r="Y128" s="176" t="s">
        <v>17</v>
      </c>
      <c r="Z128" s="177" t="s">
        <v>75</v>
      </c>
      <c r="AA128" s="178"/>
    </row>
    <row r="129" spans="1:27" s="167" customFormat="1" ht="38.25" x14ac:dyDescent="0.25">
      <c r="A129" s="179">
        <v>1</v>
      </c>
      <c r="B129" s="180">
        <v>2</v>
      </c>
      <c r="C129" s="181">
        <v>3</v>
      </c>
      <c r="D129" s="181">
        <v>4</v>
      </c>
      <c r="E129" s="181">
        <v>5</v>
      </c>
      <c r="F129" s="181">
        <v>6</v>
      </c>
      <c r="G129" s="181">
        <v>7</v>
      </c>
      <c r="H129" s="181">
        <v>8</v>
      </c>
      <c r="I129" s="181">
        <v>9</v>
      </c>
      <c r="J129" s="181">
        <v>10</v>
      </c>
      <c r="K129" s="181">
        <v>11</v>
      </c>
      <c r="L129" s="181" t="s">
        <v>20</v>
      </c>
      <c r="M129" s="182" t="s">
        <v>21</v>
      </c>
      <c r="N129" s="183" t="s">
        <v>22</v>
      </c>
      <c r="O129" s="184">
        <v>15</v>
      </c>
      <c r="P129" s="185" t="s">
        <v>23</v>
      </c>
      <c r="Q129" s="186" t="s">
        <v>24</v>
      </c>
      <c r="R129" s="184">
        <v>18</v>
      </c>
      <c r="S129" s="185" t="s">
        <v>25</v>
      </c>
      <c r="T129" s="186" t="s">
        <v>26</v>
      </c>
      <c r="U129" s="184">
        <v>21</v>
      </c>
      <c r="V129" s="185" t="s">
        <v>27</v>
      </c>
      <c r="W129" s="187" t="s">
        <v>28</v>
      </c>
      <c r="X129" s="227">
        <v>24</v>
      </c>
      <c r="Y129" s="227">
        <v>25</v>
      </c>
      <c r="Z129" s="227">
        <v>26</v>
      </c>
      <c r="AA129" s="189">
        <v>24</v>
      </c>
    </row>
    <row r="130" spans="1:27" s="201" customFormat="1" ht="128.25" thickBot="1" x14ac:dyDescent="0.3">
      <c r="A130" s="190">
        <v>1</v>
      </c>
      <c r="B130" s="190" t="s">
        <v>82</v>
      </c>
      <c r="C130" s="191" t="s">
        <v>50</v>
      </c>
      <c r="D130" s="192">
        <v>12</v>
      </c>
      <c r="E130" s="190"/>
      <c r="F130" s="193"/>
      <c r="G130" s="190"/>
      <c r="H130" s="190"/>
      <c r="I130" s="190"/>
      <c r="J130" s="194">
        <f>L130/1.08</f>
        <v>0</v>
      </c>
      <c r="K130" s="195">
        <v>0.08</v>
      </c>
      <c r="L130" s="196">
        <v>0</v>
      </c>
      <c r="M130" s="197">
        <f>D130*J130</f>
        <v>0</v>
      </c>
      <c r="N130" s="197">
        <f>D130*L130</f>
        <v>0</v>
      </c>
      <c r="O130" s="190">
        <v>0</v>
      </c>
      <c r="P130" s="196"/>
      <c r="Q130" s="196"/>
      <c r="R130" s="190">
        <v>12</v>
      </c>
      <c r="S130" s="196">
        <f>R130*J130</f>
        <v>0</v>
      </c>
      <c r="T130" s="196">
        <f>R130*L130</f>
        <v>0</v>
      </c>
      <c r="U130" s="190">
        <v>0</v>
      </c>
      <c r="V130" s="196"/>
      <c r="W130" s="196"/>
      <c r="X130" s="198">
        <v>0</v>
      </c>
      <c r="Y130" s="199">
        <f>X130*J130</f>
        <v>0</v>
      </c>
      <c r="Z130" s="199">
        <f>X130*L130</f>
        <v>0</v>
      </c>
      <c r="AA130" s="200"/>
    </row>
    <row r="131" spans="1:27" s="167" customFormat="1" ht="13.5" thickBot="1" x14ac:dyDescent="0.3">
      <c r="B131" s="202"/>
      <c r="L131" s="203" t="s">
        <v>33</v>
      </c>
      <c r="M131" s="223">
        <f>SUM(M130:M130)</f>
        <v>0</v>
      </c>
      <c r="N131" s="223">
        <f>SUM(N130:N130)</f>
        <v>0</v>
      </c>
      <c r="O131" s="223"/>
      <c r="P131" s="223"/>
      <c r="Q131" s="223"/>
      <c r="R131" s="223"/>
      <c r="S131" s="223">
        <f>SUM(S130:S130)</f>
        <v>0</v>
      </c>
      <c r="T131" s="223">
        <f>SUM(T130:T130)</f>
        <v>0</v>
      </c>
      <c r="U131" s="224"/>
      <c r="V131" s="206"/>
      <c r="W131" s="225"/>
      <c r="X131" s="208"/>
      <c r="Y131" s="209">
        <f>SUM(Y130:Y130)</f>
        <v>0</v>
      </c>
      <c r="Z131" s="210">
        <f>SUM(Z130:Z130)</f>
        <v>0</v>
      </c>
    </row>
    <row r="132" spans="1:27" s="167" customFormat="1" ht="12.75" x14ac:dyDescent="0.25">
      <c r="B132" s="202"/>
    </row>
    <row r="133" spans="1:27" s="167" customFormat="1" ht="12.75" x14ac:dyDescent="0.25">
      <c r="B133" s="202"/>
    </row>
    <row r="134" spans="1:27" s="167" customFormat="1" ht="12.75" x14ac:dyDescent="0.25">
      <c r="B134" s="202"/>
    </row>
    <row r="135" spans="1:27" x14ac:dyDescent="0.25">
      <c r="B135" t="s">
        <v>83</v>
      </c>
    </row>
    <row r="137" spans="1:27" x14ac:dyDescent="0.25">
      <c r="B137" s="253" t="s">
        <v>91</v>
      </c>
    </row>
  </sheetData>
  <mergeCells count="46">
    <mergeCell ref="O78:Q78"/>
    <mergeCell ref="R78:T78"/>
    <mergeCell ref="U78:W78"/>
    <mergeCell ref="X78:Z78"/>
    <mergeCell ref="O41:Q41"/>
    <mergeCell ref="R41:T41"/>
    <mergeCell ref="U41:W41"/>
    <mergeCell ref="X41:Z41"/>
    <mergeCell ref="O67:Q67"/>
    <mergeCell ref="R67:T67"/>
    <mergeCell ref="U67:W67"/>
    <mergeCell ref="X67:Z67"/>
    <mergeCell ref="O1:Q1"/>
    <mergeCell ref="R1:T1"/>
    <mergeCell ref="U1:W1"/>
    <mergeCell ref="B32:J32"/>
    <mergeCell ref="X1:Z1"/>
    <mergeCell ref="B1:G1"/>
    <mergeCell ref="O13:Q13"/>
    <mergeCell ref="R13:T13"/>
    <mergeCell ref="U13:W13"/>
    <mergeCell ref="X13:Z13"/>
    <mergeCell ref="O25:Q25"/>
    <mergeCell ref="R25:T25"/>
    <mergeCell ref="U25:W25"/>
    <mergeCell ref="X25:Z25"/>
    <mergeCell ref="A90:N90"/>
    <mergeCell ref="O90:Q90"/>
    <mergeCell ref="R90:T90"/>
    <mergeCell ref="U90:W90"/>
    <mergeCell ref="X90:Z90"/>
    <mergeCell ref="U127:W127"/>
    <mergeCell ref="X127:Z127"/>
    <mergeCell ref="A100:N100"/>
    <mergeCell ref="O100:Q100"/>
    <mergeCell ref="A127:N127"/>
    <mergeCell ref="O127:Q127"/>
    <mergeCell ref="R127:T127"/>
    <mergeCell ref="A114:N114"/>
    <mergeCell ref="O114:Q114"/>
    <mergeCell ref="R114:T114"/>
    <mergeCell ref="U114:W114"/>
    <mergeCell ref="X114:Z114"/>
    <mergeCell ref="R100:T100"/>
    <mergeCell ref="U100:W100"/>
    <mergeCell ref="X100:Z10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Leki - Pakiet 1 - 7 </vt:lpstr>
      <vt:lpstr>Programy Lekowe 8 - 18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Turniak-Kusy</dc:creator>
  <cp:lastModifiedBy>Kinga Miśkiewicz</cp:lastModifiedBy>
  <dcterms:created xsi:type="dcterms:W3CDTF">2023-05-17T15:06:54Z</dcterms:created>
  <dcterms:modified xsi:type="dcterms:W3CDTF">2023-07-27T09:59:12Z</dcterms:modified>
</cp:coreProperties>
</file>