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zasob\bf\BF-IV\2024 - BF-IV\SPRAWY 2024\BF-IV_2370_18_2024 Dostawa mebli biurowych do KG PSP\2. Zaproszenie\"/>
    </mc:Choice>
  </mc:AlternateContent>
  <xr:revisionPtr revIDLastSave="0" documentId="13_ncr:1_{A355A918-7898-45E6-B5ED-238DD78E79F0}" xr6:coauthVersionLast="47" xr6:coauthVersionMax="47" xr10:uidLastSave="{00000000-0000-0000-0000-000000000000}"/>
  <bookViews>
    <workbookView xWindow="28680" yWindow="-120" windowWidth="29040" windowHeight="15720" xr2:uid="{DBD23528-50C5-46AF-953A-7624A1238D8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25" i="1"/>
  <c r="K25" i="1" s="1"/>
  <c r="I18" i="1"/>
  <c r="K18" i="1" s="1"/>
  <c r="H52" i="1"/>
  <c r="I51" i="1"/>
  <c r="K51" i="1" s="1"/>
  <c r="I50" i="1"/>
  <c r="K50" i="1" s="1"/>
  <c r="I49" i="1"/>
  <c r="K49" i="1" s="1"/>
  <c r="I48" i="1"/>
  <c r="K48" i="1" s="1"/>
  <c r="I32" i="1"/>
  <c r="K32" i="1" s="1"/>
  <c r="I41" i="1"/>
  <c r="K41" i="1" s="1"/>
  <c r="I27" i="1"/>
  <c r="K27" i="1" s="1"/>
  <c r="I26" i="1"/>
  <c r="K26" i="1" s="1"/>
  <c r="I38" i="1"/>
  <c r="K38" i="1" s="1"/>
  <c r="I35" i="1"/>
  <c r="K35" i="1" s="1"/>
  <c r="I52" i="1" l="1"/>
  <c r="K52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8" i="1"/>
  <c r="K28" i="1" s="1"/>
  <c r="I29" i="1"/>
  <c r="K29" i="1" s="1"/>
  <c r="I30" i="1"/>
  <c r="K30" i="1" s="1"/>
  <c r="I31" i="1"/>
  <c r="K31" i="1" s="1"/>
  <c r="I33" i="1"/>
  <c r="K33" i="1" s="1"/>
  <c r="I34" i="1"/>
  <c r="K34" i="1" s="1"/>
  <c r="I36" i="1"/>
  <c r="K36" i="1" s="1"/>
  <c r="I37" i="1"/>
  <c r="K37" i="1" s="1"/>
  <c r="I39" i="1"/>
  <c r="K39" i="1" s="1"/>
  <c r="I40" i="1"/>
  <c r="K40" i="1" s="1"/>
  <c r="I8" i="1"/>
  <c r="K8" i="1" s="1"/>
  <c r="I42" i="1" l="1"/>
  <c r="K42" i="1" s="1"/>
</calcChain>
</file>

<file path=xl/sharedStrings.xml><?xml version="1.0" encoding="utf-8"?>
<sst xmlns="http://schemas.openxmlformats.org/spreadsheetml/2006/main" count="214" uniqueCount="136">
  <si>
    <t>1.</t>
  </si>
  <si>
    <t>2.</t>
  </si>
  <si>
    <t>3.</t>
  </si>
  <si>
    <t xml:space="preserve">Lp. </t>
  </si>
  <si>
    <t>Model</t>
  </si>
  <si>
    <t>Rodzaj</t>
  </si>
  <si>
    <t>Kolor</t>
  </si>
  <si>
    <t>Cena jednostkowa netto</t>
  </si>
  <si>
    <t xml:space="preserve">Wartość netto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</si>
  <si>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</si>
  <si>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</si>
  <si>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</si>
  <si>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</si>
  <si>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</si>
  <si>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</si>
  <si>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</si>
  <si>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</si>
  <si>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</si>
  <si>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</si>
  <si>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</si>
  <si>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</si>
  <si>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</si>
  <si>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</si>
  <si>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</si>
  <si>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</si>
  <si>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</si>
  <si>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</si>
  <si>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</si>
  <si>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</si>
  <si>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</si>
  <si>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</si>
  <si>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</si>
  <si>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</si>
  <si>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M101 </t>
  </si>
  <si>
    <t>M102</t>
  </si>
  <si>
    <t>M103</t>
  </si>
  <si>
    <t>M104</t>
  </si>
  <si>
    <t>M105</t>
  </si>
  <si>
    <t>M106</t>
  </si>
  <si>
    <t>M107</t>
  </si>
  <si>
    <t>M110</t>
  </si>
  <si>
    <t>M112</t>
  </si>
  <si>
    <t>M113</t>
  </si>
  <si>
    <t>M115</t>
  </si>
  <si>
    <t>Biurko</t>
  </si>
  <si>
    <t>160x80x76</t>
  </si>
  <si>
    <t xml:space="preserve">Dąb nebraska </t>
  </si>
  <si>
    <t xml:space="preserve">Biurko </t>
  </si>
  <si>
    <t>200x90x76</t>
  </si>
  <si>
    <t>180x90x76</t>
  </si>
  <si>
    <t>Pomocnik</t>
  </si>
  <si>
    <t>125,5x50,5x60</t>
  </si>
  <si>
    <t>Stół</t>
  </si>
  <si>
    <t>80x80x50</t>
  </si>
  <si>
    <t>80x80x76</t>
  </si>
  <si>
    <t xml:space="preserve">Kontener na kółkach </t>
  </si>
  <si>
    <t>43,2x60x63</t>
  </si>
  <si>
    <t xml:space="preserve">Stół konferencyjny </t>
  </si>
  <si>
    <t>120x45x80</t>
  </si>
  <si>
    <t xml:space="preserve">Szafka </t>
  </si>
  <si>
    <t xml:space="preserve">Półka </t>
  </si>
  <si>
    <t>100x20x38,4</t>
  </si>
  <si>
    <t>M301</t>
  </si>
  <si>
    <t>Regał</t>
  </si>
  <si>
    <t>100x45x116,3</t>
  </si>
  <si>
    <t>M304</t>
  </si>
  <si>
    <t>M305</t>
  </si>
  <si>
    <t>60x45x116,3</t>
  </si>
  <si>
    <t>M306</t>
  </si>
  <si>
    <t>M403</t>
  </si>
  <si>
    <t>M404</t>
  </si>
  <si>
    <t>100x45x151,6</t>
  </si>
  <si>
    <t>M405</t>
  </si>
  <si>
    <t>M501</t>
  </si>
  <si>
    <t xml:space="preserve">Regał </t>
  </si>
  <si>
    <t>100x45x186,9</t>
  </si>
  <si>
    <t>M503</t>
  </si>
  <si>
    <t xml:space="preserve"> 100x45x186,9</t>
  </si>
  <si>
    <t>M505</t>
  </si>
  <si>
    <t>M507</t>
  </si>
  <si>
    <t>60x45x186,9</t>
  </si>
  <si>
    <t>M508</t>
  </si>
  <si>
    <t>M509</t>
  </si>
  <si>
    <t xml:space="preserve">Szafa </t>
  </si>
  <si>
    <t>OK</t>
  </si>
  <si>
    <t>Osłona kabla pionowa</t>
  </si>
  <si>
    <t>PK</t>
  </si>
  <si>
    <t>Przelotka kwadratowa</t>
  </si>
  <si>
    <t>28.</t>
  </si>
  <si>
    <t>8x8</t>
  </si>
  <si>
    <t>M510</t>
  </si>
  <si>
    <t>M402</t>
  </si>
  <si>
    <t>M401</t>
  </si>
  <si>
    <t>29.</t>
  </si>
  <si>
    <t>30.</t>
  </si>
  <si>
    <t>31.</t>
  </si>
  <si>
    <t>100X45X151,6</t>
  </si>
  <si>
    <t>32.</t>
  </si>
  <si>
    <t>K1</t>
  </si>
  <si>
    <t>RAZEM</t>
  </si>
  <si>
    <t>33.</t>
  </si>
  <si>
    <t>34.</t>
  </si>
  <si>
    <t>M502</t>
  </si>
  <si>
    <t xml:space="preserve">POZOSTAŁA KOLEKCJA </t>
  </si>
  <si>
    <t>Kod produktu 5588-REG2D/80/190/52-DASN</t>
  </si>
  <si>
    <t>Kod produktu S340-BIU/160-SZW/DSAJ</t>
  </si>
  <si>
    <t>Kod produktu 5340-KTN25-DSAJ</t>
  </si>
  <si>
    <t>Kod producenta ERGO-F</t>
  </si>
  <si>
    <t xml:space="preserve">Szafa dwudrzwiowa </t>
  </si>
  <si>
    <t xml:space="preserve">Kontenerek </t>
  </si>
  <si>
    <t>Fotel biurowy ergonomiczny regulowany MOZOS ERGO-F</t>
  </si>
  <si>
    <t>80x190x52</t>
  </si>
  <si>
    <t>57,5x40,5x40</t>
  </si>
  <si>
    <t>dąb astisan</t>
  </si>
  <si>
    <t>szary wolfram/dąb San Remo jasny</t>
  </si>
  <si>
    <t>dąb San Remo jasny</t>
  </si>
  <si>
    <t xml:space="preserve">Obicie czarne/ korpus szary </t>
  </si>
  <si>
    <t>Razem</t>
  </si>
  <si>
    <t>Krzesło konferencyjne</t>
  </si>
  <si>
    <t>Stół konferencyjny - ZMIANA PRZYMOCOWAŃ NÓG</t>
  </si>
  <si>
    <t>80x70x120</t>
  </si>
  <si>
    <t>KOLEKCJA TIRION</t>
  </si>
  <si>
    <t>wg wzoru M107</t>
  </si>
  <si>
    <t>wg wzoru M112</t>
  </si>
  <si>
    <t>Stół- zmiana wysokości nóżek (z 50 cm na 76 cm)</t>
  </si>
  <si>
    <t>Formularz asortymentowo-cenowy</t>
  </si>
  <si>
    <t>M307</t>
  </si>
  <si>
    <t>68x68x1195</t>
  </si>
  <si>
    <t xml:space="preserve">Wartość brutto </t>
  </si>
  <si>
    <t>Nr sprawy: BF-IV.2370.18.2024</t>
  </si>
  <si>
    <t xml:space="preserve">Załączik nr 4 do zaproszenia/ nr 3 do umowy </t>
  </si>
  <si>
    <t>Formularz asortymentowo cenowy należy załączyć i złożyć wraz z formularzem oferty wykonawcy</t>
  </si>
  <si>
    <t>Podatek Vat (%)</t>
  </si>
  <si>
    <t>Ilość (szt.)</t>
  </si>
  <si>
    <t>Rozmiar (cm)</t>
  </si>
  <si>
    <t>Dokument należy wypełnić i podpisać kwalifikowanym podpisem elektronicznym lub podpisem zaufanym lub podpisem osobistym. Zamawiający zaleca zapisanie dokumentu w formacie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</si>
</sst>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7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38"/>
    </font>
    <font>
      <sz val="11"/>
      <color rgb="FFFF0000"/>
      <name val="Aptos Narrow"/>
      <family val="2"/>
      <charset val="238"/>
      <scheme val="minor"/>
    </font>
    <font>
      <b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0" fillId="2" borderId="11" xfId="0" applyNumberFormat="1" applyFill="1" applyBorder="1" applyAlignment="1">
      <alignment horizontal="center" vertical="center" wrapText="1"/>
    </xf>
    <xf numFmtId="44" fontId="0" fillId="3" borderId="0" xfId="0" applyNumberFormat="1" applyFill="1"/>
    <xf numFmtId="0" fontId="0" fillId="3" borderId="0" xfId="0" applyFill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3" borderId="8" xfId="0" applyFill="1" applyBorder="1"/>
    <xf numFmtId="0" fontId="0" fillId="3" borderId="6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 vertical="center"/>
    </xf>
    <xf numFmtId="0" fontId="0" fillId="3" borderId="3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5" xfId="0" applyFill="1" applyBorder="1"/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0" fillId="3" borderId="0" xfId="0" applyNumberFormat="1" applyFill="1"/>
    <xf numFmtId="164" fontId="0" fillId="0" borderId="0" xfId="0" applyNumberFormat="1"/>
    <xf numFmtId="0" fontId="0" fillId="0" borderId="0" xfId="0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0" fillId="3" borderId="18" xfId="0" applyFill="1" applyBorder="1"/>
    <xf numFmtId="0" fontId="0" fillId="3" borderId="19" xfId="0" applyFill="1" applyBorder="1"/>
    <xf numFmtId="164" fontId="0" fillId="2" borderId="20" xfId="0" applyNumberFormat="1" applyFill="1" applyBorder="1" applyAlignment="1">
      <alignment horizontal="center" vertical="center" wrapText="1"/>
    </xf>
    <xf numFmtId="44" fontId="0" fillId="2" borderId="14" xfId="0" applyNumberFormat="1" applyFill="1" applyBorder="1" applyAlignment="1">
      <alignment horizontal="center" vertical="center" wrapText="1"/>
    </xf>
    <xf numFmtId="44" fontId="0" fillId="2" borderId="14" xfId="0" applyNumberFormat="1" applyFill="1" applyBorder="1"/>
    <xf numFmtId="44" fontId="0" fillId="2" borderId="14" xfId="0" applyNumberFormat="1" applyFill="1" applyBorder="1" applyAlignment="1">
      <alignment vertical="center"/>
    </xf>
    <xf numFmtId="164" fontId="0" fillId="2" borderId="21" xfId="0" applyNumberFormat="1" applyFill="1" applyBorder="1" applyAlignment="1">
      <alignment vertical="center"/>
    </xf>
    <xf numFmtId="164" fontId="0" fillId="2" borderId="21" xfId="0" applyNumberFormat="1" applyFill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5" fillId="0" borderId="0" xfId="0" applyNumberFormat="1" applyFont="1"/>
    <xf numFmtId="164" fontId="5" fillId="0" borderId="0" xfId="0" applyNumberFormat="1" applyFont="1"/>
    <xf numFmtId="0" fontId="6" fillId="0" borderId="0" xfId="0" applyFont="1"/>
    <xf numFmtId="44" fontId="0" fillId="2" borderId="21" xfId="0" applyNumberFormat="1" applyFill="1" applyBorder="1" applyAlignment="1">
      <alignment horizontal="center" vertical="center" wrapText="1"/>
    </xf>
    <xf numFmtId="44" fontId="0" fillId="2" borderId="22" xfId="0" applyNumberFormat="1" applyFill="1" applyBorder="1" applyAlignment="1">
      <alignment horizontal="right" vertical="center"/>
    </xf>
    <xf numFmtId="44" fontId="0" fillId="2" borderId="23" xfId="0" applyNumberFormat="1" applyFill="1" applyBorder="1" applyAlignment="1">
      <alignment horizontal="right" vertical="center"/>
    </xf>
    <xf numFmtId="44" fontId="0" fillId="2" borderId="22" xfId="0" applyNumberFormat="1" applyFill="1" applyBorder="1" applyAlignment="1">
      <alignment horizontal="right"/>
    </xf>
    <xf numFmtId="44" fontId="0" fillId="2" borderId="23" xfId="0" applyNumberFormat="1" applyFill="1" applyBorder="1" applyAlignment="1">
      <alignment horizontal="right"/>
    </xf>
    <xf numFmtId="44" fontId="0" fillId="2" borderId="23" xfId="0" applyNumberFormat="1" applyFill="1" applyBorder="1" applyAlignment="1">
      <alignment horizontal="right" vertical="center" wrapText="1"/>
    </xf>
    <xf numFmtId="44" fontId="0" fillId="2" borderId="24" xfId="0" applyNumberFormat="1" applyFill="1" applyBorder="1" applyAlignment="1">
      <alignment horizontal="right"/>
    </xf>
    <xf numFmtId="44" fontId="0" fillId="2" borderId="24" xfId="0" applyNumberFormat="1" applyFill="1" applyBorder="1" applyAlignment="1">
      <alignment horizontal="right" vertical="center"/>
    </xf>
    <xf numFmtId="44" fontId="0" fillId="2" borderId="25" xfId="0" applyNumberFormat="1" applyFill="1" applyBorder="1" applyAlignment="1">
      <alignment horizontal="right"/>
    </xf>
    <xf numFmtId="44" fontId="0" fillId="2" borderId="17" xfId="0" applyNumberFormat="1" applyFill="1" applyBorder="1" applyAlignment="1">
      <alignment horizontal="right"/>
    </xf>
    <xf numFmtId="44" fontId="0" fillId="2" borderId="26" xfId="0" applyNumberFormat="1" applyFill="1" applyBorder="1" applyAlignment="1">
      <alignment horizontal="center" vertical="center" wrapText="1"/>
    </xf>
    <xf numFmtId="44" fontId="0" fillId="2" borderId="7" xfId="0" applyNumberFormat="1" applyFill="1" applyBorder="1"/>
    <xf numFmtId="44" fontId="0" fillId="2" borderId="27" xfId="0" applyNumberFormat="1" applyFill="1" applyBorder="1"/>
    <xf numFmtId="44" fontId="0" fillId="2" borderId="26" xfId="0" applyNumberFormat="1" applyFill="1" applyBorder="1"/>
    <xf numFmtId="164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2" borderId="5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44" fontId="0" fillId="3" borderId="0" xfId="0" applyNumberForma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E456-78BC-4387-8071-E205E35F7400}">
  <sheetPr>
    <pageSetUpPr fitToPage="1"/>
  </sheetPr>
  <dimension ref="B1:O76"/>
  <sheetViews>
    <sheetView tabSelected="1" workbookViewId="0">
      <selection activeCell="E58" sqref="E58"/>
    </sheetView>
  </sheetViews>
  <sheetFormatPr defaultRowHeight="15" x14ac:dyDescent="0.25"/>
  <cols>
    <col min="2" max="2" width="5.7109375" customWidth="1"/>
    <col min="3" max="3" width="13" customWidth="1"/>
    <col min="4" max="4" width="26.140625" customWidth="1"/>
    <col min="5" max="5" width="13.85546875" customWidth="1"/>
    <col min="6" max="6" width="9.85546875" style="1" customWidth="1"/>
    <col min="7" max="7" width="17.140625" style="33" customWidth="1"/>
    <col min="8" max="8" width="16.7109375" style="2" customWidth="1"/>
    <col min="9" max="9" width="12.28515625" style="32" bestFit="1" customWidth="1"/>
    <col min="10" max="10" width="12.28515625" style="32" customWidth="1"/>
    <col min="11" max="11" width="12" style="2" customWidth="1"/>
    <col min="12" max="12" width="13.7109375" style="2" customWidth="1"/>
    <col min="13" max="13" width="12" style="2" customWidth="1"/>
    <col min="14" max="14" width="9.140625" style="2"/>
  </cols>
  <sheetData>
    <row r="1" spans="2:14" x14ac:dyDescent="0.25">
      <c r="D1" s="79" t="s">
        <v>129</v>
      </c>
      <c r="E1" s="79"/>
      <c r="F1" s="79"/>
      <c r="G1" s="79"/>
      <c r="H1" s="79"/>
      <c r="I1" s="79"/>
      <c r="J1" s="79"/>
      <c r="K1" s="79"/>
    </row>
    <row r="2" spans="2:14" x14ac:dyDescent="0.25">
      <c r="D2" s="39"/>
      <c r="E2" s="79" t="s">
        <v>130</v>
      </c>
      <c r="F2" s="79"/>
      <c r="G2" s="79"/>
      <c r="H2" s="79"/>
      <c r="I2" s="79"/>
      <c r="J2" s="79"/>
      <c r="K2" s="79"/>
    </row>
    <row r="3" spans="2:14" x14ac:dyDescent="0.25">
      <c r="B3" s="78" t="s">
        <v>125</v>
      </c>
      <c r="C3" s="78"/>
      <c r="D3" s="78"/>
      <c r="E3" s="78"/>
      <c r="F3" s="78"/>
      <c r="G3" s="78"/>
      <c r="H3" s="78"/>
      <c r="I3" s="78"/>
      <c r="J3" s="49"/>
      <c r="K3" s="39"/>
      <c r="L3" s="39"/>
      <c r="M3" s="39"/>
      <c r="N3" s="39"/>
    </row>
    <row r="4" spans="2:14" ht="15.75" x14ac:dyDescent="0.25">
      <c r="D4" s="55" t="s">
        <v>131</v>
      </c>
      <c r="E4" s="50"/>
      <c r="F4" s="51"/>
      <c r="G4" s="52"/>
      <c r="H4" s="53"/>
      <c r="I4" s="54"/>
      <c r="J4" s="54"/>
    </row>
    <row r="5" spans="2:14" x14ac:dyDescent="0.25">
      <c r="D5" s="50"/>
      <c r="E5" s="50"/>
      <c r="F5" s="51"/>
      <c r="G5" s="52"/>
      <c r="H5" s="53"/>
      <c r="I5" s="54"/>
      <c r="J5" s="54"/>
    </row>
    <row r="6" spans="2:14" ht="15.75" thickBot="1" x14ac:dyDescent="0.3">
      <c r="C6" t="s">
        <v>121</v>
      </c>
      <c r="H6" s="77"/>
      <c r="I6" s="77"/>
      <c r="J6" s="6"/>
      <c r="K6" s="6"/>
      <c r="L6" s="6"/>
      <c r="M6" s="6"/>
      <c r="N6" s="6"/>
    </row>
    <row r="7" spans="2:14" ht="45.75" thickBot="1" x14ac:dyDescent="0.3">
      <c r="B7" s="3" t="s">
        <v>3</v>
      </c>
      <c r="C7" s="4" t="s">
        <v>4</v>
      </c>
      <c r="D7" s="4" t="s">
        <v>5</v>
      </c>
      <c r="E7" s="4" t="s">
        <v>134</v>
      </c>
      <c r="F7" s="4" t="s">
        <v>133</v>
      </c>
      <c r="G7" s="8" t="s">
        <v>6</v>
      </c>
      <c r="H7" s="56" t="s">
        <v>7</v>
      </c>
      <c r="I7" s="70" t="s">
        <v>8</v>
      </c>
      <c r="J7" s="70" t="s">
        <v>132</v>
      </c>
      <c r="K7" s="66" t="s">
        <v>128</v>
      </c>
      <c r="L7" s="6"/>
      <c r="M7" s="6"/>
      <c r="N7" s="6"/>
    </row>
    <row r="8" spans="2:14" x14ac:dyDescent="0.25">
      <c r="B8" s="11" t="s">
        <v>0</v>
      </c>
      <c r="C8" s="12" t="s">
        <v>33</v>
      </c>
      <c r="D8" s="13" t="s">
        <v>44</v>
      </c>
      <c r="E8" s="42" t="s">
        <v>45</v>
      </c>
      <c r="F8" s="14">
        <v>1</v>
      </c>
      <c r="G8" s="34" t="s">
        <v>46</v>
      </c>
      <c r="H8" s="57"/>
      <c r="I8" s="71">
        <f>H8*F8</f>
        <v>0</v>
      </c>
      <c r="J8" s="71"/>
      <c r="K8" s="67">
        <f>ROUND(I8*1.23,2)</f>
        <v>0</v>
      </c>
      <c r="L8" s="6"/>
      <c r="M8" s="6"/>
      <c r="N8" s="6"/>
    </row>
    <row r="9" spans="2:14" x14ac:dyDescent="0.25">
      <c r="B9" s="15" t="s">
        <v>1</v>
      </c>
      <c r="C9" s="16" t="s">
        <v>34</v>
      </c>
      <c r="D9" s="17" t="s">
        <v>47</v>
      </c>
      <c r="E9" s="12" t="s">
        <v>45</v>
      </c>
      <c r="F9" s="19">
        <v>1</v>
      </c>
      <c r="G9" s="35" t="s">
        <v>46</v>
      </c>
      <c r="H9" s="58"/>
      <c r="I9" s="71">
        <f t="shared" ref="I9:I40" si="0">H9*F9</f>
        <v>0</v>
      </c>
      <c r="J9" s="71"/>
      <c r="K9" s="68">
        <f>ROUND(I9*1.23,2)</f>
        <v>0</v>
      </c>
      <c r="L9" s="6"/>
      <c r="M9" s="6"/>
      <c r="N9" s="6"/>
    </row>
    <row r="10" spans="2:14" x14ac:dyDescent="0.25">
      <c r="B10" s="15" t="s">
        <v>2</v>
      </c>
      <c r="C10" s="16" t="s">
        <v>35</v>
      </c>
      <c r="D10" s="12" t="s">
        <v>47</v>
      </c>
      <c r="E10" s="12" t="s">
        <v>49</v>
      </c>
      <c r="F10" s="20">
        <v>1</v>
      </c>
      <c r="G10" s="35" t="s">
        <v>46</v>
      </c>
      <c r="H10" s="59"/>
      <c r="I10" s="71">
        <f t="shared" si="0"/>
        <v>0</v>
      </c>
      <c r="J10" s="71"/>
      <c r="K10" s="67">
        <f t="shared" ref="K10:K41" si="1">ROUND(I10*1.23,2)</f>
        <v>0</v>
      </c>
      <c r="L10" s="6"/>
      <c r="M10" s="6"/>
      <c r="N10" s="6"/>
    </row>
    <row r="11" spans="2:14" x14ac:dyDescent="0.25">
      <c r="B11" s="15" t="s">
        <v>9</v>
      </c>
      <c r="C11" s="16" t="s">
        <v>36</v>
      </c>
      <c r="D11" s="16" t="s">
        <v>47</v>
      </c>
      <c r="E11" s="16" t="s">
        <v>49</v>
      </c>
      <c r="F11" s="19">
        <v>3</v>
      </c>
      <c r="G11" s="35" t="s">
        <v>46</v>
      </c>
      <c r="H11" s="60"/>
      <c r="I11" s="71">
        <f t="shared" si="0"/>
        <v>0</v>
      </c>
      <c r="J11" s="71"/>
      <c r="K11" s="68">
        <f t="shared" si="1"/>
        <v>0</v>
      </c>
      <c r="L11" s="6"/>
      <c r="M11" s="6"/>
      <c r="N11" s="6"/>
    </row>
    <row r="12" spans="2:14" x14ac:dyDescent="0.25">
      <c r="B12" s="11" t="s">
        <v>10</v>
      </c>
      <c r="C12" s="16" t="s">
        <v>37</v>
      </c>
      <c r="D12" s="16" t="s">
        <v>50</v>
      </c>
      <c r="E12" s="16" t="s">
        <v>51</v>
      </c>
      <c r="F12" s="19">
        <v>2</v>
      </c>
      <c r="G12" s="35" t="s">
        <v>46</v>
      </c>
      <c r="H12" s="60"/>
      <c r="I12" s="71">
        <f t="shared" si="0"/>
        <v>0</v>
      </c>
      <c r="J12" s="71"/>
      <c r="K12" s="67">
        <f t="shared" si="1"/>
        <v>0</v>
      </c>
      <c r="L12" s="6"/>
      <c r="M12" s="6"/>
      <c r="N12" s="6"/>
    </row>
    <row r="13" spans="2:14" x14ac:dyDescent="0.25">
      <c r="B13" s="15" t="s">
        <v>11</v>
      </c>
      <c r="C13" s="16" t="s">
        <v>38</v>
      </c>
      <c r="D13" s="16" t="s">
        <v>50</v>
      </c>
      <c r="E13" s="16" t="s">
        <v>51</v>
      </c>
      <c r="F13" s="19">
        <v>4</v>
      </c>
      <c r="G13" s="35" t="s">
        <v>46</v>
      </c>
      <c r="H13" s="60"/>
      <c r="I13" s="71">
        <f t="shared" si="0"/>
        <v>0</v>
      </c>
      <c r="J13" s="71"/>
      <c r="K13" s="68">
        <f t="shared" si="1"/>
        <v>0</v>
      </c>
      <c r="L13" s="6"/>
      <c r="M13" s="6"/>
      <c r="N13" s="6"/>
    </row>
    <row r="14" spans="2:14" x14ac:dyDescent="0.25">
      <c r="B14" s="11" t="s">
        <v>12</v>
      </c>
      <c r="C14" s="16" t="s">
        <v>39</v>
      </c>
      <c r="D14" s="16" t="s">
        <v>52</v>
      </c>
      <c r="E14" s="16" t="s">
        <v>53</v>
      </c>
      <c r="F14" s="19">
        <v>3</v>
      </c>
      <c r="G14" s="35" t="s">
        <v>46</v>
      </c>
      <c r="H14" s="60"/>
      <c r="I14" s="71">
        <f t="shared" si="0"/>
        <v>0</v>
      </c>
      <c r="J14" s="71"/>
      <c r="K14" s="67">
        <f t="shared" si="1"/>
        <v>0</v>
      </c>
      <c r="L14" s="6"/>
      <c r="M14" s="6"/>
      <c r="N14" s="6"/>
    </row>
    <row r="15" spans="2:14" ht="30" x14ac:dyDescent="0.25">
      <c r="B15" s="15" t="s">
        <v>13</v>
      </c>
      <c r="C15" s="21" t="s">
        <v>122</v>
      </c>
      <c r="D15" s="21" t="s">
        <v>124</v>
      </c>
      <c r="E15" s="21" t="s">
        <v>54</v>
      </c>
      <c r="F15" s="29">
        <v>1</v>
      </c>
      <c r="G15" s="30" t="s">
        <v>46</v>
      </c>
      <c r="H15" s="61"/>
      <c r="I15" s="72">
        <f t="shared" si="0"/>
        <v>0</v>
      </c>
      <c r="J15" s="72"/>
      <c r="K15" s="68">
        <f t="shared" si="1"/>
        <v>0</v>
      </c>
      <c r="L15" s="6"/>
      <c r="M15" s="6"/>
      <c r="N15" s="6"/>
    </row>
    <row r="16" spans="2:14" x14ac:dyDescent="0.25">
      <c r="B16" s="15" t="s">
        <v>14</v>
      </c>
      <c r="C16" s="16" t="s">
        <v>40</v>
      </c>
      <c r="D16" s="16" t="s">
        <v>55</v>
      </c>
      <c r="E16" s="16" t="s">
        <v>56</v>
      </c>
      <c r="F16" s="19">
        <v>2</v>
      </c>
      <c r="G16" s="35" t="s">
        <v>46</v>
      </c>
      <c r="H16" s="60"/>
      <c r="I16" s="71">
        <f t="shared" si="0"/>
        <v>0</v>
      </c>
      <c r="J16" s="71"/>
      <c r="K16" s="67">
        <f t="shared" si="1"/>
        <v>0</v>
      </c>
      <c r="L16" s="6"/>
      <c r="M16" s="6"/>
      <c r="N16" s="6"/>
    </row>
    <row r="17" spans="2:14" x14ac:dyDescent="0.25">
      <c r="B17" s="15" t="s">
        <v>15</v>
      </c>
      <c r="C17" s="16" t="s">
        <v>41</v>
      </c>
      <c r="D17" s="16" t="s">
        <v>57</v>
      </c>
      <c r="E17" s="16" t="s">
        <v>48</v>
      </c>
      <c r="F17" s="19">
        <v>3</v>
      </c>
      <c r="G17" s="35" t="s">
        <v>46</v>
      </c>
      <c r="H17" s="60"/>
      <c r="I17" s="71">
        <f t="shared" si="0"/>
        <v>0</v>
      </c>
      <c r="J17" s="71"/>
      <c r="K17" s="68">
        <f t="shared" si="1"/>
        <v>0</v>
      </c>
      <c r="L17" s="6"/>
      <c r="M17" s="6"/>
      <c r="N17" s="6"/>
    </row>
    <row r="18" spans="2:14" ht="30" x14ac:dyDescent="0.25">
      <c r="B18" s="11" t="s">
        <v>16</v>
      </c>
      <c r="C18" s="21" t="s">
        <v>123</v>
      </c>
      <c r="D18" s="21" t="s">
        <v>119</v>
      </c>
      <c r="E18" s="21" t="s">
        <v>48</v>
      </c>
      <c r="F18" s="22">
        <v>1</v>
      </c>
      <c r="G18" s="30" t="s">
        <v>46</v>
      </c>
      <c r="H18" s="58"/>
      <c r="I18" s="73">
        <f t="shared" ref="I18" si="2">H18*F18</f>
        <v>0</v>
      </c>
      <c r="J18" s="73"/>
      <c r="K18" s="67">
        <f t="shared" si="1"/>
        <v>0</v>
      </c>
      <c r="L18" s="6"/>
      <c r="M18" s="6"/>
      <c r="N18" s="6"/>
    </row>
    <row r="19" spans="2:14" x14ac:dyDescent="0.25">
      <c r="B19" s="15" t="s">
        <v>17</v>
      </c>
      <c r="C19" s="16" t="s">
        <v>42</v>
      </c>
      <c r="D19" s="16" t="s">
        <v>59</v>
      </c>
      <c r="E19" s="18" t="s">
        <v>58</v>
      </c>
      <c r="F19" s="23">
        <v>2</v>
      </c>
      <c r="G19" s="35" t="s">
        <v>46</v>
      </c>
      <c r="H19" s="60"/>
      <c r="I19" s="71">
        <f t="shared" si="0"/>
        <v>0</v>
      </c>
      <c r="J19" s="71"/>
      <c r="K19" s="68">
        <f t="shared" si="1"/>
        <v>0</v>
      </c>
      <c r="L19" s="6"/>
      <c r="M19" s="6"/>
      <c r="N19" s="6"/>
    </row>
    <row r="20" spans="2:14" x14ac:dyDescent="0.25">
      <c r="B20" s="11" t="s">
        <v>18</v>
      </c>
      <c r="C20" s="16" t="s">
        <v>43</v>
      </c>
      <c r="D20" s="16" t="s">
        <v>60</v>
      </c>
      <c r="E20" s="12" t="s">
        <v>61</v>
      </c>
      <c r="F20" s="19">
        <v>2</v>
      </c>
      <c r="G20" s="35" t="s">
        <v>46</v>
      </c>
      <c r="H20" s="60"/>
      <c r="I20" s="71">
        <f t="shared" si="0"/>
        <v>0</v>
      </c>
      <c r="J20" s="71"/>
      <c r="K20" s="67">
        <f t="shared" si="1"/>
        <v>0</v>
      </c>
      <c r="L20" s="6"/>
      <c r="M20" s="6"/>
      <c r="N20" s="6"/>
    </row>
    <row r="21" spans="2:14" x14ac:dyDescent="0.25">
      <c r="B21" s="15" t="s">
        <v>19</v>
      </c>
      <c r="C21" s="16" t="s">
        <v>62</v>
      </c>
      <c r="D21" s="16" t="s">
        <v>63</v>
      </c>
      <c r="E21" s="16" t="s">
        <v>64</v>
      </c>
      <c r="F21" s="19">
        <v>1</v>
      </c>
      <c r="G21" s="35" t="s">
        <v>46</v>
      </c>
      <c r="H21" s="60"/>
      <c r="I21" s="71">
        <f t="shared" si="0"/>
        <v>0</v>
      </c>
      <c r="J21" s="71"/>
      <c r="K21" s="68">
        <f t="shared" si="1"/>
        <v>0</v>
      </c>
      <c r="L21" s="6"/>
      <c r="M21" s="6"/>
      <c r="N21" s="6"/>
    </row>
    <row r="22" spans="2:14" x14ac:dyDescent="0.25">
      <c r="B22" s="15" t="s">
        <v>20</v>
      </c>
      <c r="C22" s="16" t="s">
        <v>65</v>
      </c>
      <c r="D22" s="16" t="s">
        <v>63</v>
      </c>
      <c r="E22" s="16" t="s">
        <v>64</v>
      </c>
      <c r="F22" s="19">
        <v>1</v>
      </c>
      <c r="G22" s="35" t="s">
        <v>46</v>
      </c>
      <c r="H22" s="60"/>
      <c r="I22" s="71">
        <f t="shared" si="0"/>
        <v>0</v>
      </c>
      <c r="J22" s="71"/>
      <c r="K22" s="67">
        <f t="shared" si="1"/>
        <v>0</v>
      </c>
      <c r="L22" s="6"/>
      <c r="M22" s="6"/>
      <c r="N22" s="6"/>
    </row>
    <row r="23" spans="2:14" x14ac:dyDescent="0.25">
      <c r="B23" s="15" t="s">
        <v>21</v>
      </c>
      <c r="C23" s="16" t="s">
        <v>66</v>
      </c>
      <c r="D23" s="16" t="s">
        <v>63</v>
      </c>
      <c r="E23" s="16" t="s">
        <v>67</v>
      </c>
      <c r="F23" s="19">
        <v>2</v>
      </c>
      <c r="G23" s="35" t="s">
        <v>46</v>
      </c>
      <c r="H23" s="60"/>
      <c r="I23" s="71">
        <f t="shared" si="0"/>
        <v>0</v>
      </c>
      <c r="J23" s="71"/>
      <c r="K23" s="68">
        <f t="shared" si="1"/>
        <v>0</v>
      </c>
      <c r="L23" s="6"/>
      <c r="M23" s="6"/>
      <c r="N23" s="6"/>
    </row>
    <row r="24" spans="2:14" x14ac:dyDescent="0.25">
      <c r="B24" s="11" t="s">
        <v>22</v>
      </c>
      <c r="C24" s="24" t="s">
        <v>68</v>
      </c>
      <c r="D24" s="24" t="s">
        <v>63</v>
      </c>
      <c r="E24" s="16" t="s">
        <v>67</v>
      </c>
      <c r="F24" s="25">
        <v>1</v>
      </c>
      <c r="G24" s="35" t="s">
        <v>46</v>
      </c>
      <c r="H24" s="60"/>
      <c r="I24" s="71">
        <f>H24*F24</f>
        <v>0</v>
      </c>
      <c r="J24" s="71"/>
      <c r="K24" s="67">
        <f t="shared" si="1"/>
        <v>0</v>
      </c>
      <c r="L24" s="6"/>
      <c r="M24" s="6"/>
      <c r="N24" s="6"/>
    </row>
    <row r="25" spans="2:14" x14ac:dyDescent="0.25">
      <c r="B25" s="15" t="s">
        <v>23</v>
      </c>
      <c r="C25" s="24" t="s">
        <v>126</v>
      </c>
      <c r="D25" s="24" t="s">
        <v>63</v>
      </c>
      <c r="E25" s="40" t="s">
        <v>67</v>
      </c>
      <c r="F25" s="25">
        <v>1</v>
      </c>
      <c r="G25" s="35" t="s">
        <v>46</v>
      </c>
      <c r="H25" s="60"/>
      <c r="I25" s="71">
        <f>H25*F25</f>
        <v>0</v>
      </c>
      <c r="J25" s="71"/>
      <c r="K25" s="68">
        <f t="shared" si="1"/>
        <v>0</v>
      </c>
      <c r="L25" s="6"/>
      <c r="M25" s="6"/>
      <c r="N25" s="6"/>
    </row>
    <row r="26" spans="2:14" x14ac:dyDescent="0.25">
      <c r="B26" s="11" t="s">
        <v>24</v>
      </c>
      <c r="C26" s="24" t="s">
        <v>92</v>
      </c>
      <c r="D26" s="16" t="s">
        <v>63</v>
      </c>
      <c r="E26" s="24" t="s">
        <v>96</v>
      </c>
      <c r="F26" s="25">
        <v>1</v>
      </c>
      <c r="G26" s="35" t="s">
        <v>46</v>
      </c>
      <c r="H26" s="60"/>
      <c r="I26" s="71">
        <f>H26*F26</f>
        <v>0</v>
      </c>
      <c r="J26" s="71"/>
      <c r="K26" s="67">
        <f t="shared" si="1"/>
        <v>0</v>
      </c>
      <c r="L26" s="6"/>
      <c r="M26" s="6"/>
      <c r="N26" s="6"/>
    </row>
    <row r="27" spans="2:14" x14ac:dyDescent="0.25">
      <c r="B27" s="15" t="s">
        <v>25</v>
      </c>
      <c r="C27" s="24" t="s">
        <v>91</v>
      </c>
      <c r="D27" s="24" t="s">
        <v>63</v>
      </c>
      <c r="E27" s="24" t="s">
        <v>96</v>
      </c>
      <c r="F27" s="25">
        <v>1</v>
      </c>
      <c r="G27" s="35" t="s">
        <v>46</v>
      </c>
      <c r="H27" s="60"/>
      <c r="I27" s="71">
        <f>H27*F27</f>
        <v>0</v>
      </c>
      <c r="J27" s="71"/>
      <c r="K27" s="68">
        <f t="shared" si="1"/>
        <v>0</v>
      </c>
      <c r="L27" s="6"/>
      <c r="M27" s="6"/>
      <c r="N27" s="6"/>
    </row>
    <row r="28" spans="2:14" x14ac:dyDescent="0.25">
      <c r="B28" s="15" t="s">
        <v>26</v>
      </c>
      <c r="C28" s="26" t="s">
        <v>69</v>
      </c>
      <c r="D28" s="18" t="s">
        <v>63</v>
      </c>
      <c r="E28" s="18" t="s">
        <v>71</v>
      </c>
      <c r="F28" s="19">
        <v>1</v>
      </c>
      <c r="G28" s="35" t="s">
        <v>46</v>
      </c>
      <c r="H28" s="60"/>
      <c r="I28" s="71">
        <f>H28*F28</f>
        <v>0</v>
      </c>
      <c r="J28" s="71"/>
      <c r="K28" s="67">
        <f t="shared" si="1"/>
        <v>0</v>
      </c>
      <c r="L28" s="6"/>
      <c r="M28" s="6"/>
      <c r="N28" s="6"/>
    </row>
    <row r="29" spans="2:14" x14ac:dyDescent="0.25">
      <c r="B29" s="15" t="s">
        <v>27</v>
      </c>
      <c r="C29" s="26" t="s">
        <v>70</v>
      </c>
      <c r="D29" s="18" t="s">
        <v>63</v>
      </c>
      <c r="E29" s="18" t="s">
        <v>71</v>
      </c>
      <c r="F29" s="19">
        <v>1</v>
      </c>
      <c r="G29" s="35" t="s">
        <v>46</v>
      </c>
      <c r="H29" s="60"/>
      <c r="I29" s="71">
        <f t="shared" si="0"/>
        <v>0</v>
      </c>
      <c r="J29" s="71"/>
      <c r="K29" s="68">
        <f t="shared" si="1"/>
        <v>0</v>
      </c>
      <c r="L29" s="6"/>
      <c r="M29" s="6"/>
      <c r="N29" s="6"/>
    </row>
    <row r="30" spans="2:14" x14ac:dyDescent="0.25">
      <c r="B30" s="11" t="s">
        <v>28</v>
      </c>
      <c r="C30" s="12" t="s">
        <v>72</v>
      </c>
      <c r="D30" s="18" t="s">
        <v>63</v>
      </c>
      <c r="E30" s="12" t="s">
        <v>71</v>
      </c>
      <c r="F30" s="20">
        <v>1</v>
      </c>
      <c r="G30" s="35" t="s">
        <v>46</v>
      </c>
      <c r="H30" s="62"/>
      <c r="I30" s="71">
        <f t="shared" si="0"/>
        <v>0</v>
      </c>
      <c r="J30" s="71"/>
      <c r="K30" s="67">
        <f t="shared" si="1"/>
        <v>0</v>
      </c>
      <c r="L30" s="6"/>
      <c r="M30" s="6"/>
      <c r="N30" s="6"/>
    </row>
    <row r="31" spans="2:14" x14ac:dyDescent="0.25">
      <c r="B31" s="15" t="s">
        <v>29</v>
      </c>
      <c r="C31" s="16" t="s">
        <v>73</v>
      </c>
      <c r="D31" s="16" t="s">
        <v>74</v>
      </c>
      <c r="E31" s="18" t="s">
        <v>75</v>
      </c>
      <c r="F31" s="19">
        <v>2</v>
      </c>
      <c r="G31" s="35" t="s">
        <v>46</v>
      </c>
      <c r="H31" s="63"/>
      <c r="I31" s="71">
        <f t="shared" si="0"/>
        <v>0</v>
      </c>
      <c r="J31" s="71"/>
      <c r="K31" s="68">
        <f t="shared" si="1"/>
        <v>0</v>
      </c>
      <c r="L31" s="6"/>
      <c r="M31" s="6"/>
      <c r="N31" s="6"/>
    </row>
    <row r="32" spans="2:14" x14ac:dyDescent="0.25">
      <c r="B32" s="11" t="s">
        <v>30</v>
      </c>
      <c r="C32" s="16" t="s">
        <v>102</v>
      </c>
      <c r="D32" s="16" t="s">
        <v>63</v>
      </c>
      <c r="E32" s="18" t="s">
        <v>75</v>
      </c>
      <c r="F32" s="19">
        <v>1</v>
      </c>
      <c r="G32" s="35" t="s">
        <v>46</v>
      </c>
      <c r="H32" s="63"/>
      <c r="I32" s="71">
        <f t="shared" si="0"/>
        <v>0</v>
      </c>
      <c r="J32" s="71"/>
      <c r="K32" s="67">
        <f t="shared" si="1"/>
        <v>0</v>
      </c>
      <c r="L32" s="6"/>
      <c r="M32" s="6"/>
      <c r="N32" s="6"/>
    </row>
    <row r="33" spans="2:15" x14ac:dyDescent="0.25">
      <c r="B33" s="15" t="s">
        <v>31</v>
      </c>
      <c r="C33" s="16" t="s">
        <v>76</v>
      </c>
      <c r="D33" s="16" t="s">
        <v>63</v>
      </c>
      <c r="E33" s="16" t="s">
        <v>77</v>
      </c>
      <c r="F33" s="19">
        <v>1</v>
      </c>
      <c r="G33" s="35" t="s">
        <v>46</v>
      </c>
      <c r="H33" s="58"/>
      <c r="I33" s="71">
        <f t="shared" si="0"/>
        <v>0</v>
      </c>
      <c r="J33" s="71"/>
      <c r="K33" s="68">
        <f t="shared" si="1"/>
        <v>0</v>
      </c>
      <c r="L33" s="6"/>
      <c r="M33" s="6"/>
      <c r="N33" s="6"/>
    </row>
    <row r="34" spans="2:15" x14ac:dyDescent="0.25">
      <c r="B34" s="15" t="s">
        <v>32</v>
      </c>
      <c r="C34" s="16" t="s">
        <v>78</v>
      </c>
      <c r="D34" s="16" t="s">
        <v>63</v>
      </c>
      <c r="E34" s="16" t="s">
        <v>75</v>
      </c>
      <c r="F34" s="19">
        <v>1</v>
      </c>
      <c r="G34" s="35" t="s">
        <v>46</v>
      </c>
      <c r="H34" s="60"/>
      <c r="I34" s="71">
        <f t="shared" si="0"/>
        <v>0</v>
      </c>
      <c r="J34" s="71"/>
      <c r="K34" s="67">
        <f t="shared" si="1"/>
        <v>0</v>
      </c>
      <c r="L34" s="6"/>
      <c r="M34" s="6"/>
      <c r="N34" s="6"/>
    </row>
    <row r="35" spans="2:15" x14ac:dyDescent="0.25">
      <c r="B35" s="15" t="s">
        <v>88</v>
      </c>
      <c r="C35" s="16" t="s">
        <v>79</v>
      </c>
      <c r="D35" s="16" t="s">
        <v>63</v>
      </c>
      <c r="E35" s="16" t="s">
        <v>80</v>
      </c>
      <c r="F35" s="19">
        <v>2</v>
      </c>
      <c r="G35" s="35" t="s">
        <v>46</v>
      </c>
      <c r="H35" s="60"/>
      <c r="I35" s="71">
        <f t="shared" si="0"/>
        <v>0</v>
      </c>
      <c r="J35" s="71"/>
      <c r="K35" s="68">
        <f t="shared" si="1"/>
        <v>0</v>
      </c>
      <c r="L35" s="6"/>
      <c r="M35" s="6"/>
      <c r="N35" s="6"/>
    </row>
    <row r="36" spans="2:15" x14ac:dyDescent="0.25">
      <c r="B36" s="11" t="s">
        <v>93</v>
      </c>
      <c r="C36" s="16" t="s">
        <v>81</v>
      </c>
      <c r="D36" s="16" t="s">
        <v>63</v>
      </c>
      <c r="E36" s="16" t="s">
        <v>80</v>
      </c>
      <c r="F36" s="19">
        <v>5</v>
      </c>
      <c r="G36" s="35" t="s">
        <v>46</v>
      </c>
      <c r="H36" s="60"/>
      <c r="I36" s="71">
        <f t="shared" si="0"/>
        <v>0</v>
      </c>
      <c r="J36" s="71"/>
      <c r="K36" s="67">
        <f t="shared" si="1"/>
        <v>0</v>
      </c>
      <c r="L36" s="6"/>
      <c r="M36" s="6"/>
      <c r="N36" s="6"/>
    </row>
    <row r="37" spans="2:15" x14ac:dyDescent="0.25">
      <c r="B37" s="15" t="s">
        <v>94</v>
      </c>
      <c r="C37" s="16" t="s">
        <v>82</v>
      </c>
      <c r="D37" s="16" t="s">
        <v>83</v>
      </c>
      <c r="E37" s="16" t="s">
        <v>80</v>
      </c>
      <c r="F37" s="19">
        <v>4</v>
      </c>
      <c r="G37" s="35" t="s">
        <v>46</v>
      </c>
      <c r="H37" s="60"/>
      <c r="I37" s="71">
        <f t="shared" si="0"/>
        <v>0</v>
      </c>
      <c r="J37" s="71"/>
      <c r="K37" s="68">
        <f t="shared" si="1"/>
        <v>0</v>
      </c>
      <c r="L37" s="6"/>
      <c r="M37" s="6"/>
      <c r="N37" s="6"/>
    </row>
    <row r="38" spans="2:15" x14ac:dyDescent="0.25">
      <c r="B38" s="11" t="s">
        <v>95</v>
      </c>
      <c r="C38" s="24" t="s">
        <v>90</v>
      </c>
      <c r="D38" s="24" t="s">
        <v>83</v>
      </c>
      <c r="E38" s="24" t="s">
        <v>80</v>
      </c>
      <c r="F38" s="25">
        <v>4</v>
      </c>
      <c r="G38" s="35" t="s">
        <v>46</v>
      </c>
      <c r="H38" s="62"/>
      <c r="I38" s="71">
        <f t="shared" si="0"/>
        <v>0</v>
      </c>
      <c r="J38" s="71"/>
      <c r="K38" s="67">
        <f t="shared" si="1"/>
        <v>0</v>
      </c>
      <c r="L38" s="6"/>
      <c r="M38" s="6"/>
      <c r="N38" s="6"/>
    </row>
    <row r="39" spans="2:15" x14ac:dyDescent="0.25">
      <c r="B39" s="15" t="s">
        <v>97</v>
      </c>
      <c r="C39" s="24" t="s">
        <v>84</v>
      </c>
      <c r="D39" s="24" t="s">
        <v>85</v>
      </c>
      <c r="E39" s="24"/>
      <c r="F39" s="25">
        <v>2</v>
      </c>
      <c r="G39" s="35"/>
      <c r="H39" s="62"/>
      <c r="I39" s="71">
        <f t="shared" si="0"/>
        <v>0</v>
      </c>
      <c r="J39" s="71"/>
      <c r="K39" s="68">
        <f t="shared" si="1"/>
        <v>0</v>
      </c>
      <c r="L39" s="6"/>
      <c r="M39" s="6"/>
      <c r="N39" s="6"/>
    </row>
    <row r="40" spans="2:15" x14ac:dyDescent="0.25">
      <c r="B40" s="15" t="s">
        <v>100</v>
      </c>
      <c r="C40" s="16" t="s">
        <v>86</v>
      </c>
      <c r="D40" s="16" t="s">
        <v>87</v>
      </c>
      <c r="E40" s="16" t="s">
        <v>89</v>
      </c>
      <c r="F40" s="19">
        <v>2</v>
      </c>
      <c r="G40" s="36"/>
      <c r="H40" s="60"/>
      <c r="I40" s="71">
        <f t="shared" si="0"/>
        <v>0</v>
      </c>
      <c r="J40" s="71"/>
      <c r="K40" s="67">
        <f t="shared" si="1"/>
        <v>0</v>
      </c>
      <c r="L40" s="6"/>
      <c r="M40" s="6"/>
      <c r="N40" s="6"/>
    </row>
    <row r="41" spans="2:15" ht="15.75" thickBot="1" x14ac:dyDescent="0.3">
      <c r="B41" s="41" t="s">
        <v>101</v>
      </c>
      <c r="C41" s="27" t="s">
        <v>98</v>
      </c>
      <c r="D41" s="27" t="s">
        <v>118</v>
      </c>
      <c r="E41" s="27"/>
      <c r="F41" s="28">
        <v>15</v>
      </c>
      <c r="G41" s="37"/>
      <c r="H41" s="64"/>
      <c r="I41" s="74">
        <f>F41*H41</f>
        <v>0</v>
      </c>
      <c r="J41" s="74"/>
      <c r="K41" s="68">
        <f t="shared" si="1"/>
        <v>0</v>
      </c>
      <c r="L41" s="6"/>
      <c r="M41" s="6"/>
      <c r="N41" s="6"/>
    </row>
    <row r="42" spans="2:15" ht="15.75" thickBot="1" x14ac:dyDescent="0.3">
      <c r="G42" s="38" t="s">
        <v>99</v>
      </c>
      <c r="H42" s="65">
        <f>SUM(H8:H41)</f>
        <v>0</v>
      </c>
      <c r="I42" s="75">
        <f>SUM(I8:I41)</f>
        <v>0</v>
      </c>
      <c r="J42" s="76"/>
      <c r="K42" s="69">
        <f>SUM(H42:I42)</f>
        <v>0</v>
      </c>
      <c r="L42" s="6"/>
      <c r="M42" s="6"/>
      <c r="N42" s="6"/>
      <c r="O42" s="7"/>
    </row>
    <row r="43" spans="2:15" x14ac:dyDescent="0.25">
      <c r="H43" s="6"/>
      <c r="I43" s="31"/>
      <c r="J43" s="31"/>
      <c r="K43" s="6"/>
      <c r="L43" s="6"/>
      <c r="M43" s="6"/>
      <c r="N43" s="6"/>
      <c r="O43" s="7"/>
    </row>
    <row r="44" spans="2:15" x14ac:dyDescent="0.25">
      <c r="H44" s="6"/>
      <c r="I44" s="31"/>
      <c r="J44" s="31"/>
      <c r="O44" s="7"/>
    </row>
    <row r="45" spans="2:15" x14ac:dyDescent="0.25">
      <c r="H45" s="6"/>
      <c r="I45" s="31"/>
      <c r="J45" s="31"/>
      <c r="O45" s="7"/>
    </row>
    <row r="46" spans="2:15" ht="15.75" thickBot="1" x14ac:dyDescent="0.3">
      <c r="C46" t="s">
        <v>103</v>
      </c>
      <c r="H46" s="6"/>
      <c r="I46" s="31"/>
      <c r="J46" s="31"/>
      <c r="O46" s="7"/>
    </row>
    <row r="47" spans="2:15" ht="45.75" thickBot="1" x14ac:dyDescent="0.3">
      <c r="B47" s="3" t="s">
        <v>3</v>
      </c>
      <c r="C47" s="4" t="s">
        <v>4</v>
      </c>
      <c r="D47" s="4" t="s">
        <v>5</v>
      </c>
      <c r="E47" s="4" t="s">
        <v>134</v>
      </c>
      <c r="F47" s="4" t="s">
        <v>133</v>
      </c>
      <c r="G47" s="8" t="s">
        <v>6</v>
      </c>
      <c r="H47" s="5" t="s">
        <v>7</v>
      </c>
      <c r="I47" s="43" t="s">
        <v>8</v>
      </c>
      <c r="J47" s="70" t="s">
        <v>132</v>
      </c>
      <c r="K47" s="44" t="s">
        <v>128</v>
      </c>
      <c r="O47" s="7"/>
    </row>
    <row r="48" spans="2:15" ht="60.75" thickBot="1" x14ac:dyDescent="0.3">
      <c r="B48" s="10" t="s">
        <v>0</v>
      </c>
      <c r="C48" s="9" t="s">
        <v>104</v>
      </c>
      <c r="D48" s="10" t="s">
        <v>108</v>
      </c>
      <c r="E48" s="10" t="s">
        <v>111</v>
      </c>
      <c r="F48" s="10">
        <v>1</v>
      </c>
      <c r="G48" s="10" t="s">
        <v>113</v>
      </c>
      <c r="H48" s="46"/>
      <c r="I48" s="47">
        <f>H48*F48</f>
        <v>0</v>
      </c>
      <c r="J48" s="47"/>
      <c r="K48" s="45">
        <f>ROUND(I48*1.23,2)</f>
        <v>0</v>
      </c>
      <c r="O48" s="7"/>
    </row>
    <row r="49" spans="2:15" ht="45.75" thickBot="1" x14ac:dyDescent="0.3">
      <c r="B49" s="10" t="s">
        <v>1</v>
      </c>
      <c r="C49" s="9" t="s">
        <v>105</v>
      </c>
      <c r="D49" s="10" t="s">
        <v>47</v>
      </c>
      <c r="E49" s="10" t="s">
        <v>120</v>
      </c>
      <c r="F49" s="10">
        <v>2</v>
      </c>
      <c r="G49" s="9" t="s">
        <v>114</v>
      </c>
      <c r="H49" s="46"/>
      <c r="I49" s="47">
        <f>H49*F49</f>
        <v>0</v>
      </c>
      <c r="J49" s="47"/>
      <c r="K49" s="45">
        <f>ROUND(I49*1.23,2)</f>
        <v>0</v>
      </c>
      <c r="O49" s="7"/>
    </row>
    <row r="50" spans="2:15" ht="45.75" thickBot="1" x14ac:dyDescent="0.3">
      <c r="B50" s="10" t="s">
        <v>2</v>
      </c>
      <c r="C50" s="9" t="s">
        <v>106</v>
      </c>
      <c r="D50" s="10" t="s">
        <v>109</v>
      </c>
      <c r="E50" s="10" t="s">
        <v>112</v>
      </c>
      <c r="F50" s="10">
        <v>2</v>
      </c>
      <c r="G50" s="9" t="s">
        <v>115</v>
      </c>
      <c r="H50" s="46"/>
      <c r="I50" s="47">
        <f>H50*F50</f>
        <v>0</v>
      </c>
      <c r="J50" s="47"/>
      <c r="K50" s="45">
        <f>ROUND(I50*1.23,2)</f>
        <v>0</v>
      </c>
      <c r="O50" s="7"/>
    </row>
    <row r="51" spans="2:15" ht="45.75" thickBot="1" x14ac:dyDescent="0.3">
      <c r="B51" s="10" t="s">
        <v>9</v>
      </c>
      <c r="C51" s="9" t="s">
        <v>107</v>
      </c>
      <c r="D51" s="9" t="s">
        <v>110</v>
      </c>
      <c r="E51" s="10" t="s">
        <v>127</v>
      </c>
      <c r="F51" s="10">
        <v>10</v>
      </c>
      <c r="G51" s="9" t="s">
        <v>116</v>
      </c>
      <c r="H51" s="46"/>
      <c r="I51" s="47">
        <f>H51*F51</f>
        <v>0</v>
      </c>
      <c r="J51" s="47"/>
      <c r="K51" s="45">
        <f>ROUND(I51*1.23,2)</f>
        <v>0</v>
      </c>
      <c r="O51" s="7"/>
    </row>
    <row r="52" spans="2:15" ht="15.75" thickBot="1" x14ac:dyDescent="0.3">
      <c r="G52" s="9" t="s">
        <v>117</v>
      </c>
      <c r="H52" s="45">
        <f>SUM(H48:H51)</f>
        <v>0</v>
      </c>
      <c r="I52" s="48">
        <f>SUM(I48:I51)</f>
        <v>0</v>
      </c>
      <c r="J52" s="48"/>
      <c r="K52" s="45">
        <f>SUM(H52:I52)</f>
        <v>0</v>
      </c>
      <c r="O52" s="7"/>
    </row>
    <row r="53" spans="2:15" x14ac:dyDescent="0.25">
      <c r="H53" s="6"/>
      <c r="I53" s="31"/>
      <c r="J53" s="31"/>
      <c r="O53" s="7"/>
    </row>
    <row r="54" spans="2:15" x14ac:dyDescent="0.25">
      <c r="H54" s="6"/>
      <c r="I54" s="31"/>
      <c r="J54" s="31"/>
      <c r="O54" s="7"/>
    </row>
    <row r="55" spans="2:15" x14ac:dyDescent="0.25">
      <c r="H55" s="6"/>
      <c r="I55" s="31"/>
      <c r="J55" s="31"/>
      <c r="O55" s="7"/>
    </row>
    <row r="56" spans="2:15" x14ac:dyDescent="0.25">
      <c r="H56" s="6"/>
      <c r="I56" s="31"/>
      <c r="J56" s="31"/>
      <c r="O56" s="7"/>
    </row>
    <row r="57" spans="2:15" x14ac:dyDescent="0.25">
      <c r="H57" s="6"/>
      <c r="I57" s="31"/>
      <c r="J57" s="31"/>
      <c r="O57" s="7"/>
    </row>
    <row r="58" spans="2:15" ht="66.75" customHeight="1" x14ac:dyDescent="0.25">
      <c r="G58" s="80" t="s">
        <v>135</v>
      </c>
      <c r="H58" s="80"/>
      <c r="I58" s="80"/>
      <c r="J58" s="80"/>
      <c r="O58" s="7"/>
    </row>
    <row r="59" spans="2:15" x14ac:dyDescent="0.25">
      <c r="H59" s="6"/>
      <c r="I59" s="31"/>
      <c r="J59" s="31"/>
      <c r="O59" s="7"/>
    </row>
    <row r="60" spans="2:15" x14ac:dyDescent="0.25">
      <c r="H60" s="6"/>
      <c r="I60" s="31"/>
      <c r="J60" s="31"/>
      <c r="O60" s="7"/>
    </row>
    <row r="61" spans="2:15" x14ac:dyDescent="0.25">
      <c r="H61" s="6"/>
      <c r="I61" s="31"/>
      <c r="J61" s="31"/>
      <c r="O61" s="7"/>
    </row>
    <row r="62" spans="2:15" x14ac:dyDescent="0.25">
      <c r="H62" s="6"/>
      <c r="I62" s="31"/>
      <c r="J62" s="31"/>
      <c r="O62" s="7"/>
    </row>
    <row r="63" spans="2:15" x14ac:dyDescent="0.25">
      <c r="H63" s="6"/>
      <c r="I63" s="31"/>
      <c r="J63" s="31"/>
      <c r="O63" s="7"/>
    </row>
    <row r="64" spans="2:15" x14ac:dyDescent="0.25">
      <c r="H64" s="6"/>
      <c r="I64" s="31"/>
      <c r="J64" s="31"/>
      <c r="O64" s="7"/>
    </row>
    <row r="65" spans="8:15" x14ac:dyDescent="0.25">
      <c r="H65" s="6"/>
      <c r="I65" s="31"/>
      <c r="J65" s="31"/>
      <c r="O65" s="7"/>
    </row>
    <row r="66" spans="8:15" x14ac:dyDescent="0.25">
      <c r="H66" s="6"/>
      <c r="I66" s="31"/>
      <c r="J66" s="31"/>
      <c r="O66" s="7"/>
    </row>
    <row r="67" spans="8:15" x14ac:dyDescent="0.25">
      <c r="H67" s="6"/>
      <c r="I67" s="31"/>
      <c r="J67" s="31"/>
      <c r="O67" s="7"/>
    </row>
    <row r="68" spans="8:15" x14ac:dyDescent="0.25">
      <c r="H68" s="6"/>
      <c r="I68" s="31"/>
      <c r="J68" s="31"/>
      <c r="O68" s="7"/>
    </row>
    <row r="69" spans="8:15" x14ac:dyDescent="0.25">
      <c r="H69" s="6"/>
      <c r="I69" s="31"/>
      <c r="J69" s="31"/>
      <c r="O69" s="7"/>
    </row>
    <row r="70" spans="8:15" x14ac:dyDescent="0.25">
      <c r="H70" s="6"/>
      <c r="I70" s="31"/>
      <c r="J70" s="31"/>
      <c r="O70" s="7"/>
    </row>
    <row r="71" spans="8:15" x14ac:dyDescent="0.25">
      <c r="H71" s="6"/>
      <c r="I71" s="31"/>
      <c r="J71" s="31"/>
      <c r="O71" s="7"/>
    </row>
    <row r="72" spans="8:15" x14ac:dyDescent="0.25">
      <c r="H72" s="6"/>
      <c r="I72" s="31"/>
      <c r="J72" s="31"/>
      <c r="O72" s="7"/>
    </row>
    <row r="73" spans="8:15" x14ac:dyDescent="0.25">
      <c r="H73" s="6"/>
      <c r="I73" s="31"/>
      <c r="J73" s="31"/>
      <c r="O73" s="7"/>
    </row>
    <row r="74" spans="8:15" x14ac:dyDescent="0.25">
      <c r="H74" s="6"/>
      <c r="I74" s="31"/>
      <c r="J74" s="31"/>
      <c r="O74" s="7"/>
    </row>
    <row r="75" spans="8:15" x14ac:dyDescent="0.25">
      <c r="H75" s="6"/>
      <c r="I75" s="31"/>
      <c r="J75" s="31"/>
      <c r="O75" s="7"/>
    </row>
    <row r="76" spans="8:15" x14ac:dyDescent="0.25">
      <c r="H76" s="6"/>
      <c r="I76" s="31"/>
      <c r="J76" s="31"/>
      <c r="O76" s="7"/>
    </row>
  </sheetData>
  <mergeCells count="5">
    <mergeCell ref="H6:I6"/>
    <mergeCell ref="B3:I3"/>
    <mergeCell ref="D1:K1"/>
    <mergeCell ref="E2:K2"/>
    <mergeCell ref="G58:J58"/>
  </mergeCells>
  <phoneticPr fontId="1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P.Płatek (KG PSP)</dc:creator>
  <cp:lastModifiedBy>J.Kozerski (KG PSP)</cp:lastModifiedBy>
  <cp:lastPrinted>2024-09-27T11:45:17Z</cp:lastPrinted>
  <dcterms:created xsi:type="dcterms:W3CDTF">2024-09-05T10:41:04Z</dcterms:created>
  <dcterms:modified xsi:type="dcterms:W3CDTF">2024-09-27T12:32:20Z</dcterms:modified>
</cp:coreProperties>
</file>