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 - Inne postępowania - zapytania ofertowe 2021\nr 31 - Przeglądy p.poż 2022-2023\"/>
    </mc:Choice>
  </mc:AlternateContent>
  <xr:revisionPtr revIDLastSave="0" documentId="8_{8E7884DC-B604-4697-AAEC-E9C26CF367D8}" xr6:coauthVersionLast="47" xr6:coauthVersionMax="47" xr10:uidLastSave="{00000000-0000-0000-0000-000000000000}"/>
  <bookViews>
    <workbookView xWindow="-120" yWindow="-120" windowWidth="29040" windowHeight="15840" xr2:uid="{3879DD4C-529C-4768-B3DF-A6E1910EB7EA}"/>
  </bookViews>
  <sheets>
    <sheet name="Załącznik Nr 3 - Warszawa" sheetId="1" r:id="rId1"/>
  </sheets>
  <definedNames>
    <definedName name="_xlnm.Print_Area" localSheetId="0">'Załącznik Nr 3 - Warszawa'!$A$2:$H$77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70" i="1" s="1"/>
  <c r="G59" i="1"/>
  <c r="H59" i="1" s="1"/>
  <c r="G53" i="1"/>
  <c r="H53" i="1" s="1"/>
  <c r="G50" i="1"/>
  <c r="H50" i="1" s="1"/>
  <c r="G49" i="1"/>
  <c r="H49" i="1" s="1"/>
  <c r="G48" i="1"/>
  <c r="H48" i="1" s="1"/>
  <c r="G47" i="1"/>
  <c r="G51" i="1" s="1"/>
  <c r="G44" i="1"/>
  <c r="G45" i="1" s="1"/>
  <c r="G43" i="1"/>
  <c r="H43" i="1" s="1"/>
  <c r="G42" i="1"/>
  <c r="H42" i="1" s="1"/>
  <c r="G36" i="1"/>
  <c r="H36" i="1" s="1"/>
  <c r="G30" i="1"/>
  <c r="G34" i="1" s="1"/>
  <c r="G27" i="1"/>
  <c r="H27" i="1" s="1"/>
  <c r="G17" i="1"/>
  <c r="G28" i="1" s="1"/>
  <c r="H28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H15" i="1" l="1"/>
  <c r="H45" i="1"/>
  <c r="H34" i="1"/>
  <c r="H37" i="1" s="1"/>
  <c r="H70" i="1"/>
  <c r="G15" i="1"/>
  <c r="G37" i="1" s="1"/>
  <c r="H47" i="1"/>
  <c r="H51" i="1" s="1"/>
  <c r="G60" i="1"/>
  <c r="H60" i="1" s="1"/>
  <c r="H17" i="1"/>
  <c r="H30" i="1"/>
  <c r="H44" i="1"/>
  <c r="H62" i="1"/>
  <c r="G71" i="1" l="1"/>
  <c r="G74" i="1" l="1"/>
  <c r="H71" i="1"/>
  <c r="G75" i="1" s="1"/>
</calcChain>
</file>

<file path=xl/sharedStrings.xml><?xml version="1.0" encoding="utf-8"?>
<sst xmlns="http://schemas.openxmlformats.org/spreadsheetml/2006/main" count="147" uniqueCount="97">
  <si>
    <t>Znak Sprawy: ZP.264.31.2021</t>
  </si>
  <si>
    <t>Część III</t>
  </si>
  <si>
    <t xml:space="preserve">Załącznik Nr 3 </t>
  </si>
  <si>
    <t xml:space="preserve">MWOMP w Płocku Oddział w Warszawie przy al. Wojska Polskiego 25 budynek A wraz z harmonogramem i szacowaniem kosztów 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</si>
  <si>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</si>
  <si>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</si>
  <si>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</si>
  <si>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</si>
  <si>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</si>
  <si>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określonej czynności w okresie trwania umowy</t>
  </si>
  <si>
    <t>Razem cena netto</t>
  </si>
  <si>
    <t xml:space="preserve">Razem cena brutto </t>
  </si>
  <si>
    <t>Hydranty, gaśnice</t>
  </si>
  <si>
    <t>1.</t>
  </si>
  <si>
    <t>Hydrant wew. DN 25 BOXmet typ HP-750 B/z/PL 30 m</t>
  </si>
  <si>
    <t>kwiecień 2022
kwiecień 2023</t>
  </si>
  <si>
    <t>2.</t>
  </si>
  <si>
    <t xml:space="preserve">Hydrant wew. DN 52 BOXmet typ H-650/2 PL 20m </t>
  </si>
  <si>
    <t>3.</t>
  </si>
  <si>
    <t>Zestaw do podnoszenia ciśnienia wody Bartosz ZH MVC 10.3.1.KP</t>
  </si>
  <si>
    <t>4.</t>
  </si>
  <si>
    <t>Gaśnica proszkowa GP 6x i GP 6z ABC</t>
  </si>
  <si>
    <t>5.</t>
  </si>
  <si>
    <t>Gaśnica proszkowa GP 4 x ABC</t>
  </si>
  <si>
    <t>6.</t>
  </si>
  <si>
    <t>Gaśnica śniegowa GS 5x BC</t>
  </si>
  <si>
    <t>7.</t>
  </si>
  <si>
    <t>Urządzenie gaśnicze GSE 2x</t>
  </si>
  <si>
    <t>8.</t>
  </si>
  <si>
    <t>Gaśnica proszkowa samochodowa GP 1z</t>
  </si>
  <si>
    <t>razem</t>
  </si>
  <si>
    <t xml:space="preserve">System sygnalizacji pożaru  Polon 4200 </t>
  </si>
  <si>
    <t xml:space="preserve">1. </t>
  </si>
  <si>
    <t>Centrala SSP Polon 4200 - 1 szt.</t>
  </si>
  <si>
    <t xml:space="preserve">czerwiec i
grudzień 2022
czerwec i grudzień 2023
</t>
  </si>
  <si>
    <t>1 kpl.</t>
  </si>
  <si>
    <t xml:space="preserve">2. </t>
  </si>
  <si>
    <t>czujka DIO 4043 - 80 szt.</t>
  </si>
  <si>
    <t xml:space="preserve">3. </t>
  </si>
  <si>
    <t>czujka TUN 4043 - 3 szt.</t>
  </si>
  <si>
    <t xml:space="preserve">4. </t>
  </si>
  <si>
    <t>ROP 4001 - 18 szt.</t>
  </si>
  <si>
    <t xml:space="preserve">5. </t>
  </si>
  <si>
    <t>sygnalizator optyczno-akustyczny - S.A.L -4001 - 6 szt.</t>
  </si>
  <si>
    <t xml:space="preserve">6. </t>
  </si>
  <si>
    <t>wentylator nawiewny ścienny DELTAFAN 500R/3-6/45/230 - 1 szt.</t>
  </si>
  <si>
    <t xml:space="preserve">7. </t>
  </si>
  <si>
    <t>żaluzja wentylatora (żaluzja +siłownik) - 1 kpl</t>
  </si>
  <si>
    <t xml:space="preserve">8. </t>
  </si>
  <si>
    <t>klapa nadciśnieniowo-upustowa MECROR mcr PL1 - 1 szt.</t>
  </si>
  <si>
    <t>9.</t>
  </si>
  <si>
    <t>Centrala wydzieleń - 1 szt.</t>
  </si>
  <si>
    <t>10.</t>
  </si>
  <si>
    <t>trzymacz drzwiowy - 3 szt.</t>
  </si>
  <si>
    <t xml:space="preserve">11. </t>
  </si>
  <si>
    <t>Nadzór nad SSP 4200 i oddymiania D+H przez okres dwóch lat.</t>
  </si>
  <si>
    <t>2022-2023</t>
  </si>
  <si>
    <t>System oddymiania D+H</t>
  </si>
  <si>
    <t>centrala oddymiania D+H - 1 szt.</t>
  </si>
  <si>
    <t>czerwiec i grudzień 2022
czerwiec i grudzień 2023</t>
  </si>
  <si>
    <t>przycisk przewietrzania LT - 1 szt.</t>
  </si>
  <si>
    <t>przycisk oddymiania D+H - 7 szt.</t>
  </si>
  <si>
    <t>siłownik D+H + okno oddymiajace - 2 kpl.</t>
  </si>
  <si>
    <t>Badanie szczelności jonizujacych czujek dymu</t>
  </si>
  <si>
    <t>grudzień 2022
grudzień 2023</t>
  </si>
  <si>
    <t>łącznie budynek A</t>
  </si>
  <si>
    <t xml:space="preserve">MWOMP w Płocku Oddział w Warszawie przy al. Wojska Polskiego 25 budynek B wraz z harmonogramem i szacowaniem kosztów </t>
  </si>
  <si>
    <t>Hydranty</t>
  </si>
  <si>
    <t>Hydrant wew. DN 25</t>
  </si>
  <si>
    <t xml:space="preserve">Hydrant wew. DN 52 </t>
  </si>
  <si>
    <t>Badanie wytrzymałościowe węży hydrantowych</t>
  </si>
  <si>
    <t>kwiecień 2022.</t>
  </si>
  <si>
    <t>Gaśnice i koce</t>
  </si>
  <si>
    <t>Gaśnica proszkowa GP 6x  ABC</t>
  </si>
  <si>
    <t>Koc gaśniczy</t>
  </si>
  <si>
    <t>System sygnalizacji pożaru  Ignis 1020</t>
  </si>
  <si>
    <t>centralka SSP Ignis 1020 - 1 szt.</t>
  </si>
  <si>
    <t xml:space="preserve">czerwiec i
grudzień 2022
czewriec i grudzień 2023
</t>
  </si>
  <si>
    <t>czujka DOR 40 - 27 szt.</t>
  </si>
  <si>
    <t>ROP - 8 szt.</t>
  </si>
  <si>
    <t>czujnik zadziałania czujki - 8 szt.</t>
  </si>
  <si>
    <t>sygnalizator S.A.L-4001 - 5 szt.</t>
  </si>
  <si>
    <t>Zjazd awaryjny windy-podłączony pod centralę SSP Ignis 1020 - 1 szt.</t>
  </si>
  <si>
    <t>Nadzór nad SSP Ignis 1020 i systemem oddymiania D+H przez okres dwóch lat.</t>
  </si>
  <si>
    <t>System Oddymianai D+H</t>
  </si>
  <si>
    <t>centralka oddymiania D+H - 1 szt.</t>
  </si>
  <si>
    <t xml:space="preserve">czerwiec i
grudzień 2022
czerwiec i grudzień 2023
</t>
  </si>
  <si>
    <t>przycisk przewietrzania - 1 szt.</t>
  </si>
  <si>
    <t>przycisk oddymiania D+H - 3 szt.</t>
  </si>
  <si>
    <t>okno oddymiające (okno+siłownik łańcuchowy - 1 kpl.)</t>
  </si>
  <si>
    <t>wentylator HCBB/4-315/H - 1 szt.</t>
  </si>
  <si>
    <t>żaluzja ochronna na wentylator nawiewny (żaluzaj +siłownik) - 1l kpl.</t>
  </si>
  <si>
    <t>centrala wydzieleń D+H - 1 szt.</t>
  </si>
  <si>
    <t>trzymacz drzwiowy D+H - 6 szt.</t>
  </si>
  <si>
    <t>razem budynek B</t>
  </si>
  <si>
    <t>łącznie netto budynek A i B</t>
  </si>
  <si>
    <t>łącznie brutto budynek A 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</si>
</sst>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0D1B3-9F68-48F8-8D66-A3FCDDFA9AB8}">
  <dimension ref="A1:K77"/>
  <sheetViews>
    <sheetView tabSelected="1" view="pageBreakPreview" zoomScale="130" zoomScaleNormal="140" zoomScaleSheetLayoutView="130" workbookViewId="0">
      <selection activeCell="A2" sqref="A2:B2"/>
    </sheetView>
  </sheetViews>
  <sheetFormatPr defaultRowHeight="12.75" x14ac:dyDescent="0.25"/>
  <cols>
    <col min="1" max="1" width="9.140625" style="2"/>
    <col min="2" max="2" width="35.42578125" style="2" customWidth="1"/>
    <col min="3" max="3" width="14.5703125" style="2" customWidth="1"/>
    <col min="4" max="4" width="14.140625" style="2" customWidth="1"/>
    <col min="5" max="5" width="18.28515625" style="20" customWidth="1"/>
    <col min="6" max="6" width="18.28515625" style="55" customWidth="1"/>
    <col min="7" max="7" width="16.140625" style="20" customWidth="1"/>
    <col min="8" max="8" width="17.140625" style="20" customWidth="1"/>
    <col min="9" max="10" width="9.140625" style="2"/>
    <col min="11" max="11" width="9.85546875" style="2" bestFit="1" customWidth="1"/>
    <col min="12" max="257" width="9.140625" style="2"/>
    <col min="258" max="258" width="35.42578125" style="2" customWidth="1"/>
    <col min="259" max="259" width="14.5703125" style="2" customWidth="1"/>
    <col min="260" max="260" width="14.140625" style="2" customWidth="1"/>
    <col min="261" max="262" width="18.28515625" style="2" customWidth="1"/>
    <col min="263" max="263" width="16.140625" style="2" customWidth="1"/>
    <col min="264" max="264" width="17.140625" style="2" customWidth="1"/>
    <col min="265" max="266" width="9.140625" style="2"/>
    <col min="267" max="267" width="9.85546875" style="2" bestFit="1" customWidth="1"/>
    <col min="268" max="513" width="9.140625" style="2"/>
    <col min="514" max="514" width="35.42578125" style="2" customWidth="1"/>
    <col min="515" max="515" width="14.5703125" style="2" customWidth="1"/>
    <col min="516" max="516" width="14.140625" style="2" customWidth="1"/>
    <col min="517" max="518" width="18.28515625" style="2" customWidth="1"/>
    <col min="519" max="519" width="16.140625" style="2" customWidth="1"/>
    <col min="520" max="520" width="17.140625" style="2" customWidth="1"/>
    <col min="521" max="522" width="9.140625" style="2"/>
    <col min="523" max="523" width="9.85546875" style="2" bestFit="1" customWidth="1"/>
    <col min="524" max="769" width="9.140625" style="2"/>
    <col min="770" max="770" width="35.42578125" style="2" customWidth="1"/>
    <col min="771" max="771" width="14.5703125" style="2" customWidth="1"/>
    <col min="772" max="772" width="14.140625" style="2" customWidth="1"/>
    <col min="773" max="774" width="18.28515625" style="2" customWidth="1"/>
    <col min="775" max="775" width="16.140625" style="2" customWidth="1"/>
    <col min="776" max="776" width="17.140625" style="2" customWidth="1"/>
    <col min="777" max="778" width="9.140625" style="2"/>
    <col min="779" max="779" width="9.85546875" style="2" bestFit="1" customWidth="1"/>
    <col min="780" max="1025" width="9.140625" style="2"/>
    <col min="1026" max="1026" width="35.42578125" style="2" customWidth="1"/>
    <col min="1027" max="1027" width="14.5703125" style="2" customWidth="1"/>
    <col min="1028" max="1028" width="14.140625" style="2" customWidth="1"/>
    <col min="1029" max="1030" width="18.28515625" style="2" customWidth="1"/>
    <col min="1031" max="1031" width="16.140625" style="2" customWidth="1"/>
    <col min="1032" max="1032" width="17.140625" style="2" customWidth="1"/>
    <col min="1033" max="1034" width="9.140625" style="2"/>
    <col min="1035" max="1035" width="9.85546875" style="2" bestFit="1" customWidth="1"/>
    <col min="1036" max="1281" width="9.140625" style="2"/>
    <col min="1282" max="1282" width="35.42578125" style="2" customWidth="1"/>
    <col min="1283" max="1283" width="14.5703125" style="2" customWidth="1"/>
    <col min="1284" max="1284" width="14.140625" style="2" customWidth="1"/>
    <col min="1285" max="1286" width="18.28515625" style="2" customWidth="1"/>
    <col min="1287" max="1287" width="16.140625" style="2" customWidth="1"/>
    <col min="1288" max="1288" width="17.140625" style="2" customWidth="1"/>
    <col min="1289" max="1290" width="9.140625" style="2"/>
    <col min="1291" max="1291" width="9.85546875" style="2" bestFit="1" customWidth="1"/>
    <col min="1292" max="1537" width="9.140625" style="2"/>
    <col min="1538" max="1538" width="35.42578125" style="2" customWidth="1"/>
    <col min="1539" max="1539" width="14.5703125" style="2" customWidth="1"/>
    <col min="1540" max="1540" width="14.140625" style="2" customWidth="1"/>
    <col min="1541" max="1542" width="18.28515625" style="2" customWidth="1"/>
    <col min="1543" max="1543" width="16.140625" style="2" customWidth="1"/>
    <col min="1544" max="1544" width="17.140625" style="2" customWidth="1"/>
    <col min="1545" max="1546" width="9.140625" style="2"/>
    <col min="1547" max="1547" width="9.85546875" style="2" bestFit="1" customWidth="1"/>
    <col min="1548" max="1793" width="9.140625" style="2"/>
    <col min="1794" max="1794" width="35.42578125" style="2" customWidth="1"/>
    <col min="1795" max="1795" width="14.5703125" style="2" customWidth="1"/>
    <col min="1796" max="1796" width="14.140625" style="2" customWidth="1"/>
    <col min="1797" max="1798" width="18.28515625" style="2" customWidth="1"/>
    <col min="1799" max="1799" width="16.140625" style="2" customWidth="1"/>
    <col min="1800" max="1800" width="17.140625" style="2" customWidth="1"/>
    <col min="1801" max="1802" width="9.140625" style="2"/>
    <col min="1803" max="1803" width="9.85546875" style="2" bestFit="1" customWidth="1"/>
    <col min="1804" max="2049" width="9.140625" style="2"/>
    <col min="2050" max="2050" width="35.42578125" style="2" customWidth="1"/>
    <col min="2051" max="2051" width="14.5703125" style="2" customWidth="1"/>
    <col min="2052" max="2052" width="14.140625" style="2" customWidth="1"/>
    <col min="2053" max="2054" width="18.28515625" style="2" customWidth="1"/>
    <col min="2055" max="2055" width="16.140625" style="2" customWidth="1"/>
    <col min="2056" max="2056" width="17.140625" style="2" customWidth="1"/>
    <col min="2057" max="2058" width="9.140625" style="2"/>
    <col min="2059" max="2059" width="9.85546875" style="2" bestFit="1" customWidth="1"/>
    <col min="2060" max="2305" width="9.140625" style="2"/>
    <col min="2306" max="2306" width="35.42578125" style="2" customWidth="1"/>
    <col min="2307" max="2307" width="14.5703125" style="2" customWidth="1"/>
    <col min="2308" max="2308" width="14.140625" style="2" customWidth="1"/>
    <col min="2309" max="2310" width="18.28515625" style="2" customWidth="1"/>
    <col min="2311" max="2311" width="16.140625" style="2" customWidth="1"/>
    <col min="2312" max="2312" width="17.140625" style="2" customWidth="1"/>
    <col min="2313" max="2314" width="9.140625" style="2"/>
    <col min="2315" max="2315" width="9.85546875" style="2" bestFit="1" customWidth="1"/>
    <col min="2316" max="2561" width="9.140625" style="2"/>
    <col min="2562" max="2562" width="35.42578125" style="2" customWidth="1"/>
    <col min="2563" max="2563" width="14.5703125" style="2" customWidth="1"/>
    <col min="2564" max="2564" width="14.140625" style="2" customWidth="1"/>
    <col min="2565" max="2566" width="18.28515625" style="2" customWidth="1"/>
    <col min="2567" max="2567" width="16.140625" style="2" customWidth="1"/>
    <col min="2568" max="2568" width="17.140625" style="2" customWidth="1"/>
    <col min="2569" max="2570" width="9.140625" style="2"/>
    <col min="2571" max="2571" width="9.85546875" style="2" bestFit="1" customWidth="1"/>
    <col min="2572" max="2817" width="9.140625" style="2"/>
    <col min="2818" max="2818" width="35.42578125" style="2" customWidth="1"/>
    <col min="2819" max="2819" width="14.5703125" style="2" customWidth="1"/>
    <col min="2820" max="2820" width="14.140625" style="2" customWidth="1"/>
    <col min="2821" max="2822" width="18.28515625" style="2" customWidth="1"/>
    <col min="2823" max="2823" width="16.140625" style="2" customWidth="1"/>
    <col min="2824" max="2824" width="17.140625" style="2" customWidth="1"/>
    <col min="2825" max="2826" width="9.140625" style="2"/>
    <col min="2827" max="2827" width="9.85546875" style="2" bestFit="1" customWidth="1"/>
    <col min="2828" max="3073" width="9.140625" style="2"/>
    <col min="3074" max="3074" width="35.42578125" style="2" customWidth="1"/>
    <col min="3075" max="3075" width="14.5703125" style="2" customWidth="1"/>
    <col min="3076" max="3076" width="14.140625" style="2" customWidth="1"/>
    <col min="3077" max="3078" width="18.28515625" style="2" customWidth="1"/>
    <col min="3079" max="3079" width="16.140625" style="2" customWidth="1"/>
    <col min="3080" max="3080" width="17.140625" style="2" customWidth="1"/>
    <col min="3081" max="3082" width="9.140625" style="2"/>
    <col min="3083" max="3083" width="9.85546875" style="2" bestFit="1" customWidth="1"/>
    <col min="3084" max="3329" width="9.140625" style="2"/>
    <col min="3330" max="3330" width="35.42578125" style="2" customWidth="1"/>
    <col min="3331" max="3331" width="14.5703125" style="2" customWidth="1"/>
    <col min="3332" max="3332" width="14.140625" style="2" customWidth="1"/>
    <col min="3333" max="3334" width="18.28515625" style="2" customWidth="1"/>
    <col min="3335" max="3335" width="16.140625" style="2" customWidth="1"/>
    <col min="3336" max="3336" width="17.140625" style="2" customWidth="1"/>
    <col min="3337" max="3338" width="9.140625" style="2"/>
    <col min="3339" max="3339" width="9.85546875" style="2" bestFit="1" customWidth="1"/>
    <col min="3340" max="3585" width="9.140625" style="2"/>
    <col min="3586" max="3586" width="35.42578125" style="2" customWidth="1"/>
    <col min="3587" max="3587" width="14.5703125" style="2" customWidth="1"/>
    <col min="3588" max="3588" width="14.140625" style="2" customWidth="1"/>
    <col min="3589" max="3590" width="18.28515625" style="2" customWidth="1"/>
    <col min="3591" max="3591" width="16.140625" style="2" customWidth="1"/>
    <col min="3592" max="3592" width="17.140625" style="2" customWidth="1"/>
    <col min="3593" max="3594" width="9.140625" style="2"/>
    <col min="3595" max="3595" width="9.85546875" style="2" bestFit="1" customWidth="1"/>
    <col min="3596" max="3841" width="9.140625" style="2"/>
    <col min="3842" max="3842" width="35.42578125" style="2" customWidth="1"/>
    <col min="3843" max="3843" width="14.5703125" style="2" customWidth="1"/>
    <col min="3844" max="3844" width="14.140625" style="2" customWidth="1"/>
    <col min="3845" max="3846" width="18.28515625" style="2" customWidth="1"/>
    <col min="3847" max="3847" width="16.140625" style="2" customWidth="1"/>
    <col min="3848" max="3848" width="17.140625" style="2" customWidth="1"/>
    <col min="3849" max="3850" width="9.140625" style="2"/>
    <col min="3851" max="3851" width="9.85546875" style="2" bestFit="1" customWidth="1"/>
    <col min="3852" max="4097" width="9.140625" style="2"/>
    <col min="4098" max="4098" width="35.42578125" style="2" customWidth="1"/>
    <col min="4099" max="4099" width="14.5703125" style="2" customWidth="1"/>
    <col min="4100" max="4100" width="14.140625" style="2" customWidth="1"/>
    <col min="4101" max="4102" width="18.28515625" style="2" customWidth="1"/>
    <col min="4103" max="4103" width="16.140625" style="2" customWidth="1"/>
    <col min="4104" max="4104" width="17.140625" style="2" customWidth="1"/>
    <col min="4105" max="4106" width="9.140625" style="2"/>
    <col min="4107" max="4107" width="9.85546875" style="2" bestFit="1" customWidth="1"/>
    <col min="4108" max="4353" width="9.140625" style="2"/>
    <col min="4354" max="4354" width="35.42578125" style="2" customWidth="1"/>
    <col min="4355" max="4355" width="14.5703125" style="2" customWidth="1"/>
    <col min="4356" max="4356" width="14.140625" style="2" customWidth="1"/>
    <col min="4357" max="4358" width="18.28515625" style="2" customWidth="1"/>
    <col min="4359" max="4359" width="16.140625" style="2" customWidth="1"/>
    <col min="4360" max="4360" width="17.140625" style="2" customWidth="1"/>
    <col min="4361" max="4362" width="9.140625" style="2"/>
    <col min="4363" max="4363" width="9.85546875" style="2" bestFit="1" customWidth="1"/>
    <col min="4364" max="4609" width="9.140625" style="2"/>
    <col min="4610" max="4610" width="35.42578125" style="2" customWidth="1"/>
    <col min="4611" max="4611" width="14.5703125" style="2" customWidth="1"/>
    <col min="4612" max="4612" width="14.140625" style="2" customWidth="1"/>
    <col min="4613" max="4614" width="18.28515625" style="2" customWidth="1"/>
    <col min="4615" max="4615" width="16.140625" style="2" customWidth="1"/>
    <col min="4616" max="4616" width="17.140625" style="2" customWidth="1"/>
    <col min="4617" max="4618" width="9.140625" style="2"/>
    <col min="4619" max="4619" width="9.85546875" style="2" bestFit="1" customWidth="1"/>
    <col min="4620" max="4865" width="9.140625" style="2"/>
    <col min="4866" max="4866" width="35.42578125" style="2" customWidth="1"/>
    <col min="4867" max="4867" width="14.5703125" style="2" customWidth="1"/>
    <col min="4868" max="4868" width="14.140625" style="2" customWidth="1"/>
    <col min="4869" max="4870" width="18.28515625" style="2" customWidth="1"/>
    <col min="4871" max="4871" width="16.140625" style="2" customWidth="1"/>
    <col min="4872" max="4872" width="17.140625" style="2" customWidth="1"/>
    <col min="4873" max="4874" width="9.140625" style="2"/>
    <col min="4875" max="4875" width="9.85546875" style="2" bestFit="1" customWidth="1"/>
    <col min="4876" max="5121" width="9.140625" style="2"/>
    <col min="5122" max="5122" width="35.42578125" style="2" customWidth="1"/>
    <col min="5123" max="5123" width="14.5703125" style="2" customWidth="1"/>
    <col min="5124" max="5124" width="14.140625" style="2" customWidth="1"/>
    <col min="5125" max="5126" width="18.28515625" style="2" customWidth="1"/>
    <col min="5127" max="5127" width="16.140625" style="2" customWidth="1"/>
    <col min="5128" max="5128" width="17.140625" style="2" customWidth="1"/>
    <col min="5129" max="5130" width="9.140625" style="2"/>
    <col min="5131" max="5131" width="9.85546875" style="2" bestFit="1" customWidth="1"/>
    <col min="5132" max="5377" width="9.140625" style="2"/>
    <col min="5378" max="5378" width="35.42578125" style="2" customWidth="1"/>
    <col min="5379" max="5379" width="14.5703125" style="2" customWidth="1"/>
    <col min="5380" max="5380" width="14.140625" style="2" customWidth="1"/>
    <col min="5381" max="5382" width="18.28515625" style="2" customWidth="1"/>
    <col min="5383" max="5383" width="16.140625" style="2" customWidth="1"/>
    <col min="5384" max="5384" width="17.140625" style="2" customWidth="1"/>
    <col min="5385" max="5386" width="9.140625" style="2"/>
    <col min="5387" max="5387" width="9.85546875" style="2" bestFit="1" customWidth="1"/>
    <col min="5388" max="5633" width="9.140625" style="2"/>
    <col min="5634" max="5634" width="35.42578125" style="2" customWidth="1"/>
    <col min="5635" max="5635" width="14.5703125" style="2" customWidth="1"/>
    <col min="5636" max="5636" width="14.140625" style="2" customWidth="1"/>
    <col min="5637" max="5638" width="18.28515625" style="2" customWidth="1"/>
    <col min="5639" max="5639" width="16.140625" style="2" customWidth="1"/>
    <col min="5640" max="5640" width="17.140625" style="2" customWidth="1"/>
    <col min="5641" max="5642" width="9.140625" style="2"/>
    <col min="5643" max="5643" width="9.85546875" style="2" bestFit="1" customWidth="1"/>
    <col min="5644" max="5889" width="9.140625" style="2"/>
    <col min="5890" max="5890" width="35.42578125" style="2" customWidth="1"/>
    <col min="5891" max="5891" width="14.5703125" style="2" customWidth="1"/>
    <col min="5892" max="5892" width="14.140625" style="2" customWidth="1"/>
    <col min="5893" max="5894" width="18.28515625" style="2" customWidth="1"/>
    <col min="5895" max="5895" width="16.140625" style="2" customWidth="1"/>
    <col min="5896" max="5896" width="17.140625" style="2" customWidth="1"/>
    <col min="5897" max="5898" width="9.140625" style="2"/>
    <col min="5899" max="5899" width="9.85546875" style="2" bestFit="1" customWidth="1"/>
    <col min="5900" max="6145" width="9.140625" style="2"/>
    <col min="6146" max="6146" width="35.42578125" style="2" customWidth="1"/>
    <col min="6147" max="6147" width="14.5703125" style="2" customWidth="1"/>
    <col min="6148" max="6148" width="14.140625" style="2" customWidth="1"/>
    <col min="6149" max="6150" width="18.28515625" style="2" customWidth="1"/>
    <col min="6151" max="6151" width="16.140625" style="2" customWidth="1"/>
    <col min="6152" max="6152" width="17.140625" style="2" customWidth="1"/>
    <col min="6153" max="6154" width="9.140625" style="2"/>
    <col min="6155" max="6155" width="9.85546875" style="2" bestFit="1" customWidth="1"/>
    <col min="6156" max="6401" width="9.140625" style="2"/>
    <col min="6402" max="6402" width="35.42578125" style="2" customWidth="1"/>
    <col min="6403" max="6403" width="14.5703125" style="2" customWidth="1"/>
    <col min="6404" max="6404" width="14.140625" style="2" customWidth="1"/>
    <col min="6405" max="6406" width="18.28515625" style="2" customWidth="1"/>
    <col min="6407" max="6407" width="16.140625" style="2" customWidth="1"/>
    <col min="6408" max="6408" width="17.140625" style="2" customWidth="1"/>
    <col min="6409" max="6410" width="9.140625" style="2"/>
    <col min="6411" max="6411" width="9.85546875" style="2" bestFit="1" customWidth="1"/>
    <col min="6412" max="6657" width="9.140625" style="2"/>
    <col min="6658" max="6658" width="35.42578125" style="2" customWidth="1"/>
    <col min="6659" max="6659" width="14.5703125" style="2" customWidth="1"/>
    <col min="6660" max="6660" width="14.140625" style="2" customWidth="1"/>
    <col min="6661" max="6662" width="18.28515625" style="2" customWidth="1"/>
    <col min="6663" max="6663" width="16.140625" style="2" customWidth="1"/>
    <col min="6664" max="6664" width="17.140625" style="2" customWidth="1"/>
    <col min="6665" max="6666" width="9.140625" style="2"/>
    <col min="6667" max="6667" width="9.85546875" style="2" bestFit="1" customWidth="1"/>
    <col min="6668" max="6913" width="9.140625" style="2"/>
    <col min="6914" max="6914" width="35.42578125" style="2" customWidth="1"/>
    <col min="6915" max="6915" width="14.5703125" style="2" customWidth="1"/>
    <col min="6916" max="6916" width="14.140625" style="2" customWidth="1"/>
    <col min="6917" max="6918" width="18.28515625" style="2" customWidth="1"/>
    <col min="6919" max="6919" width="16.140625" style="2" customWidth="1"/>
    <col min="6920" max="6920" width="17.140625" style="2" customWidth="1"/>
    <col min="6921" max="6922" width="9.140625" style="2"/>
    <col min="6923" max="6923" width="9.85546875" style="2" bestFit="1" customWidth="1"/>
    <col min="6924" max="7169" width="9.140625" style="2"/>
    <col min="7170" max="7170" width="35.42578125" style="2" customWidth="1"/>
    <col min="7171" max="7171" width="14.5703125" style="2" customWidth="1"/>
    <col min="7172" max="7172" width="14.140625" style="2" customWidth="1"/>
    <col min="7173" max="7174" width="18.28515625" style="2" customWidth="1"/>
    <col min="7175" max="7175" width="16.140625" style="2" customWidth="1"/>
    <col min="7176" max="7176" width="17.140625" style="2" customWidth="1"/>
    <col min="7177" max="7178" width="9.140625" style="2"/>
    <col min="7179" max="7179" width="9.85546875" style="2" bestFit="1" customWidth="1"/>
    <col min="7180" max="7425" width="9.140625" style="2"/>
    <col min="7426" max="7426" width="35.42578125" style="2" customWidth="1"/>
    <col min="7427" max="7427" width="14.5703125" style="2" customWidth="1"/>
    <col min="7428" max="7428" width="14.140625" style="2" customWidth="1"/>
    <col min="7429" max="7430" width="18.28515625" style="2" customWidth="1"/>
    <col min="7431" max="7431" width="16.140625" style="2" customWidth="1"/>
    <col min="7432" max="7432" width="17.140625" style="2" customWidth="1"/>
    <col min="7433" max="7434" width="9.140625" style="2"/>
    <col min="7435" max="7435" width="9.85546875" style="2" bestFit="1" customWidth="1"/>
    <col min="7436" max="7681" width="9.140625" style="2"/>
    <col min="7682" max="7682" width="35.42578125" style="2" customWidth="1"/>
    <col min="7683" max="7683" width="14.5703125" style="2" customWidth="1"/>
    <col min="7684" max="7684" width="14.140625" style="2" customWidth="1"/>
    <col min="7685" max="7686" width="18.28515625" style="2" customWidth="1"/>
    <col min="7687" max="7687" width="16.140625" style="2" customWidth="1"/>
    <col min="7688" max="7688" width="17.140625" style="2" customWidth="1"/>
    <col min="7689" max="7690" width="9.140625" style="2"/>
    <col min="7691" max="7691" width="9.85546875" style="2" bestFit="1" customWidth="1"/>
    <col min="7692" max="7937" width="9.140625" style="2"/>
    <col min="7938" max="7938" width="35.42578125" style="2" customWidth="1"/>
    <col min="7939" max="7939" width="14.5703125" style="2" customWidth="1"/>
    <col min="7940" max="7940" width="14.140625" style="2" customWidth="1"/>
    <col min="7941" max="7942" width="18.28515625" style="2" customWidth="1"/>
    <col min="7943" max="7943" width="16.140625" style="2" customWidth="1"/>
    <col min="7944" max="7944" width="17.140625" style="2" customWidth="1"/>
    <col min="7945" max="7946" width="9.140625" style="2"/>
    <col min="7947" max="7947" width="9.85546875" style="2" bestFit="1" customWidth="1"/>
    <col min="7948" max="8193" width="9.140625" style="2"/>
    <col min="8194" max="8194" width="35.42578125" style="2" customWidth="1"/>
    <col min="8195" max="8195" width="14.5703125" style="2" customWidth="1"/>
    <col min="8196" max="8196" width="14.140625" style="2" customWidth="1"/>
    <col min="8197" max="8198" width="18.28515625" style="2" customWidth="1"/>
    <col min="8199" max="8199" width="16.140625" style="2" customWidth="1"/>
    <col min="8200" max="8200" width="17.140625" style="2" customWidth="1"/>
    <col min="8201" max="8202" width="9.140625" style="2"/>
    <col min="8203" max="8203" width="9.85546875" style="2" bestFit="1" customWidth="1"/>
    <col min="8204" max="8449" width="9.140625" style="2"/>
    <col min="8450" max="8450" width="35.42578125" style="2" customWidth="1"/>
    <col min="8451" max="8451" width="14.5703125" style="2" customWidth="1"/>
    <col min="8452" max="8452" width="14.140625" style="2" customWidth="1"/>
    <col min="8453" max="8454" width="18.28515625" style="2" customWidth="1"/>
    <col min="8455" max="8455" width="16.140625" style="2" customWidth="1"/>
    <col min="8456" max="8456" width="17.140625" style="2" customWidth="1"/>
    <col min="8457" max="8458" width="9.140625" style="2"/>
    <col min="8459" max="8459" width="9.85546875" style="2" bestFit="1" customWidth="1"/>
    <col min="8460" max="8705" width="9.140625" style="2"/>
    <col min="8706" max="8706" width="35.42578125" style="2" customWidth="1"/>
    <col min="8707" max="8707" width="14.5703125" style="2" customWidth="1"/>
    <col min="8708" max="8708" width="14.140625" style="2" customWidth="1"/>
    <col min="8709" max="8710" width="18.28515625" style="2" customWidth="1"/>
    <col min="8711" max="8711" width="16.140625" style="2" customWidth="1"/>
    <col min="8712" max="8712" width="17.140625" style="2" customWidth="1"/>
    <col min="8713" max="8714" width="9.140625" style="2"/>
    <col min="8715" max="8715" width="9.85546875" style="2" bestFit="1" customWidth="1"/>
    <col min="8716" max="8961" width="9.140625" style="2"/>
    <col min="8962" max="8962" width="35.42578125" style="2" customWidth="1"/>
    <col min="8963" max="8963" width="14.5703125" style="2" customWidth="1"/>
    <col min="8964" max="8964" width="14.140625" style="2" customWidth="1"/>
    <col min="8965" max="8966" width="18.28515625" style="2" customWidth="1"/>
    <col min="8967" max="8967" width="16.140625" style="2" customWidth="1"/>
    <col min="8968" max="8968" width="17.140625" style="2" customWidth="1"/>
    <col min="8969" max="8970" width="9.140625" style="2"/>
    <col min="8971" max="8971" width="9.85546875" style="2" bestFit="1" customWidth="1"/>
    <col min="8972" max="9217" width="9.140625" style="2"/>
    <col min="9218" max="9218" width="35.42578125" style="2" customWidth="1"/>
    <col min="9219" max="9219" width="14.5703125" style="2" customWidth="1"/>
    <col min="9220" max="9220" width="14.140625" style="2" customWidth="1"/>
    <col min="9221" max="9222" width="18.28515625" style="2" customWidth="1"/>
    <col min="9223" max="9223" width="16.140625" style="2" customWidth="1"/>
    <col min="9224" max="9224" width="17.140625" style="2" customWidth="1"/>
    <col min="9225" max="9226" width="9.140625" style="2"/>
    <col min="9227" max="9227" width="9.85546875" style="2" bestFit="1" customWidth="1"/>
    <col min="9228" max="9473" width="9.140625" style="2"/>
    <col min="9474" max="9474" width="35.42578125" style="2" customWidth="1"/>
    <col min="9475" max="9475" width="14.5703125" style="2" customWidth="1"/>
    <col min="9476" max="9476" width="14.140625" style="2" customWidth="1"/>
    <col min="9477" max="9478" width="18.28515625" style="2" customWidth="1"/>
    <col min="9479" max="9479" width="16.140625" style="2" customWidth="1"/>
    <col min="9480" max="9480" width="17.140625" style="2" customWidth="1"/>
    <col min="9481" max="9482" width="9.140625" style="2"/>
    <col min="9483" max="9483" width="9.85546875" style="2" bestFit="1" customWidth="1"/>
    <col min="9484" max="9729" width="9.140625" style="2"/>
    <col min="9730" max="9730" width="35.42578125" style="2" customWidth="1"/>
    <col min="9731" max="9731" width="14.5703125" style="2" customWidth="1"/>
    <col min="9732" max="9732" width="14.140625" style="2" customWidth="1"/>
    <col min="9733" max="9734" width="18.28515625" style="2" customWidth="1"/>
    <col min="9735" max="9735" width="16.140625" style="2" customWidth="1"/>
    <col min="9736" max="9736" width="17.140625" style="2" customWidth="1"/>
    <col min="9737" max="9738" width="9.140625" style="2"/>
    <col min="9739" max="9739" width="9.85546875" style="2" bestFit="1" customWidth="1"/>
    <col min="9740" max="9985" width="9.140625" style="2"/>
    <col min="9986" max="9986" width="35.42578125" style="2" customWidth="1"/>
    <col min="9987" max="9987" width="14.5703125" style="2" customWidth="1"/>
    <col min="9988" max="9988" width="14.140625" style="2" customWidth="1"/>
    <col min="9989" max="9990" width="18.28515625" style="2" customWidth="1"/>
    <col min="9991" max="9991" width="16.140625" style="2" customWidth="1"/>
    <col min="9992" max="9992" width="17.140625" style="2" customWidth="1"/>
    <col min="9993" max="9994" width="9.140625" style="2"/>
    <col min="9995" max="9995" width="9.85546875" style="2" bestFit="1" customWidth="1"/>
    <col min="9996" max="10241" width="9.140625" style="2"/>
    <col min="10242" max="10242" width="35.42578125" style="2" customWidth="1"/>
    <col min="10243" max="10243" width="14.5703125" style="2" customWidth="1"/>
    <col min="10244" max="10244" width="14.140625" style="2" customWidth="1"/>
    <col min="10245" max="10246" width="18.28515625" style="2" customWidth="1"/>
    <col min="10247" max="10247" width="16.140625" style="2" customWidth="1"/>
    <col min="10248" max="10248" width="17.140625" style="2" customWidth="1"/>
    <col min="10249" max="10250" width="9.140625" style="2"/>
    <col min="10251" max="10251" width="9.85546875" style="2" bestFit="1" customWidth="1"/>
    <col min="10252" max="10497" width="9.140625" style="2"/>
    <col min="10498" max="10498" width="35.42578125" style="2" customWidth="1"/>
    <col min="10499" max="10499" width="14.5703125" style="2" customWidth="1"/>
    <col min="10500" max="10500" width="14.140625" style="2" customWidth="1"/>
    <col min="10501" max="10502" width="18.28515625" style="2" customWidth="1"/>
    <col min="10503" max="10503" width="16.140625" style="2" customWidth="1"/>
    <col min="10504" max="10504" width="17.140625" style="2" customWidth="1"/>
    <col min="10505" max="10506" width="9.140625" style="2"/>
    <col min="10507" max="10507" width="9.85546875" style="2" bestFit="1" customWidth="1"/>
    <col min="10508" max="10753" width="9.140625" style="2"/>
    <col min="10754" max="10754" width="35.42578125" style="2" customWidth="1"/>
    <col min="10755" max="10755" width="14.5703125" style="2" customWidth="1"/>
    <col min="10756" max="10756" width="14.140625" style="2" customWidth="1"/>
    <col min="10757" max="10758" width="18.28515625" style="2" customWidth="1"/>
    <col min="10759" max="10759" width="16.140625" style="2" customWidth="1"/>
    <col min="10760" max="10760" width="17.140625" style="2" customWidth="1"/>
    <col min="10761" max="10762" width="9.140625" style="2"/>
    <col min="10763" max="10763" width="9.85546875" style="2" bestFit="1" customWidth="1"/>
    <col min="10764" max="11009" width="9.140625" style="2"/>
    <col min="11010" max="11010" width="35.42578125" style="2" customWidth="1"/>
    <col min="11011" max="11011" width="14.5703125" style="2" customWidth="1"/>
    <col min="11012" max="11012" width="14.140625" style="2" customWidth="1"/>
    <col min="11013" max="11014" width="18.28515625" style="2" customWidth="1"/>
    <col min="11015" max="11015" width="16.140625" style="2" customWidth="1"/>
    <col min="11016" max="11016" width="17.140625" style="2" customWidth="1"/>
    <col min="11017" max="11018" width="9.140625" style="2"/>
    <col min="11019" max="11019" width="9.85546875" style="2" bestFit="1" customWidth="1"/>
    <col min="11020" max="11265" width="9.140625" style="2"/>
    <col min="11266" max="11266" width="35.42578125" style="2" customWidth="1"/>
    <col min="11267" max="11267" width="14.5703125" style="2" customWidth="1"/>
    <col min="11268" max="11268" width="14.140625" style="2" customWidth="1"/>
    <col min="11269" max="11270" width="18.28515625" style="2" customWidth="1"/>
    <col min="11271" max="11271" width="16.140625" style="2" customWidth="1"/>
    <col min="11272" max="11272" width="17.140625" style="2" customWidth="1"/>
    <col min="11273" max="11274" width="9.140625" style="2"/>
    <col min="11275" max="11275" width="9.85546875" style="2" bestFit="1" customWidth="1"/>
    <col min="11276" max="11521" width="9.140625" style="2"/>
    <col min="11522" max="11522" width="35.42578125" style="2" customWidth="1"/>
    <col min="11523" max="11523" width="14.5703125" style="2" customWidth="1"/>
    <col min="11524" max="11524" width="14.140625" style="2" customWidth="1"/>
    <col min="11525" max="11526" width="18.28515625" style="2" customWidth="1"/>
    <col min="11527" max="11527" width="16.140625" style="2" customWidth="1"/>
    <col min="11528" max="11528" width="17.140625" style="2" customWidth="1"/>
    <col min="11529" max="11530" width="9.140625" style="2"/>
    <col min="11531" max="11531" width="9.85546875" style="2" bestFit="1" customWidth="1"/>
    <col min="11532" max="11777" width="9.140625" style="2"/>
    <col min="11778" max="11778" width="35.42578125" style="2" customWidth="1"/>
    <col min="11779" max="11779" width="14.5703125" style="2" customWidth="1"/>
    <col min="11780" max="11780" width="14.140625" style="2" customWidth="1"/>
    <col min="11781" max="11782" width="18.28515625" style="2" customWidth="1"/>
    <col min="11783" max="11783" width="16.140625" style="2" customWidth="1"/>
    <col min="11784" max="11784" width="17.140625" style="2" customWidth="1"/>
    <col min="11785" max="11786" width="9.140625" style="2"/>
    <col min="11787" max="11787" width="9.85546875" style="2" bestFit="1" customWidth="1"/>
    <col min="11788" max="12033" width="9.140625" style="2"/>
    <col min="12034" max="12034" width="35.42578125" style="2" customWidth="1"/>
    <col min="12035" max="12035" width="14.5703125" style="2" customWidth="1"/>
    <col min="12036" max="12036" width="14.140625" style="2" customWidth="1"/>
    <col min="12037" max="12038" width="18.28515625" style="2" customWidth="1"/>
    <col min="12039" max="12039" width="16.140625" style="2" customWidth="1"/>
    <col min="12040" max="12040" width="17.140625" style="2" customWidth="1"/>
    <col min="12041" max="12042" width="9.140625" style="2"/>
    <col min="12043" max="12043" width="9.85546875" style="2" bestFit="1" customWidth="1"/>
    <col min="12044" max="12289" width="9.140625" style="2"/>
    <col min="12290" max="12290" width="35.42578125" style="2" customWidth="1"/>
    <col min="12291" max="12291" width="14.5703125" style="2" customWidth="1"/>
    <col min="12292" max="12292" width="14.140625" style="2" customWidth="1"/>
    <col min="12293" max="12294" width="18.28515625" style="2" customWidth="1"/>
    <col min="12295" max="12295" width="16.140625" style="2" customWidth="1"/>
    <col min="12296" max="12296" width="17.140625" style="2" customWidth="1"/>
    <col min="12297" max="12298" width="9.140625" style="2"/>
    <col min="12299" max="12299" width="9.85546875" style="2" bestFit="1" customWidth="1"/>
    <col min="12300" max="12545" width="9.140625" style="2"/>
    <col min="12546" max="12546" width="35.42578125" style="2" customWidth="1"/>
    <col min="12547" max="12547" width="14.5703125" style="2" customWidth="1"/>
    <col min="12548" max="12548" width="14.140625" style="2" customWidth="1"/>
    <col min="12549" max="12550" width="18.28515625" style="2" customWidth="1"/>
    <col min="12551" max="12551" width="16.140625" style="2" customWidth="1"/>
    <col min="12552" max="12552" width="17.140625" style="2" customWidth="1"/>
    <col min="12553" max="12554" width="9.140625" style="2"/>
    <col min="12555" max="12555" width="9.85546875" style="2" bestFit="1" customWidth="1"/>
    <col min="12556" max="12801" width="9.140625" style="2"/>
    <col min="12802" max="12802" width="35.42578125" style="2" customWidth="1"/>
    <col min="12803" max="12803" width="14.5703125" style="2" customWidth="1"/>
    <col min="12804" max="12804" width="14.140625" style="2" customWidth="1"/>
    <col min="12805" max="12806" width="18.28515625" style="2" customWidth="1"/>
    <col min="12807" max="12807" width="16.140625" style="2" customWidth="1"/>
    <col min="12808" max="12808" width="17.140625" style="2" customWidth="1"/>
    <col min="12809" max="12810" width="9.140625" style="2"/>
    <col min="12811" max="12811" width="9.85546875" style="2" bestFit="1" customWidth="1"/>
    <col min="12812" max="13057" width="9.140625" style="2"/>
    <col min="13058" max="13058" width="35.42578125" style="2" customWidth="1"/>
    <col min="13059" max="13059" width="14.5703125" style="2" customWidth="1"/>
    <col min="13060" max="13060" width="14.140625" style="2" customWidth="1"/>
    <col min="13061" max="13062" width="18.28515625" style="2" customWidth="1"/>
    <col min="13063" max="13063" width="16.140625" style="2" customWidth="1"/>
    <col min="13064" max="13064" width="17.140625" style="2" customWidth="1"/>
    <col min="13065" max="13066" width="9.140625" style="2"/>
    <col min="13067" max="13067" width="9.85546875" style="2" bestFit="1" customWidth="1"/>
    <col min="13068" max="13313" width="9.140625" style="2"/>
    <col min="13314" max="13314" width="35.42578125" style="2" customWidth="1"/>
    <col min="13315" max="13315" width="14.5703125" style="2" customWidth="1"/>
    <col min="13316" max="13316" width="14.140625" style="2" customWidth="1"/>
    <col min="13317" max="13318" width="18.28515625" style="2" customWidth="1"/>
    <col min="13319" max="13319" width="16.140625" style="2" customWidth="1"/>
    <col min="13320" max="13320" width="17.140625" style="2" customWidth="1"/>
    <col min="13321" max="13322" width="9.140625" style="2"/>
    <col min="13323" max="13323" width="9.85546875" style="2" bestFit="1" customWidth="1"/>
    <col min="13324" max="13569" width="9.140625" style="2"/>
    <col min="13570" max="13570" width="35.42578125" style="2" customWidth="1"/>
    <col min="13571" max="13571" width="14.5703125" style="2" customWidth="1"/>
    <col min="13572" max="13572" width="14.140625" style="2" customWidth="1"/>
    <col min="13573" max="13574" width="18.28515625" style="2" customWidth="1"/>
    <col min="13575" max="13575" width="16.140625" style="2" customWidth="1"/>
    <col min="13576" max="13576" width="17.140625" style="2" customWidth="1"/>
    <col min="13577" max="13578" width="9.140625" style="2"/>
    <col min="13579" max="13579" width="9.85546875" style="2" bestFit="1" customWidth="1"/>
    <col min="13580" max="13825" width="9.140625" style="2"/>
    <col min="13826" max="13826" width="35.42578125" style="2" customWidth="1"/>
    <col min="13827" max="13827" width="14.5703125" style="2" customWidth="1"/>
    <col min="13828" max="13828" width="14.140625" style="2" customWidth="1"/>
    <col min="13829" max="13830" width="18.28515625" style="2" customWidth="1"/>
    <col min="13831" max="13831" width="16.140625" style="2" customWidth="1"/>
    <col min="13832" max="13832" width="17.140625" style="2" customWidth="1"/>
    <col min="13833" max="13834" width="9.140625" style="2"/>
    <col min="13835" max="13835" width="9.85546875" style="2" bestFit="1" customWidth="1"/>
    <col min="13836" max="14081" width="9.140625" style="2"/>
    <col min="14082" max="14082" width="35.42578125" style="2" customWidth="1"/>
    <col min="14083" max="14083" width="14.5703125" style="2" customWidth="1"/>
    <col min="14084" max="14084" width="14.140625" style="2" customWidth="1"/>
    <col min="14085" max="14086" width="18.28515625" style="2" customWidth="1"/>
    <col min="14087" max="14087" width="16.140625" style="2" customWidth="1"/>
    <col min="14088" max="14088" width="17.140625" style="2" customWidth="1"/>
    <col min="14089" max="14090" width="9.140625" style="2"/>
    <col min="14091" max="14091" width="9.85546875" style="2" bestFit="1" customWidth="1"/>
    <col min="14092" max="14337" width="9.140625" style="2"/>
    <col min="14338" max="14338" width="35.42578125" style="2" customWidth="1"/>
    <col min="14339" max="14339" width="14.5703125" style="2" customWidth="1"/>
    <col min="14340" max="14340" width="14.140625" style="2" customWidth="1"/>
    <col min="14341" max="14342" width="18.28515625" style="2" customWidth="1"/>
    <col min="14343" max="14343" width="16.140625" style="2" customWidth="1"/>
    <col min="14344" max="14344" width="17.140625" style="2" customWidth="1"/>
    <col min="14345" max="14346" width="9.140625" style="2"/>
    <col min="14347" max="14347" width="9.85546875" style="2" bestFit="1" customWidth="1"/>
    <col min="14348" max="14593" width="9.140625" style="2"/>
    <col min="14594" max="14594" width="35.42578125" style="2" customWidth="1"/>
    <col min="14595" max="14595" width="14.5703125" style="2" customWidth="1"/>
    <col min="14596" max="14596" width="14.140625" style="2" customWidth="1"/>
    <col min="14597" max="14598" width="18.28515625" style="2" customWidth="1"/>
    <col min="14599" max="14599" width="16.140625" style="2" customWidth="1"/>
    <col min="14600" max="14600" width="17.140625" style="2" customWidth="1"/>
    <col min="14601" max="14602" width="9.140625" style="2"/>
    <col min="14603" max="14603" width="9.85546875" style="2" bestFit="1" customWidth="1"/>
    <col min="14604" max="14849" width="9.140625" style="2"/>
    <col min="14850" max="14850" width="35.42578125" style="2" customWidth="1"/>
    <col min="14851" max="14851" width="14.5703125" style="2" customWidth="1"/>
    <col min="14852" max="14852" width="14.140625" style="2" customWidth="1"/>
    <col min="14853" max="14854" width="18.28515625" style="2" customWidth="1"/>
    <col min="14855" max="14855" width="16.140625" style="2" customWidth="1"/>
    <col min="14856" max="14856" width="17.140625" style="2" customWidth="1"/>
    <col min="14857" max="14858" width="9.140625" style="2"/>
    <col min="14859" max="14859" width="9.85546875" style="2" bestFit="1" customWidth="1"/>
    <col min="14860" max="15105" width="9.140625" style="2"/>
    <col min="15106" max="15106" width="35.42578125" style="2" customWidth="1"/>
    <col min="15107" max="15107" width="14.5703125" style="2" customWidth="1"/>
    <col min="15108" max="15108" width="14.140625" style="2" customWidth="1"/>
    <col min="15109" max="15110" width="18.28515625" style="2" customWidth="1"/>
    <col min="15111" max="15111" width="16.140625" style="2" customWidth="1"/>
    <col min="15112" max="15112" width="17.140625" style="2" customWidth="1"/>
    <col min="15113" max="15114" width="9.140625" style="2"/>
    <col min="15115" max="15115" width="9.85546875" style="2" bestFit="1" customWidth="1"/>
    <col min="15116" max="15361" width="9.140625" style="2"/>
    <col min="15362" max="15362" width="35.42578125" style="2" customWidth="1"/>
    <col min="15363" max="15363" width="14.5703125" style="2" customWidth="1"/>
    <col min="15364" max="15364" width="14.140625" style="2" customWidth="1"/>
    <col min="15365" max="15366" width="18.28515625" style="2" customWidth="1"/>
    <col min="15367" max="15367" width="16.140625" style="2" customWidth="1"/>
    <col min="15368" max="15368" width="17.140625" style="2" customWidth="1"/>
    <col min="15369" max="15370" width="9.140625" style="2"/>
    <col min="15371" max="15371" width="9.85546875" style="2" bestFit="1" customWidth="1"/>
    <col min="15372" max="15617" width="9.140625" style="2"/>
    <col min="15618" max="15618" width="35.42578125" style="2" customWidth="1"/>
    <col min="15619" max="15619" width="14.5703125" style="2" customWidth="1"/>
    <col min="15620" max="15620" width="14.140625" style="2" customWidth="1"/>
    <col min="15621" max="15622" width="18.28515625" style="2" customWidth="1"/>
    <col min="15623" max="15623" width="16.140625" style="2" customWidth="1"/>
    <col min="15624" max="15624" width="17.140625" style="2" customWidth="1"/>
    <col min="15625" max="15626" width="9.140625" style="2"/>
    <col min="15627" max="15627" width="9.85546875" style="2" bestFit="1" customWidth="1"/>
    <col min="15628" max="15873" width="9.140625" style="2"/>
    <col min="15874" max="15874" width="35.42578125" style="2" customWidth="1"/>
    <col min="15875" max="15875" width="14.5703125" style="2" customWidth="1"/>
    <col min="15876" max="15876" width="14.140625" style="2" customWidth="1"/>
    <col min="15877" max="15878" width="18.28515625" style="2" customWidth="1"/>
    <col min="15879" max="15879" width="16.140625" style="2" customWidth="1"/>
    <col min="15880" max="15880" width="17.140625" style="2" customWidth="1"/>
    <col min="15881" max="15882" width="9.140625" style="2"/>
    <col min="15883" max="15883" width="9.85546875" style="2" bestFit="1" customWidth="1"/>
    <col min="15884" max="16129" width="9.140625" style="2"/>
    <col min="16130" max="16130" width="35.42578125" style="2" customWidth="1"/>
    <col min="16131" max="16131" width="14.5703125" style="2" customWidth="1"/>
    <col min="16132" max="16132" width="14.140625" style="2" customWidth="1"/>
    <col min="16133" max="16134" width="18.28515625" style="2" customWidth="1"/>
    <col min="16135" max="16135" width="16.140625" style="2" customWidth="1"/>
    <col min="16136" max="16136" width="17.140625" style="2" customWidth="1"/>
    <col min="16137" max="16138" width="9.140625" style="2"/>
    <col min="16139" max="16139" width="9.85546875" style="2" bestFit="1" customWidth="1"/>
    <col min="16140" max="16384" width="9.140625" style="2"/>
  </cols>
  <sheetData>
    <row r="1" spans="1:11" ht="2.25" customHeight="1" x14ac:dyDescent="0.25">
      <c r="A1" s="1"/>
      <c r="B1" s="1"/>
      <c r="C1" s="1"/>
      <c r="D1" s="1"/>
      <c r="E1" s="1"/>
      <c r="F1" s="1"/>
      <c r="G1" s="1"/>
      <c r="H1" s="1"/>
    </row>
    <row r="2" spans="1:11" s="6" customFormat="1" ht="39" customHeight="1" x14ac:dyDescent="0.25">
      <c r="A2" s="3" t="s">
        <v>0</v>
      </c>
      <c r="B2" s="4"/>
      <c r="C2" s="4" t="s">
        <v>1</v>
      </c>
      <c r="D2" s="4"/>
      <c r="E2" s="4"/>
      <c r="F2" s="4"/>
      <c r="G2" s="5" t="s">
        <v>2</v>
      </c>
      <c r="H2" s="5"/>
    </row>
    <row r="3" spans="1:11" ht="30" customHeight="1" x14ac:dyDescent="0.25">
      <c r="A3" s="7" t="s">
        <v>3</v>
      </c>
      <c r="B3" s="7"/>
      <c r="C3" s="7"/>
      <c r="D3" s="7"/>
      <c r="E3" s="7"/>
      <c r="F3" s="7"/>
      <c r="G3" s="7"/>
      <c r="H3" s="7"/>
    </row>
    <row r="4" spans="1:11" ht="83.25" customHeight="1" x14ac:dyDescent="0.25">
      <c r="A4" s="8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10" t="s">
        <v>9</v>
      </c>
      <c r="G4" s="9" t="s">
        <v>10</v>
      </c>
      <c r="H4" s="9" t="s">
        <v>11</v>
      </c>
    </row>
    <row r="5" spans="1:11" ht="15.75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  <c r="G5" s="12">
        <v>7</v>
      </c>
      <c r="H5" s="11">
        <v>8</v>
      </c>
    </row>
    <row r="6" spans="1:11" ht="30" customHeight="1" x14ac:dyDescent="0.25">
      <c r="A6" s="7" t="s">
        <v>12</v>
      </c>
      <c r="B6" s="7"/>
      <c r="C6" s="7"/>
      <c r="D6" s="7"/>
      <c r="E6" s="7"/>
      <c r="F6" s="7"/>
      <c r="G6" s="7"/>
      <c r="H6" s="7"/>
    </row>
    <row r="7" spans="1:11" ht="30" customHeight="1" x14ac:dyDescent="0.25">
      <c r="A7" s="11" t="s">
        <v>13</v>
      </c>
      <c r="B7" s="13" t="s">
        <v>14</v>
      </c>
      <c r="C7" s="14" t="s">
        <v>15</v>
      </c>
      <c r="D7" s="11">
        <v>5</v>
      </c>
      <c r="E7" s="15"/>
      <c r="F7" s="12">
        <v>2</v>
      </c>
      <c r="G7" s="15">
        <f>D7*E7*F7</f>
        <v>0</v>
      </c>
      <c r="H7" s="15">
        <f t="shared" ref="H7:H14" si="0">G7*1.23</f>
        <v>0</v>
      </c>
    </row>
    <row r="8" spans="1:11" ht="30" customHeight="1" x14ac:dyDescent="0.25">
      <c r="A8" s="11" t="s">
        <v>16</v>
      </c>
      <c r="B8" s="13" t="s">
        <v>17</v>
      </c>
      <c r="C8" s="16"/>
      <c r="D8" s="11">
        <v>1</v>
      </c>
      <c r="E8" s="15"/>
      <c r="F8" s="12">
        <v>2</v>
      </c>
      <c r="G8" s="15">
        <f t="shared" ref="G8:G14" si="1">D8*E8*F8</f>
        <v>0</v>
      </c>
      <c r="H8" s="15">
        <f t="shared" si="0"/>
        <v>0</v>
      </c>
    </row>
    <row r="9" spans="1:11" ht="30" customHeight="1" x14ac:dyDescent="0.25">
      <c r="A9" s="11" t="s">
        <v>18</v>
      </c>
      <c r="B9" s="13" t="s">
        <v>19</v>
      </c>
      <c r="C9" s="16"/>
      <c r="D9" s="11">
        <v>1</v>
      </c>
      <c r="E9" s="15"/>
      <c r="F9" s="12">
        <v>2</v>
      </c>
      <c r="G9" s="15">
        <f t="shared" si="1"/>
        <v>0</v>
      </c>
      <c r="H9" s="15">
        <f t="shared" si="0"/>
        <v>0</v>
      </c>
    </row>
    <row r="10" spans="1:11" ht="30" customHeight="1" x14ac:dyDescent="0.25">
      <c r="A10" s="11" t="s">
        <v>20</v>
      </c>
      <c r="B10" s="13" t="s">
        <v>21</v>
      </c>
      <c r="C10" s="16"/>
      <c r="D10" s="11">
        <v>8</v>
      </c>
      <c r="E10" s="15"/>
      <c r="F10" s="12">
        <v>2</v>
      </c>
      <c r="G10" s="15">
        <f t="shared" si="1"/>
        <v>0</v>
      </c>
      <c r="H10" s="15">
        <f t="shared" si="0"/>
        <v>0</v>
      </c>
    </row>
    <row r="11" spans="1:11" ht="30" customHeight="1" x14ac:dyDescent="0.25">
      <c r="A11" s="11" t="s">
        <v>22</v>
      </c>
      <c r="B11" s="13" t="s">
        <v>23</v>
      </c>
      <c r="C11" s="16"/>
      <c r="D11" s="11">
        <v>6</v>
      </c>
      <c r="E11" s="15"/>
      <c r="F11" s="12">
        <v>2</v>
      </c>
      <c r="G11" s="15">
        <f t="shared" si="1"/>
        <v>0</v>
      </c>
      <c r="H11" s="15">
        <f t="shared" si="0"/>
        <v>0</v>
      </c>
    </row>
    <row r="12" spans="1:11" ht="30" customHeight="1" x14ac:dyDescent="0.25">
      <c r="A12" s="11" t="s">
        <v>24</v>
      </c>
      <c r="B12" s="13" t="s">
        <v>25</v>
      </c>
      <c r="C12" s="16"/>
      <c r="D12" s="11">
        <v>3</v>
      </c>
      <c r="E12" s="15"/>
      <c r="F12" s="12">
        <v>2</v>
      </c>
      <c r="G12" s="15">
        <f t="shared" si="1"/>
        <v>0</v>
      </c>
      <c r="H12" s="15">
        <f t="shared" si="0"/>
        <v>0</v>
      </c>
    </row>
    <row r="13" spans="1:11" ht="30" customHeight="1" x14ac:dyDescent="0.25">
      <c r="A13" s="11" t="s">
        <v>26</v>
      </c>
      <c r="B13" s="13" t="s">
        <v>27</v>
      </c>
      <c r="C13" s="16"/>
      <c r="D13" s="11">
        <v>1</v>
      </c>
      <c r="E13" s="15"/>
      <c r="F13" s="12">
        <v>2</v>
      </c>
      <c r="G13" s="15">
        <f t="shared" si="1"/>
        <v>0</v>
      </c>
      <c r="H13" s="15">
        <f t="shared" si="0"/>
        <v>0</v>
      </c>
    </row>
    <row r="14" spans="1:11" ht="30" customHeight="1" x14ac:dyDescent="0.25">
      <c r="A14" s="11" t="s">
        <v>28</v>
      </c>
      <c r="B14" s="13" t="s">
        <v>29</v>
      </c>
      <c r="C14" s="16"/>
      <c r="D14" s="11">
        <v>1</v>
      </c>
      <c r="E14" s="15"/>
      <c r="F14" s="12">
        <v>2</v>
      </c>
      <c r="G14" s="15">
        <f t="shared" si="1"/>
        <v>0</v>
      </c>
      <c r="H14" s="15">
        <f t="shared" si="0"/>
        <v>0</v>
      </c>
    </row>
    <row r="15" spans="1:11" ht="30" customHeight="1" x14ac:dyDescent="0.25">
      <c r="A15" s="16"/>
      <c r="B15" s="16"/>
      <c r="C15" s="17" t="s">
        <v>30</v>
      </c>
      <c r="D15" s="18"/>
      <c r="E15" s="18"/>
      <c r="F15" s="19"/>
      <c r="G15" s="9">
        <f>SUM(G7:G14)</f>
        <v>0</v>
      </c>
      <c r="H15" s="9">
        <f>SUM(H7:H14)</f>
        <v>0</v>
      </c>
      <c r="K15" s="20"/>
    </row>
    <row r="16" spans="1:11" ht="30" customHeight="1" x14ac:dyDescent="0.25">
      <c r="A16" s="17" t="s">
        <v>31</v>
      </c>
      <c r="B16" s="18"/>
      <c r="C16" s="18"/>
      <c r="D16" s="18"/>
      <c r="E16" s="18"/>
      <c r="F16" s="18"/>
      <c r="G16" s="18"/>
      <c r="H16" s="19"/>
    </row>
    <row r="17" spans="1:11" ht="30" customHeight="1" x14ac:dyDescent="0.25">
      <c r="A17" s="11" t="s">
        <v>32</v>
      </c>
      <c r="B17" s="13" t="s">
        <v>33</v>
      </c>
      <c r="C17" s="21" t="s">
        <v>34</v>
      </c>
      <c r="D17" s="21" t="s">
        <v>35</v>
      </c>
      <c r="E17" s="22"/>
      <c r="F17" s="23">
        <v>4</v>
      </c>
      <c r="G17" s="22">
        <f>E17*F17</f>
        <v>0</v>
      </c>
      <c r="H17" s="22">
        <f>G17*1.23</f>
        <v>0</v>
      </c>
    </row>
    <row r="18" spans="1:11" ht="30" customHeight="1" x14ac:dyDescent="0.25">
      <c r="A18" s="11" t="s">
        <v>36</v>
      </c>
      <c r="B18" s="13" t="s">
        <v>37</v>
      </c>
      <c r="C18" s="24"/>
      <c r="D18" s="24"/>
      <c r="E18" s="25"/>
      <c r="F18" s="26"/>
      <c r="G18" s="25"/>
      <c r="H18" s="25"/>
    </row>
    <row r="19" spans="1:11" ht="30" customHeight="1" x14ac:dyDescent="0.25">
      <c r="A19" s="11" t="s">
        <v>38</v>
      </c>
      <c r="B19" s="13" t="s">
        <v>39</v>
      </c>
      <c r="C19" s="24"/>
      <c r="D19" s="24"/>
      <c r="E19" s="25"/>
      <c r="F19" s="26"/>
      <c r="G19" s="25"/>
      <c r="H19" s="25"/>
    </row>
    <row r="20" spans="1:11" ht="30" customHeight="1" x14ac:dyDescent="0.25">
      <c r="A20" s="11" t="s">
        <v>40</v>
      </c>
      <c r="B20" s="13" t="s">
        <v>41</v>
      </c>
      <c r="C20" s="24"/>
      <c r="D20" s="24"/>
      <c r="E20" s="25"/>
      <c r="F20" s="26"/>
      <c r="G20" s="25"/>
      <c r="H20" s="25"/>
    </row>
    <row r="21" spans="1:11" ht="30" customHeight="1" x14ac:dyDescent="0.25">
      <c r="A21" s="11" t="s">
        <v>42</v>
      </c>
      <c r="B21" s="13" t="s">
        <v>43</v>
      </c>
      <c r="C21" s="24"/>
      <c r="D21" s="24"/>
      <c r="E21" s="25"/>
      <c r="F21" s="26"/>
      <c r="G21" s="25"/>
      <c r="H21" s="25"/>
    </row>
    <row r="22" spans="1:11" ht="30" customHeight="1" x14ac:dyDescent="0.25">
      <c r="A22" s="11" t="s">
        <v>44</v>
      </c>
      <c r="B22" s="13" t="s">
        <v>45</v>
      </c>
      <c r="C22" s="24"/>
      <c r="D22" s="24"/>
      <c r="E22" s="25"/>
      <c r="F22" s="26"/>
      <c r="G22" s="25"/>
      <c r="H22" s="25"/>
    </row>
    <row r="23" spans="1:11" ht="30" customHeight="1" x14ac:dyDescent="0.25">
      <c r="A23" s="11" t="s">
        <v>46</v>
      </c>
      <c r="B23" s="13" t="s">
        <v>47</v>
      </c>
      <c r="C23" s="24"/>
      <c r="D23" s="24"/>
      <c r="E23" s="25"/>
      <c r="F23" s="26"/>
      <c r="G23" s="25"/>
      <c r="H23" s="25"/>
    </row>
    <row r="24" spans="1:11" ht="30" customHeight="1" x14ac:dyDescent="0.25">
      <c r="A24" s="11" t="s">
        <v>48</v>
      </c>
      <c r="B24" s="13" t="s">
        <v>49</v>
      </c>
      <c r="C24" s="24"/>
      <c r="D24" s="24"/>
      <c r="E24" s="25"/>
      <c r="F24" s="26"/>
      <c r="G24" s="25"/>
      <c r="H24" s="25"/>
    </row>
    <row r="25" spans="1:11" ht="30" customHeight="1" x14ac:dyDescent="0.25">
      <c r="A25" s="11" t="s">
        <v>50</v>
      </c>
      <c r="B25" s="13" t="s">
        <v>51</v>
      </c>
      <c r="C25" s="24"/>
      <c r="D25" s="24"/>
      <c r="E25" s="25"/>
      <c r="F25" s="26"/>
      <c r="G25" s="25"/>
      <c r="H25" s="25"/>
    </row>
    <row r="26" spans="1:11" ht="30" customHeight="1" x14ac:dyDescent="0.25">
      <c r="A26" s="11" t="s">
        <v>52</v>
      </c>
      <c r="B26" s="13" t="s">
        <v>53</v>
      </c>
      <c r="C26" s="27"/>
      <c r="D26" s="27"/>
      <c r="E26" s="28"/>
      <c r="F26" s="29"/>
      <c r="G26" s="28"/>
      <c r="H26" s="28"/>
    </row>
    <row r="27" spans="1:11" ht="30" customHeight="1" x14ac:dyDescent="0.25">
      <c r="A27" s="11" t="s">
        <v>54</v>
      </c>
      <c r="B27" s="13" t="s">
        <v>55</v>
      </c>
      <c r="C27" s="11" t="s">
        <v>56</v>
      </c>
      <c r="D27" s="11">
        <v>1</v>
      </c>
      <c r="E27" s="15"/>
      <c r="F27" s="12">
        <v>1</v>
      </c>
      <c r="G27" s="15">
        <f>D27*E27*F27</f>
        <v>0</v>
      </c>
      <c r="H27" s="15">
        <f>G27*1.23</f>
        <v>0</v>
      </c>
    </row>
    <row r="28" spans="1:11" ht="30" customHeight="1" x14ac:dyDescent="0.25">
      <c r="A28" s="16"/>
      <c r="B28" s="16"/>
      <c r="C28" s="7" t="s">
        <v>30</v>
      </c>
      <c r="D28" s="7"/>
      <c r="E28" s="15"/>
      <c r="F28" s="10"/>
      <c r="G28" s="9">
        <f>SUM(G17:G27)</f>
        <v>0</v>
      </c>
      <c r="H28" s="9">
        <f>G28*1.23</f>
        <v>0</v>
      </c>
      <c r="K28" s="20"/>
    </row>
    <row r="29" spans="1:11" ht="30" customHeight="1" x14ac:dyDescent="0.25">
      <c r="A29" s="7" t="s">
        <v>57</v>
      </c>
      <c r="B29" s="7"/>
      <c r="C29" s="7"/>
      <c r="D29" s="7"/>
      <c r="E29" s="7"/>
      <c r="F29" s="7"/>
      <c r="G29" s="7"/>
      <c r="H29" s="7"/>
    </row>
    <row r="30" spans="1:11" ht="30" customHeight="1" x14ac:dyDescent="0.25">
      <c r="A30" s="11" t="s">
        <v>13</v>
      </c>
      <c r="B30" s="13" t="s">
        <v>58</v>
      </c>
      <c r="C30" s="16" t="s">
        <v>59</v>
      </c>
      <c r="D30" s="21" t="s">
        <v>35</v>
      </c>
      <c r="E30" s="22"/>
      <c r="F30" s="23">
        <v>4</v>
      </c>
      <c r="G30" s="22">
        <f>+F30*E30</f>
        <v>0</v>
      </c>
      <c r="H30" s="22">
        <f>G30*1.23</f>
        <v>0</v>
      </c>
    </row>
    <row r="31" spans="1:11" ht="30" customHeight="1" x14ac:dyDescent="0.25">
      <c r="A31" s="11" t="s">
        <v>16</v>
      </c>
      <c r="B31" s="13" t="s">
        <v>60</v>
      </c>
      <c r="C31" s="16"/>
      <c r="D31" s="24"/>
      <c r="E31" s="25"/>
      <c r="F31" s="26"/>
      <c r="G31" s="25"/>
      <c r="H31" s="25"/>
    </row>
    <row r="32" spans="1:11" ht="30" customHeight="1" x14ac:dyDescent="0.25">
      <c r="A32" s="11" t="s">
        <v>18</v>
      </c>
      <c r="B32" s="13" t="s">
        <v>61</v>
      </c>
      <c r="C32" s="16"/>
      <c r="D32" s="24"/>
      <c r="E32" s="25"/>
      <c r="F32" s="26"/>
      <c r="G32" s="25"/>
      <c r="H32" s="25"/>
    </row>
    <row r="33" spans="1:11" ht="30" customHeight="1" x14ac:dyDescent="0.25">
      <c r="A33" s="11" t="s">
        <v>20</v>
      </c>
      <c r="B33" s="13" t="s">
        <v>62</v>
      </c>
      <c r="C33" s="16"/>
      <c r="D33" s="27"/>
      <c r="E33" s="28"/>
      <c r="F33" s="29"/>
      <c r="G33" s="28"/>
      <c r="H33" s="28"/>
    </row>
    <row r="34" spans="1:11" ht="30" customHeight="1" x14ac:dyDescent="0.25">
      <c r="A34" s="16"/>
      <c r="B34" s="16"/>
      <c r="C34" s="7" t="s">
        <v>30</v>
      </c>
      <c r="D34" s="7"/>
      <c r="E34" s="9"/>
      <c r="F34" s="10"/>
      <c r="G34" s="9">
        <f>SUM(G30:G33)</f>
        <v>0</v>
      </c>
      <c r="H34" s="9">
        <f>G34*1.23</f>
        <v>0</v>
      </c>
    </row>
    <row r="35" spans="1:11" ht="30" customHeight="1" x14ac:dyDescent="0.25">
      <c r="A35" s="7" t="s">
        <v>63</v>
      </c>
      <c r="B35" s="7"/>
      <c r="C35" s="7"/>
      <c r="D35" s="7"/>
      <c r="E35" s="7"/>
      <c r="F35" s="7"/>
      <c r="G35" s="7"/>
      <c r="H35" s="7"/>
    </row>
    <row r="36" spans="1:11" ht="30" customHeight="1" x14ac:dyDescent="0.25">
      <c r="A36" s="11" t="s">
        <v>32</v>
      </c>
      <c r="B36" s="13" t="s">
        <v>63</v>
      </c>
      <c r="C36" s="30" t="s">
        <v>64</v>
      </c>
      <c r="D36" s="11">
        <v>80</v>
      </c>
      <c r="E36" s="15"/>
      <c r="F36" s="12">
        <v>2</v>
      </c>
      <c r="G36" s="9">
        <f>D36*E36*F36</f>
        <v>0</v>
      </c>
      <c r="H36" s="9">
        <f>G36*1.23</f>
        <v>0</v>
      </c>
      <c r="K36" s="20"/>
    </row>
    <row r="37" spans="1:11" ht="30" customHeight="1" x14ac:dyDescent="0.25">
      <c r="A37" s="11"/>
      <c r="B37" s="31"/>
      <c r="C37" s="32"/>
      <c r="D37" s="33"/>
      <c r="E37" s="34" t="s">
        <v>65</v>
      </c>
      <c r="F37" s="34"/>
      <c r="G37" s="9">
        <f>G36+G34+G28+G15</f>
        <v>0</v>
      </c>
      <c r="H37" s="9">
        <f>H36+H34+H28+H15</f>
        <v>0</v>
      </c>
      <c r="K37" s="20"/>
    </row>
    <row r="38" spans="1:11" ht="30" customHeight="1" x14ac:dyDescent="0.25">
      <c r="A38" s="7" t="s">
        <v>66</v>
      </c>
      <c r="B38" s="7"/>
      <c r="C38" s="7"/>
      <c r="D38" s="7"/>
      <c r="E38" s="7"/>
      <c r="F38" s="7"/>
      <c r="G38" s="7"/>
      <c r="H38" s="7"/>
    </row>
    <row r="39" spans="1:11" ht="83.25" customHeight="1" x14ac:dyDescent="0.25">
      <c r="A39" s="8" t="s">
        <v>4</v>
      </c>
      <c r="B39" s="8" t="s">
        <v>5</v>
      </c>
      <c r="C39" s="8" t="s">
        <v>6</v>
      </c>
      <c r="D39" s="8" t="s">
        <v>7</v>
      </c>
      <c r="E39" s="9" t="s">
        <v>8</v>
      </c>
      <c r="F39" s="10" t="s">
        <v>9</v>
      </c>
      <c r="G39" s="9" t="s">
        <v>10</v>
      </c>
      <c r="H39" s="9" t="s">
        <v>11</v>
      </c>
    </row>
    <row r="40" spans="1:11" x14ac:dyDescent="0.25">
      <c r="A40" s="11">
        <v>1</v>
      </c>
      <c r="B40" s="11">
        <v>2</v>
      </c>
      <c r="C40" s="11">
        <v>3</v>
      </c>
      <c r="D40" s="11">
        <v>4</v>
      </c>
      <c r="E40" s="11">
        <v>5</v>
      </c>
      <c r="F40" s="12">
        <v>6</v>
      </c>
      <c r="G40" s="12">
        <v>7</v>
      </c>
      <c r="H40" s="11">
        <v>8</v>
      </c>
    </row>
    <row r="41" spans="1:11" ht="30" customHeight="1" x14ac:dyDescent="0.25">
      <c r="A41" s="7" t="s">
        <v>67</v>
      </c>
      <c r="B41" s="7"/>
      <c r="C41" s="7"/>
      <c r="D41" s="7"/>
      <c r="E41" s="7"/>
      <c r="F41" s="7"/>
      <c r="G41" s="7"/>
      <c r="H41" s="7"/>
    </row>
    <row r="42" spans="1:11" ht="30" customHeight="1" x14ac:dyDescent="0.25">
      <c r="A42" s="11" t="s">
        <v>13</v>
      </c>
      <c r="B42" s="35" t="s">
        <v>68</v>
      </c>
      <c r="C42" s="14" t="s">
        <v>15</v>
      </c>
      <c r="D42" s="11">
        <v>2</v>
      </c>
      <c r="E42" s="15"/>
      <c r="F42" s="12">
        <v>2</v>
      </c>
      <c r="G42" s="15">
        <f>D42*E42*F42</f>
        <v>0</v>
      </c>
      <c r="H42" s="15">
        <f>G42*1.23</f>
        <v>0</v>
      </c>
    </row>
    <row r="43" spans="1:11" ht="30" customHeight="1" x14ac:dyDescent="0.25">
      <c r="A43" s="11" t="s">
        <v>16</v>
      </c>
      <c r="B43" s="35" t="s">
        <v>69</v>
      </c>
      <c r="C43" s="16"/>
      <c r="D43" s="11">
        <v>1</v>
      </c>
      <c r="E43" s="15"/>
      <c r="F43" s="12">
        <v>2</v>
      </c>
      <c r="G43" s="15">
        <f>D43*E43*F43</f>
        <v>0</v>
      </c>
      <c r="H43" s="15">
        <f>G43*1.23</f>
        <v>0</v>
      </c>
    </row>
    <row r="44" spans="1:11" ht="30" customHeight="1" x14ac:dyDescent="0.25">
      <c r="A44" s="11" t="s">
        <v>18</v>
      </c>
      <c r="B44" s="35" t="s">
        <v>70</v>
      </c>
      <c r="C44" s="30" t="s">
        <v>71</v>
      </c>
      <c r="D44" s="11">
        <v>3</v>
      </c>
      <c r="E44" s="15"/>
      <c r="F44" s="12">
        <v>1</v>
      </c>
      <c r="G44" s="15">
        <f>D44*E44*F44</f>
        <v>0</v>
      </c>
      <c r="H44" s="15">
        <f>G44*1.23</f>
        <v>0</v>
      </c>
    </row>
    <row r="45" spans="1:11" ht="30" customHeight="1" x14ac:dyDescent="0.25">
      <c r="A45" s="16"/>
      <c r="B45" s="16"/>
      <c r="C45" s="7" t="s">
        <v>30</v>
      </c>
      <c r="D45" s="7"/>
      <c r="E45" s="9"/>
      <c r="F45" s="10"/>
      <c r="G45" s="9">
        <f>SUM(G42:G44)</f>
        <v>0</v>
      </c>
      <c r="H45" s="9">
        <f>SUM(H42:H44)</f>
        <v>0</v>
      </c>
    </row>
    <row r="46" spans="1:11" ht="30" customHeight="1" x14ac:dyDescent="0.25">
      <c r="A46" s="17" t="s">
        <v>72</v>
      </c>
      <c r="B46" s="18"/>
      <c r="C46" s="18"/>
      <c r="D46" s="18"/>
      <c r="E46" s="18"/>
      <c r="F46" s="18"/>
      <c r="G46" s="18"/>
      <c r="H46" s="18"/>
    </row>
    <row r="47" spans="1:11" ht="30" customHeight="1" x14ac:dyDescent="0.25">
      <c r="A47" s="11" t="s">
        <v>13</v>
      </c>
      <c r="B47" s="35" t="s">
        <v>73</v>
      </c>
      <c r="C47" s="14" t="s">
        <v>15</v>
      </c>
      <c r="D47" s="11">
        <v>9</v>
      </c>
      <c r="E47" s="15"/>
      <c r="F47" s="12">
        <v>2</v>
      </c>
      <c r="G47" s="15">
        <f>D47*E47*F47</f>
        <v>0</v>
      </c>
      <c r="H47" s="15">
        <f>G47*1.23</f>
        <v>0</v>
      </c>
    </row>
    <row r="48" spans="1:11" ht="30" customHeight="1" x14ac:dyDescent="0.25">
      <c r="A48" s="11" t="s">
        <v>16</v>
      </c>
      <c r="B48" s="35" t="s">
        <v>25</v>
      </c>
      <c r="C48" s="16"/>
      <c r="D48" s="11">
        <v>2</v>
      </c>
      <c r="E48" s="15"/>
      <c r="F48" s="12">
        <v>2</v>
      </c>
      <c r="G48" s="15">
        <f>D48*E48*F48</f>
        <v>0</v>
      </c>
      <c r="H48" s="15">
        <f>G48*1.23</f>
        <v>0</v>
      </c>
    </row>
    <row r="49" spans="1:8" ht="30" customHeight="1" x14ac:dyDescent="0.25">
      <c r="A49" s="11" t="s">
        <v>18</v>
      </c>
      <c r="B49" s="35" t="s">
        <v>27</v>
      </c>
      <c r="C49" s="16"/>
      <c r="D49" s="11">
        <v>1</v>
      </c>
      <c r="E49" s="15"/>
      <c r="F49" s="12">
        <v>2</v>
      </c>
      <c r="G49" s="15">
        <f>D49*E49*F49</f>
        <v>0</v>
      </c>
      <c r="H49" s="15">
        <f>G49*1.23</f>
        <v>0</v>
      </c>
    </row>
    <row r="50" spans="1:8" ht="30" customHeight="1" x14ac:dyDescent="0.25">
      <c r="A50" s="11" t="s">
        <v>20</v>
      </c>
      <c r="B50" s="35" t="s">
        <v>74</v>
      </c>
      <c r="C50" s="16"/>
      <c r="D50" s="11">
        <v>1</v>
      </c>
      <c r="E50" s="15"/>
      <c r="F50" s="12">
        <v>2</v>
      </c>
      <c r="G50" s="15">
        <f>D50*E50*F50</f>
        <v>0</v>
      </c>
      <c r="H50" s="15">
        <f>G50*1.23</f>
        <v>0</v>
      </c>
    </row>
    <row r="51" spans="1:8" ht="30" customHeight="1" x14ac:dyDescent="0.25">
      <c r="A51" s="16"/>
      <c r="B51" s="16"/>
      <c r="C51" s="7" t="s">
        <v>30</v>
      </c>
      <c r="D51" s="7"/>
      <c r="E51" s="9"/>
      <c r="F51" s="10"/>
      <c r="G51" s="9">
        <f>SUM(G47:G50)</f>
        <v>0</v>
      </c>
      <c r="H51" s="9">
        <f>SUM(H47:H50)</f>
        <v>0</v>
      </c>
    </row>
    <row r="52" spans="1:8" ht="30" customHeight="1" x14ac:dyDescent="0.25">
      <c r="A52" s="36" t="s">
        <v>75</v>
      </c>
      <c r="B52" s="37"/>
      <c r="C52" s="37"/>
      <c r="D52" s="37"/>
      <c r="E52" s="37"/>
      <c r="F52" s="37"/>
      <c r="G52" s="37"/>
      <c r="H52" s="37"/>
    </row>
    <row r="53" spans="1:8" s="11" customFormat="1" ht="30" customHeight="1" x14ac:dyDescent="0.25">
      <c r="A53" s="11" t="s">
        <v>13</v>
      </c>
      <c r="B53" s="13" t="s">
        <v>76</v>
      </c>
      <c r="C53" s="21" t="s">
        <v>77</v>
      </c>
      <c r="D53" s="21" t="s">
        <v>35</v>
      </c>
      <c r="E53" s="21"/>
      <c r="F53" s="23">
        <v>4</v>
      </c>
      <c r="G53" s="22">
        <f>+F53*E53</f>
        <v>0</v>
      </c>
      <c r="H53" s="22">
        <f>G53*1.23</f>
        <v>0</v>
      </c>
    </row>
    <row r="54" spans="1:8" ht="30" customHeight="1" x14ac:dyDescent="0.25">
      <c r="A54" s="11" t="s">
        <v>16</v>
      </c>
      <c r="B54" s="35" t="s">
        <v>78</v>
      </c>
      <c r="C54" s="24"/>
      <c r="D54" s="24"/>
      <c r="E54" s="24"/>
      <c r="F54" s="26"/>
      <c r="G54" s="25"/>
      <c r="H54" s="25"/>
    </row>
    <row r="55" spans="1:8" ht="30" customHeight="1" x14ac:dyDescent="0.25">
      <c r="A55" s="11" t="s">
        <v>18</v>
      </c>
      <c r="B55" s="35" t="s">
        <v>79</v>
      </c>
      <c r="C55" s="24"/>
      <c r="D55" s="24"/>
      <c r="E55" s="24"/>
      <c r="F55" s="26"/>
      <c r="G55" s="25"/>
      <c r="H55" s="25"/>
    </row>
    <row r="56" spans="1:8" ht="30" customHeight="1" x14ac:dyDescent="0.25">
      <c r="A56" s="11" t="s">
        <v>20</v>
      </c>
      <c r="B56" s="35" t="s">
        <v>80</v>
      </c>
      <c r="C56" s="24"/>
      <c r="D56" s="24"/>
      <c r="E56" s="24"/>
      <c r="F56" s="26"/>
      <c r="G56" s="25"/>
      <c r="H56" s="25"/>
    </row>
    <row r="57" spans="1:8" ht="30" customHeight="1" x14ac:dyDescent="0.25">
      <c r="A57" s="11" t="s">
        <v>22</v>
      </c>
      <c r="B57" s="35" t="s">
        <v>81</v>
      </c>
      <c r="C57" s="24"/>
      <c r="D57" s="24"/>
      <c r="E57" s="24"/>
      <c r="F57" s="26"/>
      <c r="G57" s="25"/>
      <c r="H57" s="25"/>
    </row>
    <row r="58" spans="1:8" s="39" customFormat="1" ht="30" customHeight="1" x14ac:dyDescent="0.25">
      <c r="A58" s="11" t="s">
        <v>24</v>
      </c>
      <c r="B58" s="38" t="s">
        <v>82</v>
      </c>
      <c r="C58" s="27"/>
      <c r="D58" s="27"/>
      <c r="E58" s="27"/>
      <c r="F58" s="29"/>
      <c r="G58" s="28"/>
      <c r="H58" s="28"/>
    </row>
    <row r="59" spans="1:8" ht="41.25" customHeight="1" x14ac:dyDescent="0.25">
      <c r="A59" s="11" t="s">
        <v>26</v>
      </c>
      <c r="B59" s="13" t="s">
        <v>83</v>
      </c>
      <c r="C59" s="11" t="s">
        <v>56</v>
      </c>
      <c r="D59" s="11">
        <v>1</v>
      </c>
      <c r="E59" s="15"/>
      <c r="F59" s="12">
        <v>1</v>
      </c>
      <c r="G59" s="15">
        <f>D59*E59*F59</f>
        <v>0</v>
      </c>
      <c r="H59" s="15">
        <f>G59*1.23</f>
        <v>0</v>
      </c>
    </row>
    <row r="60" spans="1:8" ht="30" customHeight="1" x14ac:dyDescent="0.25">
      <c r="A60" s="16"/>
      <c r="B60" s="16"/>
      <c r="C60" s="7" t="s">
        <v>30</v>
      </c>
      <c r="D60" s="7"/>
      <c r="E60" s="9"/>
      <c r="F60" s="10"/>
      <c r="G60" s="9">
        <f>SUM(G53:G59)</f>
        <v>0</v>
      </c>
      <c r="H60" s="9">
        <f>G60*1.23</f>
        <v>0</v>
      </c>
    </row>
    <row r="61" spans="1:8" ht="30" customHeight="1" x14ac:dyDescent="0.25">
      <c r="A61" s="36" t="s">
        <v>84</v>
      </c>
      <c r="B61" s="37"/>
      <c r="C61" s="37"/>
      <c r="D61" s="37"/>
      <c r="E61" s="37"/>
      <c r="F61" s="37"/>
      <c r="G61" s="37"/>
      <c r="H61" s="37"/>
    </row>
    <row r="62" spans="1:8" ht="30" customHeight="1" x14ac:dyDescent="0.25">
      <c r="A62" s="11" t="s">
        <v>13</v>
      </c>
      <c r="B62" s="35" t="s">
        <v>85</v>
      </c>
      <c r="C62" s="21" t="s">
        <v>86</v>
      </c>
      <c r="D62" s="21" t="s">
        <v>35</v>
      </c>
      <c r="E62" s="22"/>
      <c r="F62" s="23">
        <v>4</v>
      </c>
      <c r="G62" s="22">
        <f>E62*F62</f>
        <v>0</v>
      </c>
      <c r="H62" s="22">
        <f>G62*1.23</f>
        <v>0</v>
      </c>
    </row>
    <row r="63" spans="1:8" ht="30" customHeight="1" x14ac:dyDescent="0.25">
      <c r="A63" s="11" t="s">
        <v>16</v>
      </c>
      <c r="B63" s="35" t="s">
        <v>87</v>
      </c>
      <c r="C63" s="24"/>
      <c r="D63" s="24"/>
      <c r="E63" s="25"/>
      <c r="F63" s="26"/>
      <c r="G63" s="25"/>
      <c r="H63" s="25"/>
    </row>
    <row r="64" spans="1:8" ht="30" customHeight="1" x14ac:dyDescent="0.25">
      <c r="A64" s="11" t="s">
        <v>18</v>
      </c>
      <c r="B64" s="35" t="s">
        <v>88</v>
      </c>
      <c r="C64" s="24"/>
      <c r="D64" s="24"/>
      <c r="E64" s="25"/>
      <c r="F64" s="26"/>
      <c r="G64" s="25"/>
      <c r="H64" s="25"/>
    </row>
    <row r="65" spans="1:8" ht="30" customHeight="1" x14ac:dyDescent="0.25">
      <c r="A65" s="11" t="s">
        <v>20</v>
      </c>
      <c r="B65" s="35" t="s">
        <v>89</v>
      </c>
      <c r="C65" s="24"/>
      <c r="D65" s="24"/>
      <c r="E65" s="25"/>
      <c r="F65" s="26"/>
      <c r="G65" s="25"/>
      <c r="H65" s="25"/>
    </row>
    <row r="66" spans="1:8" ht="30" customHeight="1" x14ac:dyDescent="0.25">
      <c r="A66" s="11" t="s">
        <v>22</v>
      </c>
      <c r="B66" s="35" t="s">
        <v>90</v>
      </c>
      <c r="C66" s="24"/>
      <c r="D66" s="24"/>
      <c r="E66" s="25"/>
      <c r="F66" s="26"/>
      <c r="G66" s="25"/>
      <c r="H66" s="25"/>
    </row>
    <row r="67" spans="1:8" ht="30" customHeight="1" x14ac:dyDescent="0.25">
      <c r="A67" s="11" t="s">
        <v>24</v>
      </c>
      <c r="B67" s="35" t="s">
        <v>91</v>
      </c>
      <c r="C67" s="24"/>
      <c r="D67" s="24"/>
      <c r="E67" s="25"/>
      <c r="F67" s="26"/>
      <c r="G67" s="25"/>
      <c r="H67" s="25"/>
    </row>
    <row r="68" spans="1:8" ht="30" customHeight="1" x14ac:dyDescent="0.25">
      <c r="A68" s="11" t="s">
        <v>26</v>
      </c>
      <c r="B68" s="35" t="s">
        <v>92</v>
      </c>
      <c r="C68" s="24"/>
      <c r="D68" s="24"/>
      <c r="E68" s="25"/>
      <c r="F68" s="26"/>
      <c r="G68" s="25"/>
      <c r="H68" s="25"/>
    </row>
    <row r="69" spans="1:8" ht="30" customHeight="1" x14ac:dyDescent="0.25">
      <c r="A69" s="11" t="s">
        <v>28</v>
      </c>
      <c r="B69" s="35" t="s">
        <v>93</v>
      </c>
      <c r="C69" s="27"/>
      <c r="D69" s="27"/>
      <c r="E69" s="28"/>
      <c r="F69" s="29"/>
      <c r="G69" s="28"/>
      <c r="H69" s="28"/>
    </row>
    <row r="70" spans="1:8" ht="30" customHeight="1" x14ac:dyDescent="0.25">
      <c r="A70" s="40"/>
      <c r="B70" s="41"/>
      <c r="C70" s="17" t="s">
        <v>30</v>
      </c>
      <c r="D70" s="19"/>
      <c r="E70" s="9"/>
      <c r="F70" s="10"/>
      <c r="G70" s="9">
        <f>SUM(G62:G69)</f>
        <v>0</v>
      </c>
      <c r="H70" s="9">
        <f>G70*1.23</f>
        <v>0</v>
      </c>
    </row>
    <row r="71" spans="1:8" ht="30" customHeight="1" x14ac:dyDescent="0.25">
      <c r="A71" s="42"/>
      <c r="B71" s="43"/>
      <c r="C71" s="44"/>
      <c r="D71" s="44"/>
      <c r="E71" s="45" t="s">
        <v>94</v>
      </c>
      <c r="F71" s="45"/>
      <c r="G71" s="9">
        <f>G70+G60+G51+G45</f>
        <v>0</v>
      </c>
      <c r="H71" s="9">
        <f>G71*1.23</f>
        <v>0</v>
      </c>
    </row>
    <row r="72" spans="1:8" ht="30" customHeight="1" x14ac:dyDescent="0.25">
      <c r="A72" s="46"/>
      <c r="B72" s="47"/>
      <c r="C72" s="48"/>
      <c r="D72" s="48"/>
      <c r="E72" s="49"/>
      <c r="F72" s="49"/>
      <c r="G72" s="50"/>
      <c r="H72" s="49"/>
    </row>
    <row r="73" spans="1:8" ht="30" customHeight="1" x14ac:dyDescent="0.25">
      <c r="C73" s="51"/>
      <c r="D73" s="51"/>
      <c r="E73" s="52"/>
      <c r="F73" s="52"/>
      <c r="H73" s="52"/>
    </row>
    <row r="74" spans="1:8" ht="30" customHeight="1" x14ac:dyDescent="0.25">
      <c r="E74" s="34" t="s">
        <v>95</v>
      </c>
      <c r="F74" s="34"/>
      <c r="G74" s="53">
        <f>G71+G37</f>
        <v>0</v>
      </c>
      <c r="H74" s="54"/>
    </row>
    <row r="75" spans="1:8" ht="30" customHeight="1" x14ac:dyDescent="0.25">
      <c r="E75" s="34" t="s">
        <v>96</v>
      </c>
      <c r="F75" s="34"/>
      <c r="G75" s="53">
        <f>H71+H37</f>
        <v>0</v>
      </c>
      <c r="H75" s="54"/>
    </row>
    <row r="76" spans="1:8" ht="30" customHeight="1" x14ac:dyDescent="0.25"/>
    <row r="77" spans="1:8" ht="30" customHeight="1" x14ac:dyDescent="0.25"/>
  </sheetData>
  <mergeCells count="61">
    <mergeCell ref="A70:B70"/>
    <mergeCell ref="C70:D70"/>
    <mergeCell ref="E71:F71"/>
    <mergeCell ref="E74:F74"/>
    <mergeCell ref="G74:H74"/>
    <mergeCell ref="E75:F75"/>
    <mergeCell ref="G75:H75"/>
    <mergeCell ref="A60:B60"/>
    <mergeCell ref="C60:D60"/>
    <mergeCell ref="A61:H61"/>
    <mergeCell ref="C62:C69"/>
    <mergeCell ref="D62:D69"/>
    <mergeCell ref="E62:E69"/>
    <mergeCell ref="F62:F69"/>
    <mergeCell ref="G62:G69"/>
    <mergeCell ref="H62:H69"/>
    <mergeCell ref="A52:H52"/>
    <mergeCell ref="C53:C58"/>
    <mergeCell ref="D53:D58"/>
    <mergeCell ref="E53:E58"/>
    <mergeCell ref="F53:F58"/>
    <mergeCell ref="G53:G58"/>
    <mergeCell ref="H53:H58"/>
    <mergeCell ref="C42:C43"/>
    <mergeCell ref="A45:B45"/>
    <mergeCell ref="C45:D45"/>
    <mergeCell ref="A46:H46"/>
    <mergeCell ref="C47:C50"/>
    <mergeCell ref="A51:B51"/>
    <mergeCell ref="C51:D51"/>
    <mergeCell ref="A34:B34"/>
    <mergeCell ref="C34:D34"/>
    <mergeCell ref="A35:H35"/>
    <mergeCell ref="E37:F37"/>
    <mergeCell ref="A38:H38"/>
    <mergeCell ref="A41:H41"/>
    <mergeCell ref="A28:B28"/>
    <mergeCell ref="C28:D28"/>
    <mergeCell ref="A29:H29"/>
    <mergeCell ref="C30:C33"/>
    <mergeCell ref="D30:D33"/>
    <mergeCell ref="E30:E33"/>
    <mergeCell ref="F30:F33"/>
    <mergeCell ref="G30:G33"/>
    <mergeCell ref="H30:H33"/>
    <mergeCell ref="C7:C14"/>
    <mergeCell ref="A15:B15"/>
    <mergeCell ref="C15:F15"/>
    <mergeCell ref="A16:H16"/>
    <mergeCell ref="C17:C26"/>
    <mergeCell ref="D17:D26"/>
    <mergeCell ref="E17:E26"/>
    <mergeCell ref="F17:F26"/>
    <mergeCell ref="G17:G26"/>
    <mergeCell ref="H17:H26"/>
    <mergeCell ref="A1:H1"/>
    <mergeCell ref="A2:B2"/>
    <mergeCell ref="C2:F2"/>
    <mergeCell ref="G2:H2"/>
    <mergeCell ref="A3:H3"/>
    <mergeCell ref="A6:H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9" orientation="portrait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3 - Warszawa</vt:lpstr>
      <vt:lpstr>'Załącznik Nr 3 - Warszawa'!Obszar_wydruku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dcterms:created xsi:type="dcterms:W3CDTF">2021-12-10T11:17:20Z</dcterms:created>
  <dcterms:modified xsi:type="dcterms:W3CDTF">2021-12-10T11:18:04Z</dcterms:modified>
</cp:coreProperties>
</file>