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74EFE0D5-C648-458D-A67A-4968431CF3E2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0" i="1"/>
  <c r="F69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<sst xmlns="http://schemas.openxmlformats.org/spreadsheetml/2006/main" count="175" uniqueCount="105">
  <si>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</si>
  <si>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</si>
  <si>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</si>
  <si>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</si>
  <si>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</si>
  <si>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</si>
  <si>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</si>
  <si>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</si>
  <si>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</si>
  <si>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</si>
  <si>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</si>
  <si>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</si>
  <si>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</si>
  <si>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</si>
  <si>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</si>
  <si>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</si>
  <si>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</si>
  <si>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</si>
  <si>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</si>
  <si>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</si>
  <si>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</si>
  <si>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</si>
  <si>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</si>
  <si>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</si>
  <si>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</si>
  <si>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</si>
  <si>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</si>
  <si>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</si>
  <si>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</si>
  <si>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</si>
  <si>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</si>
  <si>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</si>
  <si>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</si>
  <si>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</si>
  <si>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</si>
  <si>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</si>
  <si>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</si>
  <si>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</si>
  <si>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</si>
  <si>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</si>
  <si>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</si>
  <si>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</si>
  <si>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</si>
  <si>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</si>
  <si>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144</t>
  </si>
  <si>
    <t>SZUK-OWA2</t>
  </si>
  <si>
    <t>Próbne poszukiwania owadów w ściole metodą dwóch drzew próbnych</t>
  </si>
  <si>
    <t>SZT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</si>
  <si>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</si>
  <si>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</si>
  <si>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</si>
  <si>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</si>
  <si>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</si>
  <si>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</si>
  <si>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</si>
  <si>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</si>
  <si>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</si>
  <si>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</si>
  <si>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</si>
  <si>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</si>
  <si>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</si>
  <si>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</si>
  <si>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</si>
  <si>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</si>
  <si>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</si>
  <si>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</si>
  <si>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</si>
  <si>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</si>
  <si>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</si>
  <si>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</si>
  <si>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</si>
  <si>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</si>
  <si>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</si>
  <si>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</si>
  <si>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</si>
  <si>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</si>
  <si>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</si>
  <si>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</si>
  <si>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</si>
  <si>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</si>
  <si>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</si>
  <si>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</si>
  <si>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</si>
  <si>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</si>
  <si>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</si>
  <si>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</si>
  <si>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</si>
  <si>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6/2024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</si>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</sst>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9"/>
  <sheetViews>
    <sheetView tabSelected="1" topLeftCell="A95" workbookViewId="0">
      <selection activeCell="B108" sqref="B108:J10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0" t="s">
        <v>79</v>
      </c>
      <c r="J2" s="20"/>
      <c r="K2" s="20"/>
      <c r="L2" s="20"/>
      <c r="M2" s="20"/>
      <c r="N2" s="20"/>
      <c r="O2" s="20"/>
    </row>
    <row r="3" spans="2:15" s="1" customFormat="1" ht="28.9" customHeight="1" x14ac:dyDescent="0.2">
      <c r="B3" s="39"/>
      <c r="C3" s="39"/>
      <c r="D3" s="39"/>
      <c r="E3" s="39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9"/>
      <c r="C5" s="39"/>
      <c r="D5" s="39"/>
      <c r="E5" s="39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9"/>
      <c r="C7" s="39"/>
      <c r="D7" s="39"/>
      <c r="E7" s="39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80</v>
      </c>
      <c r="C10" s="16"/>
      <c r="D10" s="16"/>
    </row>
    <row r="11" spans="2:15" s="1" customFormat="1" ht="12.4" customHeight="1" x14ac:dyDescent="0.2">
      <c r="B11" s="16"/>
      <c r="C11" s="16"/>
      <c r="D11" s="16"/>
      <c r="G11" s="40" t="s">
        <v>81</v>
      </c>
      <c r="H11" s="40"/>
      <c r="I11" s="40"/>
      <c r="J11" s="40"/>
      <c r="K11" s="40"/>
      <c r="L11" s="40"/>
      <c r="M11" s="40"/>
      <c r="N11" s="40"/>
    </row>
    <row r="12" spans="2:15" s="1" customFormat="1" ht="7.9" customHeight="1" x14ac:dyDescent="0.2">
      <c r="G12" s="40"/>
      <c r="H12" s="40"/>
      <c r="I12" s="40"/>
      <c r="J12" s="40"/>
      <c r="K12" s="40"/>
      <c r="L12" s="40"/>
      <c r="M12" s="40"/>
      <c r="N12" s="40"/>
    </row>
    <row r="13" spans="2:15" s="1" customFormat="1" ht="20.25" customHeight="1" x14ac:dyDescent="0.2"/>
    <row r="14" spans="2:15" s="1" customFormat="1" ht="24" customHeight="1" x14ac:dyDescent="0.2">
      <c r="E14" s="18" t="s">
        <v>82</v>
      </c>
      <c r="F14" s="18"/>
      <c r="G14" s="18"/>
    </row>
    <row r="15" spans="2:15" s="1" customFormat="1" ht="43.15" customHeight="1" x14ac:dyDescent="0.2"/>
    <row r="16" spans="2:15" s="1" customFormat="1" ht="20.65" customHeight="1" x14ac:dyDescent="0.2">
      <c r="B16" s="13" t="s">
        <v>83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84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85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>
      <c r="B21" s="13" t="s">
        <v>86</v>
      </c>
      <c r="C21" s="13"/>
      <c r="D21" s="13"/>
      <c r="E21" s="13"/>
      <c r="F21" s="13"/>
      <c r="G21" s="13"/>
      <c r="H21" s="13"/>
      <c r="I21" s="13"/>
    </row>
    <row r="22" spans="2:13" s="1" customFormat="1" ht="20.65" customHeight="1" x14ac:dyDescent="0.2">
      <c r="B22" s="13"/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2" t="s">
        <v>87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s="1" customFormat="1" ht="2.65" customHeight="1" x14ac:dyDescent="0.2"/>
    <row r="26" spans="2:13" s="1" customFormat="1" ht="58.15" customHeight="1" x14ac:dyDescent="0.2">
      <c r="B26" s="31" t="str">
        <f xml:space="preserve"> "1.  Za wykonanie przedmiotu zamówienia w tym Pakiecie oferujemy następujące wynagrodzenie brutto: " &amp; TEXT(F70,"#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88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1" t="s">
        <v>10</v>
      </c>
      <c r="M31" s="2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2326</v>
      </c>
      <c r="H32" s="24">
        <v>0</v>
      </c>
      <c r="I32" s="22">
        <f>ROUND(G32* H32,2)</f>
        <v>0</v>
      </c>
      <c r="J32" s="5">
        <v>8</v>
      </c>
      <c r="K32" s="22">
        <f>ROUND(I32* J32/100,2)</f>
        <v>0</v>
      </c>
      <c r="L32" s="23">
        <f>ROUND(I32+ K32,2)</f>
        <v>0</v>
      </c>
      <c r="M32" s="17"/>
    </row>
    <row r="33" spans="2:13" s="1" customFormat="1" ht="3.2" customHeight="1" x14ac:dyDescent="0.2"/>
    <row r="34" spans="2:13" s="1" customFormat="1" ht="18.2" customHeight="1" x14ac:dyDescent="0.2">
      <c r="B34" s="13" t="s">
        <v>89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1" t="s">
        <v>10</v>
      </c>
      <c r="M36" s="2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2726</v>
      </c>
      <c r="H37" s="24">
        <v>0</v>
      </c>
      <c r="I37" s="22">
        <f>ROUND(G37* H37,2)</f>
        <v>0</v>
      </c>
      <c r="J37" s="5">
        <v>8</v>
      </c>
      <c r="K37" s="22">
        <f>ROUND(I37* J37/100,2)</f>
        <v>0</v>
      </c>
      <c r="L37" s="23">
        <f>ROUND(I37+ K37,2)</f>
        <v>0</v>
      </c>
      <c r="M37" s="17"/>
    </row>
    <row r="38" spans="2:13" s="1" customFormat="1" ht="3.2" customHeight="1" x14ac:dyDescent="0.2"/>
    <row r="39" spans="2:13" s="1" customFormat="1" ht="18.2" customHeight="1" x14ac:dyDescent="0.2">
      <c r="B39" s="13" t="s">
        <v>90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1" t="s">
        <v>10</v>
      </c>
      <c r="M41" s="2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1073</v>
      </c>
      <c r="H42" s="24">
        <v>0</v>
      </c>
      <c r="I42" s="22">
        <f>ROUND(G42* H42,2)</f>
        <v>0</v>
      </c>
      <c r="J42" s="5">
        <v>8</v>
      </c>
      <c r="K42" s="22">
        <f>ROUND(I42* J42/100,2)</f>
        <v>0</v>
      </c>
      <c r="L42" s="23">
        <f>ROUND(I42+ K42,2)</f>
        <v>0</v>
      </c>
      <c r="M42" s="17"/>
    </row>
    <row r="43" spans="2:13" s="1" customFormat="1" ht="3.2" customHeight="1" x14ac:dyDescent="0.2"/>
    <row r="44" spans="2:13" s="1" customFormat="1" ht="18.2" customHeight="1" x14ac:dyDescent="0.2">
      <c r="B44" s="13" t="s">
        <v>91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1" t="s">
        <v>10</v>
      </c>
      <c r="M46" s="2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324</v>
      </c>
      <c r="H47" s="24">
        <v>0</v>
      </c>
      <c r="I47" s="22">
        <f>ROUND(G47* H47,2)</f>
        <v>0</v>
      </c>
      <c r="J47" s="5">
        <v>8</v>
      </c>
      <c r="K47" s="22">
        <f>ROUND(I47* J47/100,2)</f>
        <v>0</v>
      </c>
      <c r="L47" s="23">
        <f>ROUND(I47+ K47,2)</f>
        <v>0</v>
      </c>
      <c r="M47" s="17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1" t="s">
        <v>10</v>
      </c>
      <c r="M49" s="21"/>
    </row>
    <row r="50" spans="2:13" s="1" customFormat="1" ht="38.8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16.53</v>
      </c>
      <c r="H50" s="24">
        <v>0</v>
      </c>
      <c r="I50" s="22">
        <f>ROUND(G50* H50,2)</f>
        <v>0</v>
      </c>
      <c r="J50" s="5">
        <v>8</v>
      </c>
      <c r="K50" s="22">
        <f>ROUND(I50* J50/100,2)</f>
        <v>0</v>
      </c>
      <c r="L50" s="23">
        <f>ROUND(I50+ K50,2)</f>
        <v>0</v>
      </c>
      <c r="M50" s="17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0.1</v>
      </c>
      <c r="H51" s="24">
        <v>0</v>
      </c>
      <c r="I51" s="22">
        <f>ROUND(G51* H51,2)</f>
        <v>0</v>
      </c>
      <c r="J51" s="5">
        <v>8</v>
      </c>
      <c r="K51" s="22">
        <f>ROUND(I51* J51/100,2)</f>
        <v>0</v>
      </c>
      <c r="L51" s="23">
        <f>ROUND(I51+ K51,2)</f>
        <v>0</v>
      </c>
      <c r="M51" s="17"/>
    </row>
    <row r="52" spans="2:13" s="1" customFormat="1" ht="19.7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1.1399999999999999</v>
      </c>
      <c r="H52" s="24">
        <v>0</v>
      </c>
      <c r="I52" s="22">
        <f>ROUND(G52* H52,2)</f>
        <v>0</v>
      </c>
      <c r="J52" s="5">
        <v>8</v>
      </c>
      <c r="K52" s="22">
        <f>ROUND(I52* J52/100,2)</f>
        <v>0</v>
      </c>
      <c r="L52" s="23">
        <f>ROUND(I52+ K52,2)</f>
        <v>0</v>
      </c>
      <c r="M52" s="17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8">
        <v>19.79</v>
      </c>
      <c r="H53" s="24">
        <v>0</v>
      </c>
      <c r="I53" s="22">
        <f>ROUND(G53* H53,2)</f>
        <v>0</v>
      </c>
      <c r="J53" s="5">
        <v>8</v>
      </c>
      <c r="K53" s="22">
        <f>ROUND(I53* J53/100,2)</f>
        <v>0</v>
      </c>
      <c r="L53" s="23">
        <f>ROUND(I53+ K53,2)</f>
        <v>0</v>
      </c>
      <c r="M53" s="17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22</v>
      </c>
      <c r="G54" s="8">
        <v>20.94</v>
      </c>
      <c r="H54" s="24">
        <v>0</v>
      </c>
      <c r="I54" s="22">
        <f>ROUND(G54* H54,2)</f>
        <v>0</v>
      </c>
      <c r="J54" s="5">
        <v>8</v>
      </c>
      <c r="K54" s="22">
        <f>ROUND(I54* J54/100,2)</f>
        <v>0</v>
      </c>
      <c r="L54" s="23">
        <f>ROUND(I54+ K54,2)</f>
        <v>0</v>
      </c>
      <c r="M54" s="17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1.1499999999999999</v>
      </c>
      <c r="H55" s="24">
        <v>0</v>
      </c>
      <c r="I55" s="22">
        <f>ROUND(G55* H55,2)</f>
        <v>0</v>
      </c>
      <c r="J55" s="5">
        <v>8</v>
      </c>
      <c r="K55" s="22">
        <f>ROUND(I55* J55/100,2)</f>
        <v>0</v>
      </c>
      <c r="L55" s="23">
        <f>ROUND(I55+ K55,2)</f>
        <v>0</v>
      </c>
      <c r="M55" s="17"/>
    </row>
    <row r="56" spans="2:13" s="1" customFormat="1" ht="28.9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4.7</v>
      </c>
      <c r="H56" s="24">
        <v>0</v>
      </c>
      <c r="I56" s="22">
        <f>ROUND(G56* H56,2)</f>
        <v>0</v>
      </c>
      <c r="J56" s="5">
        <v>8</v>
      </c>
      <c r="K56" s="22">
        <f>ROUND(I56* J56/100,2)</f>
        <v>0</v>
      </c>
      <c r="L56" s="23">
        <f>ROUND(I56+ K56,2)</f>
        <v>0</v>
      </c>
      <c r="M56" s="17"/>
    </row>
    <row r="57" spans="2:13" s="1" customFormat="1" ht="28.9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2.95</v>
      </c>
      <c r="H57" s="24">
        <v>0</v>
      </c>
      <c r="I57" s="22">
        <f>ROUND(G57* H57,2)</f>
        <v>0</v>
      </c>
      <c r="J57" s="5">
        <v>8</v>
      </c>
      <c r="K57" s="22">
        <f>ROUND(I57* J57/100,2)</f>
        <v>0</v>
      </c>
      <c r="L57" s="23">
        <f>ROUND(I57+ K57,2)</f>
        <v>0</v>
      </c>
      <c r="M57" s="17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18</v>
      </c>
      <c r="G58" s="8">
        <v>0.69</v>
      </c>
      <c r="H58" s="24">
        <v>0</v>
      </c>
      <c r="I58" s="22">
        <f>ROUND(G58* H58,2)</f>
        <v>0</v>
      </c>
      <c r="J58" s="5">
        <v>8</v>
      </c>
      <c r="K58" s="22">
        <f>ROUND(I58* J58/100,2)</f>
        <v>0</v>
      </c>
      <c r="L58" s="23">
        <f>ROUND(I58+ K58,2)</f>
        <v>0</v>
      </c>
      <c r="M58" s="17"/>
    </row>
    <row r="59" spans="2:13" s="1" customFormat="1" ht="28.9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10</v>
      </c>
      <c r="H59" s="24">
        <v>0</v>
      </c>
      <c r="I59" s="22">
        <f>ROUND(G59* H59,2)</f>
        <v>0</v>
      </c>
      <c r="J59" s="5">
        <v>8</v>
      </c>
      <c r="K59" s="22">
        <f>ROUND(I59* J59/100,2)</f>
        <v>0</v>
      </c>
      <c r="L59" s="23">
        <f>ROUND(I59+ K59,2)</f>
        <v>0</v>
      </c>
      <c r="M59" s="17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47</v>
      </c>
      <c r="G60" s="8">
        <v>60</v>
      </c>
      <c r="H60" s="24">
        <v>0</v>
      </c>
      <c r="I60" s="22">
        <f>ROUND(G60* H60,2)</f>
        <v>0</v>
      </c>
      <c r="J60" s="5">
        <v>23</v>
      </c>
      <c r="K60" s="22">
        <f>ROUND(I60* J60/100,2)</f>
        <v>0</v>
      </c>
      <c r="L60" s="23">
        <f>ROUND(I60+ K60,2)</f>
        <v>0</v>
      </c>
      <c r="M60" s="17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40</v>
      </c>
      <c r="H61" s="24">
        <v>0</v>
      </c>
      <c r="I61" s="22">
        <f>ROUND(G61* H61,2)</f>
        <v>0</v>
      </c>
      <c r="J61" s="5">
        <v>23</v>
      </c>
      <c r="K61" s="22">
        <f>ROUND(I61* J61/100,2)</f>
        <v>0</v>
      </c>
      <c r="L61" s="23">
        <f>ROUND(I61+ K61,2)</f>
        <v>0</v>
      </c>
      <c r="M61" s="17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18</v>
      </c>
      <c r="G62" s="8">
        <v>3.94</v>
      </c>
      <c r="H62" s="24">
        <v>0</v>
      </c>
      <c r="I62" s="22">
        <f>ROUND(G62* H62,2)</f>
        <v>0</v>
      </c>
      <c r="J62" s="5">
        <v>8</v>
      </c>
      <c r="K62" s="22">
        <f>ROUND(I62* J62/100,2)</f>
        <v>0</v>
      </c>
      <c r="L62" s="23">
        <f>ROUND(I62+ K62,2)</f>
        <v>0</v>
      </c>
      <c r="M62" s="17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54</v>
      </c>
      <c r="G63" s="8">
        <v>120</v>
      </c>
      <c r="H63" s="24">
        <v>0</v>
      </c>
      <c r="I63" s="22">
        <f>ROUND(G63* H63,2)</f>
        <v>0</v>
      </c>
      <c r="J63" s="5">
        <v>8</v>
      </c>
      <c r="K63" s="22">
        <f>ROUND(I63* J63/100,2)</f>
        <v>0</v>
      </c>
      <c r="L63" s="23">
        <f>ROUND(I63+ K63,2)</f>
        <v>0</v>
      </c>
      <c r="M63" s="17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54</v>
      </c>
      <c r="G64" s="8">
        <v>56</v>
      </c>
      <c r="H64" s="24">
        <v>0</v>
      </c>
      <c r="I64" s="22">
        <f>ROUND(G64* H64,2)</f>
        <v>0</v>
      </c>
      <c r="J64" s="5">
        <v>8</v>
      </c>
      <c r="K64" s="22">
        <f>ROUND(I64* J64/100,2)</f>
        <v>0</v>
      </c>
      <c r="L64" s="23">
        <f>ROUND(I64+ K64,2)</f>
        <v>0</v>
      </c>
      <c r="M64" s="17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54</v>
      </c>
      <c r="G65" s="8">
        <v>85</v>
      </c>
      <c r="H65" s="24">
        <v>0</v>
      </c>
      <c r="I65" s="22">
        <f>ROUND(G65* H65,2)</f>
        <v>0</v>
      </c>
      <c r="J65" s="5">
        <v>8</v>
      </c>
      <c r="K65" s="22">
        <f>ROUND(I65* J65/100,2)</f>
        <v>0</v>
      </c>
      <c r="L65" s="23">
        <f>ROUND(I65+ K65,2)</f>
        <v>0</v>
      </c>
      <c r="M65" s="17"/>
    </row>
    <row r="66" spans="2:14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54</v>
      </c>
      <c r="G66" s="8">
        <v>54</v>
      </c>
      <c r="H66" s="24">
        <v>0</v>
      </c>
      <c r="I66" s="22">
        <f>ROUND(G66* H66,2)</f>
        <v>0</v>
      </c>
      <c r="J66" s="5">
        <v>23</v>
      </c>
      <c r="K66" s="22">
        <f>ROUND(I66* J66/100,2)</f>
        <v>0</v>
      </c>
      <c r="L66" s="23">
        <f>ROUND(I66+ K66,2)</f>
        <v>0</v>
      </c>
      <c r="M66" s="17"/>
    </row>
    <row r="67" spans="2:14" s="1" customFormat="1" ht="19.7" customHeight="1" x14ac:dyDescent="0.2">
      <c r="B67" s="5">
        <v>22</v>
      </c>
      <c r="C67" s="6" t="s">
        <v>70</v>
      </c>
      <c r="D67" s="6" t="s">
        <v>71</v>
      </c>
      <c r="E67" s="7" t="s">
        <v>72</v>
      </c>
      <c r="F67" s="6" t="s">
        <v>54</v>
      </c>
      <c r="G67" s="8">
        <v>32</v>
      </c>
      <c r="H67" s="24">
        <v>0</v>
      </c>
      <c r="I67" s="22">
        <f>ROUND(G67* H67,2)</f>
        <v>0</v>
      </c>
      <c r="J67" s="5">
        <v>8</v>
      </c>
      <c r="K67" s="22">
        <f>ROUND(I67* J67/100,2)</f>
        <v>0</v>
      </c>
      <c r="L67" s="23">
        <f>ROUND(I67+ K67,2)</f>
        <v>0</v>
      </c>
      <c r="M67" s="17"/>
    </row>
    <row r="68" spans="2:14" s="1" customFormat="1" ht="55.9" customHeight="1" x14ac:dyDescent="0.2"/>
    <row r="69" spans="2:14" s="1" customFormat="1" ht="21.4" customHeight="1" x14ac:dyDescent="0.2">
      <c r="B69" s="15" t="s">
        <v>73</v>
      </c>
      <c r="C69" s="15"/>
      <c r="D69" s="15"/>
      <c r="E69" s="15"/>
      <c r="F69" s="25">
        <f>ROUND(I32+I37+I42+I47+I50+I51+I52+I53+I54+I55+I56+I57+I58+I59+I60+I61+I62+I63+I64+I65+I66+I67,2)</f>
        <v>0</v>
      </c>
      <c r="G69" s="26"/>
      <c r="H69" s="26"/>
      <c r="I69" s="26"/>
      <c r="J69" s="26"/>
      <c r="K69" s="26"/>
      <c r="L69" s="26"/>
      <c r="M69" s="27"/>
    </row>
    <row r="70" spans="2:14" s="1" customFormat="1" ht="21.4" customHeight="1" x14ac:dyDescent="0.2">
      <c r="B70" s="15" t="s">
        <v>74</v>
      </c>
      <c r="C70" s="15"/>
      <c r="D70" s="15"/>
      <c r="E70" s="15"/>
      <c r="F70" s="28">
        <f>ROUND(L32+L37+L42+L47+L50+L51+L52+L53+L54+L55+L56+L57+L58+L59+L60+L61+L62+L63+L64+L65+L66+L67,2)</f>
        <v>0</v>
      </c>
      <c r="G70" s="29"/>
      <c r="H70" s="29"/>
      <c r="I70" s="29"/>
      <c r="J70" s="29"/>
      <c r="K70" s="29"/>
      <c r="L70" s="29"/>
      <c r="M70" s="30"/>
    </row>
    <row r="71" spans="2:14" s="1" customFormat="1" ht="11.1" customHeight="1" x14ac:dyDescent="0.2"/>
    <row r="72" spans="2:14" s="1" customFormat="1" ht="80.099999999999994" customHeight="1" x14ac:dyDescent="0.2">
      <c r="B72" s="32" t="s">
        <v>92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1" customFormat="1" ht="2.65" customHeight="1" x14ac:dyDescent="0.2"/>
    <row r="74" spans="2:14" s="1" customFormat="1" ht="110.1" customHeight="1" x14ac:dyDescent="0.2">
      <c r="B74" s="32" t="s">
        <v>93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s="1" customFormat="1" ht="5.25" customHeight="1" x14ac:dyDescent="0.2"/>
    <row r="76" spans="2:14" s="1" customFormat="1" ht="110.1" customHeight="1" x14ac:dyDescent="0.2">
      <c r="B76" s="9" t="s">
        <v>94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s="1" customFormat="1" ht="5.25" customHeight="1" x14ac:dyDescent="0.2"/>
    <row r="78" spans="2:14" s="1" customFormat="1" ht="37.9" customHeight="1" x14ac:dyDescent="0.2">
      <c r="B78" s="33" t="s">
        <v>75</v>
      </c>
      <c r="C78" s="33"/>
      <c r="D78" s="33"/>
      <c r="E78" s="33"/>
      <c r="F78" s="35" t="s">
        <v>76</v>
      </c>
      <c r="G78" s="35"/>
      <c r="H78" s="35"/>
      <c r="I78" s="35"/>
      <c r="J78" s="35"/>
      <c r="K78" s="35"/>
      <c r="L78" s="35"/>
    </row>
    <row r="79" spans="2:14" s="1" customFormat="1" ht="28.9" customHeight="1" x14ac:dyDescent="0.2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4" s="1" customFormat="1" ht="28.9" customHeight="1" x14ac:dyDescent="0.2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4" s="1" customFormat="1" ht="28.9" customHeight="1" x14ac:dyDescent="0.2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4" s="1" customFormat="1" ht="28.9" customHeight="1" x14ac:dyDescent="0.2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4" s="1" customFormat="1" ht="2.65" customHeight="1" x14ac:dyDescent="0.2"/>
    <row r="84" spans="2:14" s="1" customFormat="1" ht="203.1" customHeight="1" x14ac:dyDescent="0.2">
      <c r="B84" s="32" t="s">
        <v>95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s="1" customFormat="1" ht="2.65" customHeight="1" x14ac:dyDescent="0.2"/>
    <row r="86" spans="2:14" s="1" customFormat="1" ht="36.950000000000003" customHeight="1" x14ac:dyDescent="0.2">
      <c r="B86" s="36" t="s">
        <v>96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s="1" customFormat="1" ht="2.65" customHeight="1" x14ac:dyDescent="0.2"/>
    <row r="88" spans="2:14" s="1" customFormat="1" ht="37.9" customHeight="1" x14ac:dyDescent="0.2">
      <c r="B88" s="33" t="s">
        <v>77</v>
      </c>
      <c r="C88" s="33"/>
      <c r="D88" s="33"/>
      <c r="E88" s="33"/>
      <c r="F88" s="37" t="s">
        <v>78</v>
      </c>
      <c r="G88" s="37"/>
      <c r="H88" s="37"/>
      <c r="I88" s="37"/>
      <c r="J88" s="37"/>
      <c r="K88" s="37"/>
      <c r="L88" s="37"/>
    </row>
    <row r="89" spans="2:14" s="1" customFormat="1" ht="28.9" customHeight="1" x14ac:dyDescent="0.2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4" s="1" customFormat="1" ht="28.9" customHeight="1" x14ac:dyDescent="0.2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4" s="1" customFormat="1" ht="28.9" customHeight="1" x14ac:dyDescent="0.2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4" s="1" customFormat="1" ht="28.9" customHeight="1" x14ac:dyDescent="0.2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4" s="1" customFormat="1" ht="2.65" customHeight="1" x14ac:dyDescent="0.2"/>
    <row r="94" spans="2:14" s="1" customFormat="1" ht="159.94999999999999" customHeight="1" x14ac:dyDescent="0.2">
      <c r="B94" s="32" t="s">
        <v>97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s="1" customFormat="1" ht="2.65" customHeight="1" x14ac:dyDescent="0.2"/>
    <row r="96" spans="2:14" s="1" customFormat="1" ht="54.95" customHeight="1" x14ac:dyDescent="0.2">
      <c r="B96" s="38" t="s">
        <v>98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s="1" customFormat="1" ht="2.65" customHeight="1" x14ac:dyDescent="0.2"/>
    <row r="98" spans="2:14" s="1" customFormat="1" ht="60" customHeight="1" x14ac:dyDescent="0.2">
      <c r="B98" s="9" t="s">
        <v>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s="1" customFormat="1" ht="2.65" customHeight="1" x14ac:dyDescent="0.2"/>
    <row r="100" spans="2:14" s="1" customFormat="1" ht="48" customHeight="1" x14ac:dyDescent="0.2">
      <c r="B100" s="9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s="1" customFormat="1" ht="2.65" customHeight="1" x14ac:dyDescent="0.2"/>
    <row r="102" spans="2:14" s="1" customFormat="1" ht="125.1" customHeight="1" x14ac:dyDescent="0.2">
      <c r="B102" s="32" t="s">
        <v>101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s="1" customFormat="1" ht="2.65" customHeight="1" x14ac:dyDescent="0.2"/>
    <row r="104" spans="2:14" s="1" customFormat="1" ht="84.95" customHeight="1" x14ac:dyDescent="0.2">
      <c r="B104" s="32" t="s">
        <v>102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s="1" customFormat="1" ht="86.85" customHeight="1" x14ac:dyDescent="0.2"/>
    <row r="106" spans="2:14" s="1" customFormat="1" ht="17.649999999999999" customHeight="1" x14ac:dyDescent="0.2">
      <c r="I106" s="19" t="s">
        <v>103</v>
      </c>
      <c r="J106" s="19"/>
    </row>
    <row r="107" spans="2:14" s="1" customFormat="1" ht="145.15" customHeight="1" x14ac:dyDescent="0.2"/>
    <row r="108" spans="2:14" s="1" customFormat="1" ht="100.5" customHeight="1" x14ac:dyDescent="0.2">
      <c r="B108" s="10" t="s">
        <v>104</v>
      </c>
      <c r="C108" s="11"/>
      <c r="D108" s="11"/>
      <c r="E108" s="11"/>
      <c r="F108" s="11"/>
      <c r="G108" s="11"/>
      <c r="H108" s="11"/>
      <c r="I108" s="11"/>
      <c r="J108" s="11"/>
    </row>
    <row r="109" spans="2:14" s="1" customFormat="1" ht="28.9" customHeight="1" x14ac:dyDescent="0.2"/>
  </sheetData>
  <mergeCells count="84">
    <mergeCell ref="B3:E3"/>
    <mergeCell ref="B5:E5"/>
    <mergeCell ref="B7:E7"/>
    <mergeCell ref="L54:M54"/>
    <mergeCell ref="L66:M66"/>
    <mergeCell ref="L67:M67"/>
    <mergeCell ref="B16:I16"/>
    <mergeCell ref="B18:I18"/>
    <mergeCell ref="B20:I20"/>
    <mergeCell ref="B21:I22"/>
    <mergeCell ref="L55:M55"/>
    <mergeCell ref="I106:J10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B94:N94"/>
    <mergeCell ref="B96:N96"/>
    <mergeCell ref="B98:N98"/>
    <mergeCell ref="E14:G14"/>
    <mergeCell ref="F69:M69"/>
    <mergeCell ref="F70:M70"/>
    <mergeCell ref="F78:L78"/>
    <mergeCell ref="F79:L79"/>
    <mergeCell ref="F80:L80"/>
    <mergeCell ref="F81:L81"/>
    <mergeCell ref="F82:L82"/>
    <mergeCell ref="F88:L88"/>
    <mergeCell ref="F89:L89"/>
    <mergeCell ref="F90:L90"/>
    <mergeCell ref="F91:L91"/>
    <mergeCell ref="F92:L92"/>
    <mergeCell ref="B88:E88"/>
    <mergeCell ref="B89:E89"/>
    <mergeCell ref="B90:E90"/>
    <mergeCell ref="B91:E91"/>
    <mergeCell ref="B92:E92"/>
    <mergeCell ref="L65:M65"/>
    <mergeCell ref="B81:E81"/>
    <mergeCell ref="B82:E82"/>
    <mergeCell ref="B84:N84"/>
    <mergeCell ref="B86:N86"/>
    <mergeCell ref="B4:D4"/>
    <mergeCell ref="B44:K44"/>
    <mergeCell ref="B6:D6"/>
    <mergeCell ref="B69:E69"/>
    <mergeCell ref="B70:E70"/>
    <mergeCell ref="B10:D11"/>
    <mergeCell ref="B8:D8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B100:N100"/>
    <mergeCell ref="B102:N102"/>
    <mergeCell ref="B104:N104"/>
    <mergeCell ref="B108:J108"/>
    <mergeCell ref="B24:L24"/>
    <mergeCell ref="B26:L26"/>
    <mergeCell ref="B29:K29"/>
    <mergeCell ref="B34:K34"/>
    <mergeCell ref="B39:K39"/>
    <mergeCell ref="B72:N72"/>
    <mergeCell ref="B74:N74"/>
    <mergeCell ref="B76:N76"/>
    <mergeCell ref="B78:E78"/>
    <mergeCell ref="B79:E79"/>
    <mergeCell ref="B80:E80"/>
    <mergeCell ref="L64:M64"/>
  </mergeCells>
  <pageMargins left="0.7" right="0.7" top="0.75" bottom="0.75" header="0.3" footer="0.3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2023-10-18T19:22:06Z</cp:lastPrinted>
  <dcterms:created xsi:type="dcterms:W3CDTF">2023-10-17T10:36:36Z</dcterms:created>
  <dcterms:modified xsi:type="dcterms:W3CDTF">2023-10-30T06:46:08Z</dcterms:modified>
</cp:coreProperties>
</file>