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chlinskit\Desktop\platforma zakupowa\audyt energetyczny\"/>
    </mc:Choice>
  </mc:AlternateContent>
  <xr:revisionPtr revIDLastSave="0" documentId="13_ncr:1_{ED982C18-1997-4DC7-AAD6-298124E9EF34}" xr6:coauthVersionLast="47" xr6:coauthVersionMax="47" xr10:uidLastSave="{00000000-0000-0000-0000-000000000000}"/>
  <bookViews>
    <workbookView xWindow="30570" yWindow="1860" windowWidth="21600" windowHeight="11385" xr2:uid="{864B7EF9-7456-4CCE-85BC-11EAAC73DB33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1" i="1" l="1"/>
  <c r="I28" i="1"/>
  <c r="I29" i="1"/>
  <c r="I34" i="1"/>
  <c r="I5" i="1"/>
  <c r="I12" i="1"/>
</calcChain>
</file>

<file path=xl/sharedStrings.xml><?xml version="1.0" encoding="utf-8"?>
<sst xmlns="http://schemas.openxmlformats.org/spreadsheetml/2006/main" count="130" uniqueCount="127">
  <si>
    <t>Wykaz kotłowni</t>
  </si>
  <si>
    <t>Wykaz pojazdów:</t>
  </si>
  <si>
    <t>55 szt. do 3,5t</t>
  </si>
  <si>
    <t>28 pojazdów pow. 3,5 t</t>
  </si>
  <si>
    <t>Tłocznia 1</t>
  </si>
  <si>
    <t>Tłocznia 2</t>
  </si>
  <si>
    <t>Tłocznia 3</t>
  </si>
  <si>
    <t>Tłocznia 4</t>
  </si>
  <si>
    <t>Tłocznia 5</t>
  </si>
  <si>
    <t>Ujęcie wody Wadąg</t>
  </si>
  <si>
    <t>Hydrofornia Dworcowa</t>
  </si>
  <si>
    <t>Hydrofornia Kołobrzeska</t>
  </si>
  <si>
    <t>Hydrofornia Wyszyńskiego</t>
  </si>
  <si>
    <t>Pałacyk Leśna</t>
  </si>
  <si>
    <r>
      <rPr>
        <sz val="7"/>
        <color theme="1"/>
        <rFont val="Times New Roman"/>
        <family val="1"/>
        <charset val="238"/>
      </rPr>
      <t xml:space="preserve"> </t>
    </r>
    <r>
      <rPr>
        <sz val="11"/>
        <color theme="1"/>
        <rFont val="Calibri"/>
        <family val="2"/>
        <charset val="238"/>
        <scheme val="minor"/>
      </rPr>
      <t>SUW Karolin – własna gazowa</t>
    </r>
  </si>
  <si>
    <r>
      <t>2</t>
    </r>
    <r>
      <rPr>
        <sz val="11"/>
        <color theme="1"/>
        <rFont val="Calibri"/>
        <family val="2"/>
        <charset val="238"/>
        <scheme val="minor"/>
      </rPr>
      <t>Baza - własna gazowa</t>
    </r>
  </si>
  <si>
    <t>SUW Jaroty - własna gazowa</t>
  </si>
  <si>
    <t>SUW Likusy - własna gazowa</t>
  </si>
  <si>
    <t>SUW Zachód - własna gazowa</t>
  </si>
  <si>
    <t>SUW Kortowo – MPEC</t>
  </si>
  <si>
    <t>Oczyszczalnia – własna biogazowa</t>
  </si>
  <si>
    <t>Przepompownia P-1</t>
  </si>
  <si>
    <t xml:space="preserve"> ul. Towarowa</t>
  </si>
  <si>
    <t xml:space="preserve">Przepompownia P-2 </t>
  </si>
  <si>
    <t>ul. Nad Jarem</t>
  </si>
  <si>
    <t xml:space="preserve">Przepompownia P-3 </t>
  </si>
  <si>
    <t>ul. 15 Dywizji</t>
  </si>
  <si>
    <t>pl. Ofiar Katastrofy Smoleńskiej</t>
  </si>
  <si>
    <t xml:space="preserve">Przepompownia P-4 </t>
  </si>
  <si>
    <t>Przepompownia P-5</t>
  </si>
  <si>
    <t xml:space="preserve"> ul. Młynka</t>
  </si>
  <si>
    <t xml:space="preserve">Przepompownia P-6 </t>
  </si>
  <si>
    <t>ul. Radiowa</t>
  </si>
  <si>
    <t xml:space="preserve">Przepompownia P-7 </t>
  </si>
  <si>
    <t>ul. Bielska</t>
  </si>
  <si>
    <t xml:space="preserve">Przepompownia P-8 </t>
  </si>
  <si>
    <t>ul. Gałczyńskiego</t>
  </si>
  <si>
    <t xml:space="preserve">Przepompownia P-9 </t>
  </si>
  <si>
    <t>ul. Agrestowa</t>
  </si>
  <si>
    <t xml:space="preserve">Przepompownia P-10 </t>
  </si>
  <si>
    <t xml:space="preserve">Przepompownia P-12 </t>
  </si>
  <si>
    <t>ul.Hozjusza</t>
  </si>
  <si>
    <t xml:space="preserve">Przepompownia P-13 </t>
  </si>
  <si>
    <t>ul. Bałtycka</t>
  </si>
  <si>
    <t xml:space="preserve">Przepompownia P-14 </t>
  </si>
  <si>
    <t>ul. Zagłoby</t>
  </si>
  <si>
    <t xml:space="preserve">Przepompownia P-15 - </t>
  </si>
  <si>
    <t xml:space="preserve">Przepompownia P-16  </t>
  </si>
  <si>
    <t>ul. Kalinowskiego</t>
  </si>
  <si>
    <t xml:space="preserve">Przepompownia P-17  </t>
  </si>
  <si>
    <t>ul. Kubusia Puchatka</t>
  </si>
  <si>
    <t xml:space="preserve">Przepompownia P-18 </t>
  </si>
  <si>
    <t>ul. Głogowa</t>
  </si>
  <si>
    <t xml:space="preserve">Przepompownia P-20 </t>
  </si>
  <si>
    <t>ul. Sokola</t>
  </si>
  <si>
    <t xml:space="preserve">Przepompownia P-21 </t>
  </si>
  <si>
    <t>ul. Cietrzewia</t>
  </si>
  <si>
    <t>ul. Wiosenna</t>
  </si>
  <si>
    <t>Przepompownia P-24</t>
  </si>
  <si>
    <t xml:space="preserve"> Ostrzeszewo</t>
  </si>
  <si>
    <t>Oczyszczalnia Ścieków Łyna</t>
  </si>
  <si>
    <t xml:space="preserve"> ul. Leśna</t>
  </si>
  <si>
    <t xml:space="preserve">Stacja uzdatniania wody Karolin </t>
  </si>
  <si>
    <t xml:space="preserve">Stacja uzdatniania wody Jaroty </t>
  </si>
  <si>
    <t xml:space="preserve">Stacja uzdatniania wody Zachód </t>
  </si>
  <si>
    <t xml:space="preserve">Stacja uzdatniania wody Likusy </t>
  </si>
  <si>
    <t>ul. Krańcowa</t>
  </si>
  <si>
    <t xml:space="preserve">Stacja uzdatniania wody Kortowo </t>
  </si>
  <si>
    <t>ul. Słoneczna</t>
  </si>
  <si>
    <t>Nazwa</t>
  </si>
  <si>
    <t>Lp.</t>
  </si>
  <si>
    <t>ulica</t>
  </si>
  <si>
    <t>nr</t>
  </si>
  <si>
    <t>działka</t>
  </si>
  <si>
    <t>obręb</t>
  </si>
  <si>
    <t>9/4</t>
  </si>
  <si>
    <t>25</t>
  </si>
  <si>
    <t>23a</t>
  </si>
  <si>
    <t>Łupstych, ul. Żurawia</t>
  </si>
  <si>
    <t>Kieźliny, ul. Jagałły</t>
  </si>
  <si>
    <t>Lotnicza</t>
  </si>
  <si>
    <t>Miła</t>
  </si>
  <si>
    <t>Kapitańska</t>
  </si>
  <si>
    <t>ul. Pstrowskiego</t>
  </si>
  <si>
    <t>ul. Żeglarska</t>
  </si>
  <si>
    <t>48c</t>
  </si>
  <si>
    <t>Wadąg</t>
  </si>
  <si>
    <t>13G</t>
  </si>
  <si>
    <t>ul. Leśna</t>
  </si>
  <si>
    <t>Baza</t>
  </si>
  <si>
    <t xml:space="preserve">ul. Oficerska </t>
  </si>
  <si>
    <t>16a</t>
  </si>
  <si>
    <t>163/15</t>
  </si>
  <si>
    <t>2/6</t>
  </si>
  <si>
    <t>216</t>
  </si>
  <si>
    <t>349/14</t>
  </si>
  <si>
    <t>12</t>
  </si>
  <si>
    <t>28/14</t>
  </si>
  <si>
    <t>442/3</t>
  </si>
  <si>
    <t>47/17</t>
  </si>
  <si>
    <t>83/1</t>
  </si>
  <si>
    <t>27/73</t>
  </si>
  <si>
    <t>10/4</t>
  </si>
  <si>
    <t>38/1</t>
  </si>
  <si>
    <t>181</t>
  </si>
  <si>
    <t>5/8</t>
  </si>
  <si>
    <t>31/11</t>
  </si>
  <si>
    <t>41</t>
  </si>
  <si>
    <t>1/22</t>
  </si>
  <si>
    <t>271/20</t>
  </si>
  <si>
    <t>5/4</t>
  </si>
  <si>
    <t>15/45</t>
  </si>
  <si>
    <t>19/1</t>
  </si>
  <si>
    <t>2/1</t>
  </si>
  <si>
    <t>42/2</t>
  </si>
  <si>
    <t>18</t>
  </si>
  <si>
    <t>9</t>
  </si>
  <si>
    <t>1/6</t>
  </si>
  <si>
    <t>11</t>
  </si>
  <si>
    <t>152</t>
  </si>
  <si>
    <t>48/7</t>
  </si>
  <si>
    <t>50/1</t>
  </si>
  <si>
    <t>69/19</t>
  </si>
  <si>
    <t>7</t>
  </si>
  <si>
    <t>7/2</t>
  </si>
  <si>
    <t>roczne zuzycie</t>
  </si>
  <si>
    <t>en. elektrycznej [MWh]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</si>
</sst>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7"/>
      <color theme="1"/>
      <name val="Times New Roman"/>
      <family val="1"/>
      <charset val="238"/>
    </font>
    <font>
      <sz val="11"/>
      <color theme="1"/>
      <name val="Calibri"/>
      <family val="1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left" vertical="center" indent="5"/>
    </xf>
    <xf numFmtId="0" fontId="0" fillId="0" borderId="0" xfId="0" applyAlignment="1">
      <alignment vertical="center"/>
    </xf>
    <xf numFmtId="0" fontId="2" fillId="0" borderId="0" xfId="0" applyFont="1" applyAlignment="1">
      <alignment horizontal="left" vertical="center" indent="5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49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0358F-14F2-4E4B-BC2D-F8C301CE7165}">
  <sheetPr>
    <pageSetUpPr fitToPage="1"/>
  </sheetPr>
  <dimension ref="A1:I51"/>
  <sheetViews>
    <sheetView tabSelected="1" topLeftCell="A31" workbookViewId="0">
      <selection activeCell="B35" sqref="B35"/>
    </sheetView>
  </sheetViews>
  <sheetFormatPr defaultRowHeight="15" x14ac:dyDescent="0.25"/>
  <cols>
    <col min="2" max="2" width="38.140625" bestFit="1" customWidth="1"/>
    <col min="3" max="3" width="29.42578125" bestFit="1" customWidth="1"/>
    <col min="4" max="4" width="8.7109375" style="7" customWidth="1"/>
    <col min="6" max="6" width="9.140625" style="6"/>
    <col min="9" max="9" width="21.140625" customWidth="1"/>
  </cols>
  <sheetData>
    <row r="1" spans="1:9" x14ac:dyDescent="0.25">
      <c r="I1" s="4" t="s">
        <v>125</v>
      </c>
    </row>
    <row r="2" spans="1:9" s="4" customFormat="1" x14ac:dyDescent="0.25">
      <c r="A2" s="4" t="s">
        <v>70</v>
      </c>
      <c r="B2" s="4" t="s">
        <v>69</v>
      </c>
      <c r="C2" s="4" t="s">
        <v>71</v>
      </c>
      <c r="D2" s="4" t="s">
        <v>72</v>
      </c>
      <c r="F2" s="5" t="s">
        <v>73</v>
      </c>
      <c r="G2" s="4" t="s">
        <v>74</v>
      </c>
      <c r="I2" s="4" t="s">
        <v>126</v>
      </c>
    </row>
    <row r="3" spans="1:9" x14ac:dyDescent="0.25">
      <c r="A3">
        <v>1</v>
      </c>
      <c r="B3" s="1" t="s">
        <v>21</v>
      </c>
      <c r="C3" t="s">
        <v>22</v>
      </c>
      <c r="D3" s="7">
        <v>10</v>
      </c>
      <c r="F3" s="6" t="s">
        <v>75</v>
      </c>
      <c r="G3">
        <v>80</v>
      </c>
      <c r="I3">
        <v>121.48399999999999</v>
      </c>
    </row>
    <row r="4" spans="1:9" x14ac:dyDescent="0.25">
      <c r="A4">
        <v>2</v>
      </c>
      <c r="B4" s="1" t="s">
        <v>23</v>
      </c>
      <c r="C4" t="s">
        <v>24</v>
      </c>
      <c r="D4" s="7">
        <v>6</v>
      </c>
      <c r="F4" s="6">
        <v>20</v>
      </c>
      <c r="G4">
        <v>29</v>
      </c>
      <c r="I4">
        <v>86.68</v>
      </c>
    </row>
    <row r="5" spans="1:9" x14ac:dyDescent="0.25">
      <c r="A5">
        <v>3</v>
      </c>
      <c r="B5" s="1" t="s">
        <v>25</v>
      </c>
      <c r="C5" t="s">
        <v>26</v>
      </c>
      <c r="D5" s="7">
        <v>1</v>
      </c>
      <c r="F5" s="6" t="s">
        <v>76</v>
      </c>
      <c r="G5">
        <v>30</v>
      </c>
      <c r="I5">
        <f>458.912+289.193</f>
        <v>748.10500000000002</v>
      </c>
    </row>
    <row r="6" spans="1:9" x14ac:dyDescent="0.25">
      <c r="A6">
        <v>4</v>
      </c>
      <c r="B6" s="1" t="s">
        <v>28</v>
      </c>
      <c r="C6" t="s">
        <v>27</v>
      </c>
      <c r="F6" s="6" t="s">
        <v>92</v>
      </c>
      <c r="G6">
        <v>33</v>
      </c>
      <c r="I6">
        <v>70.132000000000005</v>
      </c>
    </row>
    <row r="7" spans="1:9" x14ac:dyDescent="0.25">
      <c r="A7">
        <v>5</v>
      </c>
      <c r="B7" s="1" t="s">
        <v>29</v>
      </c>
      <c r="C7" t="s">
        <v>30</v>
      </c>
      <c r="F7" s="6" t="s">
        <v>94</v>
      </c>
      <c r="G7">
        <v>114</v>
      </c>
      <c r="I7">
        <v>5.0670000000000002</v>
      </c>
    </row>
    <row r="8" spans="1:9" x14ac:dyDescent="0.25">
      <c r="A8">
        <v>6</v>
      </c>
      <c r="B8" s="1" t="s">
        <v>31</v>
      </c>
      <c r="C8" t="s">
        <v>32</v>
      </c>
      <c r="D8" s="7" t="s">
        <v>77</v>
      </c>
      <c r="F8" s="6" t="s">
        <v>93</v>
      </c>
      <c r="G8">
        <v>4</v>
      </c>
      <c r="I8">
        <v>75.906000000000006</v>
      </c>
    </row>
    <row r="9" spans="1:9" x14ac:dyDescent="0.25">
      <c r="A9">
        <v>7</v>
      </c>
      <c r="B9" s="1" t="s">
        <v>33</v>
      </c>
      <c r="C9" t="s">
        <v>34</v>
      </c>
      <c r="F9" s="6" t="s">
        <v>95</v>
      </c>
      <c r="G9">
        <v>98</v>
      </c>
      <c r="I9">
        <v>2.347</v>
      </c>
    </row>
    <row r="10" spans="1:9" x14ac:dyDescent="0.25">
      <c r="A10">
        <v>8</v>
      </c>
      <c r="B10" s="1" t="s">
        <v>35</v>
      </c>
      <c r="C10" t="s">
        <v>36</v>
      </c>
      <c r="D10" s="7">
        <v>30</v>
      </c>
      <c r="F10" s="6" t="s">
        <v>96</v>
      </c>
      <c r="G10">
        <v>110</v>
      </c>
      <c r="I10">
        <v>20.827999999999999</v>
      </c>
    </row>
    <row r="11" spans="1:9" x14ac:dyDescent="0.25">
      <c r="A11">
        <v>9</v>
      </c>
      <c r="B11" s="1" t="s">
        <v>37</v>
      </c>
      <c r="C11" t="s">
        <v>38</v>
      </c>
      <c r="F11" s="6" t="s">
        <v>97</v>
      </c>
      <c r="G11">
        <v>59</v>
      </c>
      <c r="I11">
        <v>7.3810000000000002</v>
      </c>
    </row>
    <row r="12" spans="1:9" x14ac:dyDescent="0.25">
      <c r="A12">
        <v>10</v>
      </c>
      <c r="B12" s="1" t="s">
        <v>39</v>
      </c>
      <c r="C12" t="s">
        <v>79</v>
      </c>
      <c r="D12" s="7">
        <v>32</v>
      </c>
      <c r="F12" s="6" t="s">
        <v>98</v>
      </c>
      <c r="G12">
        <v>9</v>
      </c>
      <c r="I12">
        <f>196.466+161.226</f>
        <v>357.69200000000001</v>
      </c>
    </row>
    <row r="13" spans="1:9" x14ac:dyDescent="0.25">
      <c r="A13">
        <v>11</v>
      </c>
      <c r="B13" s="1" t="s">
        <v>40</v>
      </c>
      <c r="C13" t="s">
        <v>41</v>
      </c>
      <c r="F13" s="6" t="s">
        <v>99</v>
      </c>
      <c r="G13">
        <v>155</v>
      </c>
      <c r="I13">
        <v>1.859</v>
      </c>
    </row>
    <row r="14" spans="1:9" x14ac:dyDescent="0.25">
      <c r="A14">
        <v>12</v>
      </c>
      <c r="B14" s="1" t="s">
        <v>42</v>
      </c>
      <c r="C14" t="s">
        <v>43</v>
      </c>
      <c r="D14" s="7">
        <v>116</v>
      </c>
      <c r="F14" s="6" t="s">
        <v>100</v>
      </c>
      <c r="G14">
        <v>140</v>
      </c>
      <c r="I14">
        <v>52.747999999999998</v>
      </c>
    </row>
    <row r="15" spans="1:9" x14ac:dyDescent="0.25">
      <c r="A15">
        <v>13</v>
      </c>
      <c r="B15" s="1" t="s">
        <v>44</v>
      </c>
      <c r="C15" t="s">
        <v>45</v>
      </c>
      <c r="F15" s="6" t="s">
        <v>101</v>
      </c>
      <c r="G15">
        <v>153</v>
      </c>
      <c r="I15">
        <v>7.3029999999999999</v>
      </c>
    </row>
    <row r="16" spans="1:9" x14ac:dyDescent="0.25">
      <c r="A16">
        <v>14</v>
      </c>
      <c r="B16" s="1" t="s">
        <v>46</v>
      </c>
      <c r="C16" t="s">
        <v>78</v>
      </c>
      <c r="F16" s="6" t="s">
        <v>102</v>
      </c>
      <c r="G16">
        <v>145</v>
      </c>
      <c r="I16">
        <v>14.427</v>
      </c>
    </row>
    <row r="17" spans="1:9" x14ac:dyDescent="0.25">
      <c r="A17">
        <v>15</v>
      </c>
      <c r="B17" s="1" t="s">
        <v>47</v>
      </c>
      <c r="C17" t="s">
        <v>48</v>
      </c>
      <c r="F17" s="6" t="s">
        <v>103</v>
      </c>
      <c r="G17">
        <v>114</v>
      </c>
      <c r="I17">
        <v>0.53400000000000003</v>
      </c>
    </row>
    <row r="18" spans="1:9" x14ac:dyDescent="0.25">
      <c r="A18">
        <v>16</v>
      </c>
      <c r="B18" s="1" t="s">
        <v>49</v>
      </c>
      <c r="C18" t="s">
        <v>50</v>
      </c>
      <c r="F18" s="6" t="s">
        <v>104</v>
      </c>
      <c r="G18">
        <v>161</v>
      </c>
      <c r="I18">
        <v>1.0980000000000001</v>
      </c>
    </row>
    <row r="19" spans="1:9" x14ac:dyDescent="0.25">
      <c r="A19">
        <v>17</v>
      </c>
      <c r="B19" s="1" t="s">
        <v>51</v>
      </c>
      <c r="C19" t="s">
        <v>52</v>
      </c>
      <c r="F19" s="6" t="s">
        <v>105</v>
      </c>
      <c r="G19">
        <v>144</v>
      </c>
      <c r="I19">
        <v>0.90600000000000003</v>
      </c>
    </row>
    <row r="20" spans="1:9" x14ac:dyDescent="0.25">
      <c r="A20">
        <v>19</v>
      </c>
      <c r="B20" s="1" t="s">
        <v>53</v>
      </c>
      <c r="C20" t="s">
        <v>54</v>
      </c>
      <c r="F20" s="6" t="s">
        <v>106</v>
      </c>
      <c r="G20">
        <v>139</v>
      </c>
      <c r="I20">
        <v>5.7210000000000001</v>
      </c>
    </row>
    <row r="21" spans="1:9" x14ac:dyDescent="0.25">
      <c r="A21">
        <v>20</v>
      </c>
      <c r="B21" s="1" t="s">
        <v>55</v>
      </c>
      <c r="C21" t="s">
        <v>56</v>
      </c>
      <c r="F21" s="6" t="s">
        <v>96</v>
      </c>
      <c r="G21">
        <v>154</v>
      </c>
      <c r="I21">
        <v>4.7720000000000002</v>
      </c>
    </row>
    <row r="22" spans="1:9" x14ac:dyDescent="0.25">
      <c r="A22">
        <v>22</v>
      </c>
      <c r="B22" s="1" t="s">
        <v>58</v>
      </c>
      <c r="C22" t="s">
        <v>59</v>
      </c>
      <c r="F22" s="6" t="s">
        <v>107</v>
      </c>
      <c r="G22">
        <v>134</v>
      </c>
      <c r="I22">
        <v>39.273000000000003</v>
      </c>
    </row>
    <row r="23" spans="1:9" x14ac:dyDescent="0.25">
      <c r="A23">
        <v>23</v>
      </c>
      <c r="B23" s="1" t="s">
        <v>4</v>
      </c>
      <c r="C23" s="8" t="s">
        <v>80</v>
      </c>
      <c r="F23" s="6" t="s">
        <v>108</v>
      </c>
      <c r="G23">
        <v>44</v>
      </c>
      <c r="I23">
        <v>0.48299999999999998</v>
      </c>
    </row>
    <row r="24" spans="1:9" x14ac:dyDescent="0.25">
      <c r="A24">
        <v>24</v>
      </c>
      <c r="B24" s="1" t="s">
        <v>5</v>
      </c>
      <c r="C24" s="8" t="s">
        <v>80</v>
      </c>
      <c r="F24" s="6" t="s">
        <v>109</v>
      </c>
      <c r="G24">
        <v>45</v>
      </c>
      <c r="I24">
        <v>0.5</v>
      </c>
    </row>
    <row r="25" spans="1:9" x14ac:dyDescent="0.25">
      <c r="A25">
        <v>25</v>
      </c>
      <c r="B25" s="1" t="s">
        <v>6</v>
      </c>
      <c r="C25" s="8" t="s">
        <v>81</v>
      </c>
      <c r="F25" s="6" t="s">
        <v>110</v>
      </c>
      <c r="G25">
        <v>35</v>
      </c>
      <c r="I25">
        <v>0.2</v>
      </c>
    </row>
    <row r="26" spans="1:9" x14ac:dyDescent="0.25">
      <c r="A26">
        <v>26</v>
      </c>
      <c r="B26" s="1" t="s">
        <v>7</v>
      </c>
      <c r="C26" s="8" t="s">
        <v>82</v>
      </c>
      <c r="F26" s="6" t="s">
        <v>111</v>
      </c>
      <c r="G26">
        <v>35</v>
      </c>
      <c r="I26">
        <v>0.2</v>
      </c>
    </row>
    <row r="27" spans="1:9" x14ac:dyDescent="0.25">
      <c r="A27">
        <v>27</v>
      </c>
      <c r="B27" s="1" t="s">
        <v>8</v>
      </c>
      <c r="C27" s="8" t="s">
        <v>82</v>
      </c>
      <c r="F27" s="6" t="s">
        <v>112</v>
      </c>
      <c r="G27">
        <v>35</v>
      </c>
      <c r="I27">
        <v>0.2</v>
      </c>
    </row>
    <row r="28" spans="1:9" x14ac:dyDescent="0.25">
      <c r="A28">
        <v>28</v>
      </c>
      <c r="B28" s="1" t="s">
        <v>60</v>
      </c>
      <c r="C28" t="s">
        <v>61</v>
      </c>
      <c r="D28" s="7">
        <v>9</v>
      </c>
      <c r="F28" s="6" t="s">
        <v>113</v>
      </c>
      <c r="G28">
        <v>156</v>
      </c>
      <c r="I28">
        <f>3846.698+1795.65</f>
        <v>5642.348</v>
      </c>
    </row>
    <row r="29" spans="1:9" x14ac:dyDescent="0.25">
      <c r="A29">
        <v>29</v>
      </c>
      <c r="B29" s="1" t="s">
        <v>62</v>
      </c>
      <c r="C29" t="s">
        <v>57</v>
      </c>
      <c r="D29" s="7">
        <v>1</v>
      </c>
      <c r="F29" s="6" t="s">
        <v>114</v>
      </c>
      <c r="G29">
        <v>6</v>
      </c>
      <c r="I29">
        <f>452.293+544.318</f>
        <v>996.61099999999999</v>
      </c>
    </row>
    <row r="30" spans="1:9" x14ac:dyDescent="0.25">
      <c r="A30">
        <v>30</v>
      </c>
      <c r="B30" s="1" t="s">
        <v>63</v>
      </c>
      <c r="C30" t="s">
        <v>83</v>
      </c>
      <c r="D30" s="7">
        <v>42</v>
      </c>
      <c r="F30" s="6" t="s">
        <v>115</v>
      </c>
      <c r="G30">
        <v>119</v>
      </c>
      <c r="I30">
        <v>478.375</v>
      </c>
    </row>
    <row r="31" spans="1:9" x14ac:dyDescent="0.25">
      <c r="A31">
        <v>31</v>
      </c>
      <c r="B31" s="1" t="s">
        <v>64</v>
      </c>
      <c r="C31" t="s">
        <v>84</v>
      </c>
      <c r="D31" s="7">
        <v>1</v>
      </c>
      <c r="F31" s="6" t="s">
        <v>116</v>
      </c>
      <c r="G31">
        <v>36</v>
      </c>
      <c r="I31">
        <f>1480.523+81.686</f>
        <v>1562.2089999999998</v>
      </c>
    </row>
    <row r="32" spans="1:9" x14ac:dyDescent="0.25">
      <c r="A32">
        <v>32</v>
      </c>
      <c r="B32" s="1" t="s">
        <v>65</v>
      </c>
      <c r="C32" t="s">
        <v>66</v>
      </c>
      <c r="D32" s="7">
        <v>3</v>
      </c>
      <c r="F32" s="6" t="s">
        <v>117</v>
      </c>
      <c r="G32">
        <v>40</v>
      </c>
      <c r="I32">
        <v>167.328</v>
      </c>
    </row>
    <row r="33" spans="1:9" x14ac:dyDescent="0.25">
      <c r="A33">
        <v>33</v>
      </c>
      <c r="B33" s="1" t="s">
        <v>67</v>
      </c>
      <c r="C33" t="s">
        <v>68</v>
      </c>
      <c r="D33" s="7" t="s">
        <v>85</v>
      </c>
      <c r="F33" s="6" t="s">
        <v>118</v>
      </c>
      <c r="G33">
        <v>113</v>
      </c>
      <c r="I33">
        <v>349.911</v>
      </c>
    </row>
    <row r="34" spans="1:9" x14ac:dyDescent="0.25">
      <c r="A34">
        <v>34</v>
      </c>
      <c r="B34" s="1" t="s">
        <v>9</v>
      </c>
      <c r="C34" t="s">
        <v>86</v>
      </c>
      <c r="F34" s="6" t="s">
        <v>119</v>
      </c>
      <c r="G34">
        <v>21</v>
      </c>
      <c r="I34">
        <f>936.069+851.098</f>
        <v>1787.1669999999999</v>
      </c>
    </row>
    <row r="35" spans="1:9" x14ac:dyDescent="0.25">
      <c r="A35">
        <v>35</v>
      </c>
      <c r="B35" s="1" t="s">
        <v>10</v>
      </c>
      <c r="D35" s="7">
        <v>16</v>
      </c>
      <c r="F35" s="6" t="s">
        <v>120</v>
      </c>
      <c r="G35">
        <v>91</v>
      </c>
      <c r="I35">
        <v>9.7509999999999994</v>
      </c>
    </row>
    <row r="36" spans="1:9" x14ac:dyDescent="0.25">
      <c r="A36">
        <v>36</v>
      </c>
      <c r="B36" s="1" t="s">
        <v>11</v>
      </c>
      <c r="D36" s="7" t="s">
        <v>87</v>
      </c>
      <c r="F36" s="6" t="s">
        <v>121</v>
      </c>
      <c r="G36">
        <v>74</v>
      </c>
      <c r="I36">
        <v>11.87</v>
      </c>
    </row>
    <row r="37" spans="1:9" x14ac:dyDescent="0.25">
      <c r="A37">
        <v>37</v>
      </c>
      <c r="B37" s="1" t="s">
        <v>12</v>
      </c>
      <c r="D37" s="7">
        <v>12</v>
      </c>
      <c r="F37" s="6" t="s">
        <v>122</v>
      </c>
      <c r="G37">
        <v>4</v>
      </c>
      <c r="I37">
        <v>16.66</v>
      </c>
    </row>
    <row r="38" spans="1:9" x14ac:dyDescent="0.25">
      <c r="A38">
        <v>38</v>
      </c>
      <c r="B38" s="1" t="s">
        <v>13</v>
      </c>
      <c r="C38" t="s">
        <v>88</v>
      </c>
      <c r="D38" s="7">
        <v>36</v>
      </c>
      <c r="F38" s="6" t="s">
        <v>123</v>
      </c>
      <c r="G38">
        <v>4</v>
      </c>
      <c r="I38">
        <v>12.446999999999999</v>
      </c>
    </row>
    <row r="39" spans="1:9" x14ac:dyDescent="0.25">
      <c r="A39">
        <v>39</v>
      </c>
      <c r="B39" s="1" t="s">
        <v>89</v>
      </c>
      <c r="C39" t="s">
        <v>90</v>
      </c>
      <c r="D39" s="7" t="s">
        <v>91</v>
      </c>
      <c r="F39" s="6" t="s">
        <v>124</v>
      </c>
      <c r="G39">
        <v>24</v>
      </c>
      <c r="I39">
        <v>336.38400000000001</v>
      </c>
    </row>
    <row r="40" spans="1:9" x14ac:dyDescent="0.25">
      <c r="A40">
        <v>40</v>
      </c>
      <c r="B40" s="2" t="s">
        <v>0</v>
      </c>
    </row>
    <row r="41" spans="1:9" x14ac:dyDescent="0.25">
      <c r="A41">
        <v>41</v>
      </c>
      <c r="B41" s="3" t="s">
        <v>14</v>
      </c>
    </row>
    <row r="42" spans="1:9" x14ac:dyDescent="0.25">
      <c r="A42">
        <v>42</v>
      </c>
      <c r="B42" s="1" t="s">
        <v>15</v>
      </c>
    </row>
    <row r="43" spans="1:9" x14ac:dyDescent="0.25">
      <c r="A43">
        <v>43</v>
      </c>
      <c r="B43" s="1" t="s">
        <v>16</v>
      </c>
    </row>
    <row r="44" spans="1:9" x14ac:dyDescent="0.25">
      <c r="A44">
        <v>44</v>
      </c>
      <c r="B44" s="1" t="s">
        <v>17</v>
      </c>
    </row>
    <row r="45" spans="1:9" x14ac:dyDescent="0.25">
      <c r="A45">
        <v>45</v>
      </c>
      <c r="B45" s="1" t="s">
        <v>18</v>
      </c>
    </row>
    <row r="46" spans="1:9" x14ac:dyDescent="0.25">
      <c r="A46">
        <v>46</v>
      </c>
      <c r="B46" s="1" t="s">
        <v>19</v>
      </c>
    </row>
    <row r="47" spans="1:9" x14ac:dyDescent="0.25">
      <c r="A47">
        <v>47</v>
      </c>
      <c r="B47" s="1" t="s">
        <v>20</v>
      </c>
    </row>
    <row r="48" spans="1:9" x14ac:dyDescent="0.25">
      <c r="A48">
        <v>48</v>
      </c>
      <c r="B48" s="1"/>
    </row>
    <row r="49" spans="1:2" x14ac:dyDescent="0.25">
      <c r="A49">
        <v>49</v>
      </c>
      <c r="B49" s="2" t="s">
        <v>1</v>
      </c>
    </row>
    <row r="50" spans="1:2" x14ac:dyDescent="0.25">
      <c r="A50">
        <v>50</v>
      </c>
      <c r="B50" s="2" t="s">
        <v>2</v>
      </c>
    </row>
    <row r="51" spans="1:2" x14ac:dyDescent="0.25">
      <c r="A51">
        <v>51</v>
      </c>
      <c r="B51" s="2" t="s">
        <v>3</v>
      </c>
    </row>
  </sheetData>
  <pageMargins left="0.7" right="0.7" top="0.75" bottom="0.75" header="0.3" footer="0.3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 Marchliński</dc:creator>
  <cp:lastModifiedBy>Tomasz Marchliński</cp:lastModifiedBy>
  <cp:lastPrinted>2025-03-20T07:25:08Z</cp:lastPrinted>
  <dcterms:created xsi:type="dcterms:W3CDTF">2025-03-20T07:03:53Z</dcterms:created>
  <dcterms:modified xsi:type="dcterms:W3CDTF">2025-03-20T09:28:51Z</dcterms:modified>
</cp:coreProperties>
</file>