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2"/>
  </bookViews>
  <sheets>
    <sheet name="Arkusz1" sheetId="1" state="hidden" r:id="rId1"/>
    <sheet name="Progi " sheetId="2" state="hidden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<sst xmlns="http://schemas.openxmlformats.org/spreadsheetml/2006/main" count="173" uniqueCount="62">
  <si>
    <t>B5n(10t)/600 IG</t>
  </si>
  <si>
    <t>B34(30)/600 IG</t>
  </si>
  <si>
    <t>B33(30)/600 IG</t>
  </si>
  <si>
    <t>A11a/750 IG</t>
  </si>
  <si>
    <t>A30/750 IG</t>
  </si>
  <si>
    <t>T-3a Koniec</t>
  </si>
  <si>
    <t>t - piesi</t>
  </si>
  <si>
    <t>tabl.T</t>
  </si>
  <si>
    <t>T-2 1,5km</t>
  </si>
  <si>
    <t>PEO</t>
  </si>
  <si>
    <t>próg zwal. 5,2x5,0m</t>
  </si>
  <si>
    <t>U-12c</t>
  </si>
  <si>
    <t>bariera energochłonna</t>
  </si>
  <si>
    <t>słupek 3,5m</t>
  </si>
  <si>
    <t>słupek 2,8m</t>
  </si>
  <si>
    <t>słupek 3,8m</t>
  </si>
  <si>
    <t>słupek 4,2m</t>
  </si>
  <si>
    <t>słupek 4,5m</t>
  </si>
  <si>
    <t>montaż kocich oczek</t>
  </si>
  <si>
    <t>montaż progu zwal.</t>
  </si>
  <si>
    <t>szt.</t>
  </si>
  <si>
    <t>mb</t>
  </si>
  <si>
    <t>montaż barier energochłonnych</t>
  </si>
  <si>
    <t>montaż U-12c</t>
  </si>
  <si>
    <t>montaż znaków</t>
  </si>
  <si>
    <t>demontaż słupka</t>
  </si>
  <si>
    <t>demontaż znaku</t>
  </si>
  <si>
    <t>montaż słupków do znaków</t>
  </si>
  <si>
    <t>oznakowanie poziome</t>
  </si>
  <si>
    <t>m2</t>
  </si>
  <si>
    <t>Ilość</t>
  </si>
  <si>
    <t>Przedmiot</t>
  </si>
  <si>
    <t>j.m.</t>
  </si>
  <si>
    <t>ilość</t>
  </si>
  <si>
    <t>Cena netto</t>
  </si>
  <si>
    <t>Wartość netto</t>
  </si>
  <si>
    <t>Wartość brutto</t>
  </si>
  <si>
    <t>uchwyty do znakow</t>
  </si>
  <si>
    <t xml:space="preserve">BUDOWA PROGÓW ZAWLNIAJĄCYCH  Ul. BIAŁEJ GÓRY </t>
  </si>
  <si>
    <t xml:space="preserve">szt. 3  </t>
  </si>
  <si>
    <t>T-1 "20m"</t>
  </si>
  <si>
    <t>T-1 "30m"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</si>
  <si>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</si>
  <si>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</si>
  <si>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</si>
  <si>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</si>
  <si>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</si>
  <si>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</si>
  <si>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</si>
  <si>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</si>
  <si>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</si>
  <si>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</si>
  <si>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</si>
  <si>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</si>
  <si>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</si>
  <si>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</si>
  <si>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słupek 3,5m  z kapturkiem </t>
  </si>
  <si>
    <t>15.</t>
  </si>
  <si>
    <t>słupek 4,5 m z kapturkiem</t>
  </si>
  <si>
    <t>próg zwal. z kost. Bet.  5,1x5,0m</t>
  </si>
  <si>
    <t>16.</t>
  </si>
  <si>
    <t xml:space="preserve">PRZEDMIAR BUDOWA PROGÓW ZAWLNIAJĄCYCH  Ul. BIAŁEJ GÓRY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</si>
</sst>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0" fontId="31" fillId="0" borderId="10" xfId="0" applyFont="1" applyBorder="1" applyAlignment="1">
      <alignment horizontal="center" vertical="center"/>
    </xf>
    <xf numFmtId="44" fontId="31" fillId="0" borderId="10" xfId="0" applyNumberFormat="1" applyFont="1" applyBorder="1" applyAlignment="1">
      <alignment horizontal="center" vertical="center"/>
    </xf>
    <xf numFmtId="44" fontId="31" fillId="0" borderId="10" xfId="0" applyNumberFormat="1" applyFont="1" applyFill="1" applyBorder="1" applyAlignment="1">
      <alignment horizontal="center" vertical="center"/>
    </xf>
    <xf numFmtId="44" fontId="31" fillId="0" borderId="10" xfId="0" applyNumberFormat="1" applyFont="1" applyBorder="1" applyAlignment="1">
      <alignment wrapText="1"/>
    </xf>
    <xf numFmtId="0" fontId="31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44" fontId="36" fillId="0" borderId="10" xfId="0" applyNumberFormat="1" applyFont="1" applyBorder="1" applyAlignment="1">
      <alignment horizontal="center" vertical="center"/>
    </xf>
    <xf numFmtId="44" fontId="36" fillId="0" borderId="10" xfId="0" applyNumberFormat="1" applyFont="1" applyFill="1" applyBorder="1" applyAlignment="1">
      <alignment horizontal="center" vertical="center"/>
    </xf>
    <xf numFmtId="44" fontId="36" fillId="0" borderId="10" xfId="0" applyNumberFormat="1" applyFont="1" applyBorder="1" applyAlignment="1">
      <alignment wrapText="1"/>
    </xf>
    <xf numFmtId="44" fontId="36" fillId="0" borderId="0" xfId="0" applyNumberFormat="1" applyFont="1" applyBorder="1" applyAlignment="1">
      <alignment horizontal="center" vertical="center"/>
    </xf>
    <xf numFmtId="44" fontId="36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36" fillId="0" borderId="0" xfId="0" applyNumberFormat="1" applyFont="1" applyBorder="1" applyAlignment="1">
      <alignment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zoomScalePageLayoutView="0" workbookViewId="0" topLeftCell="A1">
      <selection activeCell="B15" sqref="B15:G15"/>
    </sheetView>
  </sheetViews>
  <sheetFormatPr defaultColWidth="9.140625" defaultRowHeight="15"/>
  <cols>
    <col min="2" max="2" width="29.57421875" style="0" customWidth="1"/>
    <col min="4" max="4" width="11.8515625" style="0" customWidth="1"/>
    <col min="5" max="5" width="15.421875" style="0" customWidth="1"/>
    <col min="6" max="6" width="14.421875" style="0" customWidth="1"/>
    <col min="7" max="7" width="18.00390625" style="0" customWidth="1"/>
  </cols>
  <sheetData>
    <row r="3" spans="1:7" ht="15">
      <c r="A3" s="5" t="s">
        <v>30</v>
      </c>
      <c r="B3" s="5" t="s">
        <v>31</v>
      </c>
      <c r="C3" s="5" t="s">
        <v>32</v>
      </c>
      <c r="D3" s="5" t="s">
        <v>33</v>
      </c>
      <c r="E3" s="6" t="s">
        <v>34</v>
      </c>
      <c r="F3" s="6" t="s">
        <v>35</v>
      </c>
      <c r="G3" s="7" t="s">
        <v>36</v>
      </c>
    </row>
    <row r="4" spans="1:7" ht="15">
      <c r="A4" s="3">
        <v>1</v>
      </c>
      <c r="B4" s="1" t="s">
        <v>0</v>
      </c>
      <c r="C4" s="3" t="s">
        <v>20</v>
      </c>
      <c r="D4" s="2">
        <v>1</v>
      </c>
      <c r="E4" s="4">
        <v>140</v>
      </c>
      <c r="F4" s="4">
        <f>SUM(E4*D4)</f>
        <v>140</v>
      </c>
      <c r="G4" s="4">
        <f>SUM(F4*1.23)</f>
        <v>172.2</v>
      </c>
    </row>
    <row r="5" spans="1:7" ht="15">
      <c r="A5" s="3">
        <v>2</v>
      </c>
      <c r="B5" s="1" t="s">
        <v>1</v>
      </c>
      <c r="C5" s="3" t="s">
        <v>20</v>
      </c>
      <c r="D5" s="2">
        <v>6</v>
      </c>
      <c r="E5" s="4">
        <v>140</v>
      </c>
      <c r="F5" s="4">
        <f aca="true" t="shared" si="0" ref="F5:F31">SUM(E5*D5)</f>
        <v>840</v>
      </c>
      <c r="G5" s="4">
        <f aca="true" t="shared" si="1" ref="G5:G31">SUM(F5*1.23)</f>
        <v>1033.2</v>
      </c>
    </row>
    <row r="6" spans="1:7" ht="15">
      <c r="A6" s="3">
        <v>3</v>
      </c>
      <c r="B6" s="1" t="s">
        <v>2</v>
      </c>
      <c r="C6" s="3" t="s">
        <v>20</v>
      </c>
      <c r="D6" s="2">
        <v>6</v>
      </c>
      <c r="E6" s="4">
        <v>140</v>
      </c>
      <c r="F6" s="4">
        <f t="shared" si="0"/>
        <v>840</v>
      </c>
      <c r="G6" s="4">
        <f t="shared" si="1"/>
        <v>1033.2</v>
      </c>
    </row>
    <row r="7" spans="1:7" ht="15">
      <c r="A7" s="3">
        <v>4</v>
      </c>
      <c r="B7" s="1" t="s">
        <v>3</v>
      </c>
      <c r="C7" s="3" t="s">
        <v>20</v>
      </c>
      <c r="D7" s="2">
        <v>6</v>
      </c>
      <c r="E7" s="4">
        <v>120</v>
      </c>
      <c r="F7" s="4">
        <f t="shared" si="0"/>
        <v>720</v>
      </c>
      <c r="G7" s="4">
        <f t="shared" si="1"/>
        <v>885.6</v>
      </c>
    </row>
    <row r="8" spans="1:7" ht="15">
      <c r="A8" s="3">
        <v>5</v>
      </c>
      <c r="B8" s="1" t="s">
        <v>4</v>
      </c>
      <c r="C8" s="3" t="s">
        <v>20</v>
      </c>
      <c r="D8" s="2">
        <v>3</v>
      </c>
      <c r="E8" s="4">
        <v>120</v>
      </c>
      <c r="F8" s="4">
        <f t="shared" si="0"/>
        <v>360</v>
      </c>
      <c r="G8" s="4">
        <f t="shared" si="1"/>
        <v>442.8</v>
      </c>
    </row>
    <row r="9" spans="1:7" ht="15">
      <c r="A9" s="3">
        <v>6</v>
      </c>
      <c r="B9" s="1" t="s">
        <v>5</v>
      </c>
      <c r="C9" s="3" t="s">
        <v>20</v>
      </c>
      <c r="D9" s="2">
        <v>3</v>
      </c>
      <c r="E9" s="4">
        <v>100</v>
      </c>
      <c r="F9" s="4">
        <f t="shared" si="0"/>
        <v>300</v>
      </c>
      <c r="G9" s="4">
        <f t="shared" si="1"/>
        <v>369</v>
      </c>
    </row>
    <row r="10" spans="1:7" ht="15">
      <c r="A10" s="3">
        <v>7</v>
      </c>
      <c r="B10" s="1" t="s">
        <v>6</v>
      </c>
      <c r="C10" s="3" t="s">
        <v>20</v>
      </c>
      <c r="D10" s="2">
        <v>3</v>
      </c>
      <c r="E10" s="4">
        <v>100</v>
      </c>
      <c r="F10" s="4">
        <f t="shared" si="0"/>
        <v>300</v>
      </c>
      <c r="G10" s="4">
        <f t="shared" si="1"/>
        <v>369</v>
      </c>
    </row>
    <row r="11" spans="1:7" ht="15">
      <c r="A11" s="3">
        <v>8</v>
      </c>
      <c r="B11" s="1" t="s">
        <v>7</v>
      </c>
      <c r="C11" s="3" t="s">
        <v>20</v>
      </c>
      <c r="D11" s="2">
        <v>2</v>
      </c>
      <c r="E11" s="4">
        <v>100</v>
      </c>
      <c r="F11" s="4">
        <f t="shared" si="0"/>
        <v>200</v>
      </c>
      <c r="G11" s="4">
        <f t="shared" si="1"/>
        <v>246</v>
      </c>
    </row>
    <row r="12" spans="1:7" ht="15">
      <c r="A12" s="3">
        <v>9</v>
      </c>
      <c r="B12" s="1" t="s">
        <v>8</v>
      </c>
      <c r="C12" s="3" t="s">
        <v>20</v>
      </c>
      <c r="D12" s="2">
        <v>1</v>
      </c>
      <c r="E12" s="4">
        <v>100</v>
      </c>
      <c r="F12" s="4">
        <f t="shared" si="0"/>
        <v>100</v>
      </c>
      <c r="G12" s="4">
        <f t="shared" si="1"/>
        <v>123</v>
      </c>
    </row>
    <row r="13" spans="1:7" ht="15">
      <c r="A13" s="3">
        <v>10</v>
      </c>
      <c r="B13" s="1" t="s">
        <v>9</v>
      </c>
      <c r="C13" s="3" t="s">
        <v>20</v>
      </c>
      <c r="D13" s="2">
        <v>24</v>
      </c>
      <c r="E13" s="4">
        <v>20</v>
      </c>
      <c r="F13" s="4">
        <f t="shared" si="0"/>
        <v>480</v>
      </c>
      <c r="G13" s="4">
        <f t="shared" si="1"/>
        <v>590.4</v>
      </c>
    </row>
    <row r="14" spans="1:7" ht="15">
      <c r="A14" s="3">
        <v>11</v>
      </c>
      <c r="B14" s="1" t="s">
        <v>10</v>
      </c>
      <c r="C14" s="3" t="s">
        <v>20</v>
      </c>
      <c r="D14" s="2">
        <v>3</v>
      </c>
      <c r="E14" s="4">
        <v>18000</v>
      </c>
      <c r="F14" s="4">
        <f t="shared" si="0"/>
        <v>54000</v>
      </c>
      <c r="G14" s="4">
        <f t="shared" si="1"/>
        <v>66420</v>
      </c>
    </row>
    <row r="15" spans="1:7" ht="15">
      <c r="A15" s="3">
        <v>12</v>
      </c>
      <c r="B15" s="1" t="s">
        <v>11</v>
      </c>
      <c r="C15" s="3" t="s">
        <v>20</v>
      </c>
      <c r="D15" s="2">
        <v>6</v>
      </c>
      <c r="E15" s="4">
        <v>150</v>
      </c>
      <c r="F15" s="4">
        <f t="shared" si="0"/>
        <v>900</v>
      </c>
      <c r="G15" s="4">
        <f t="shared" si="1"/>
        <v>1107</v>
      </c>
    </row>
    <row r="16" spans="1:7" ht="15">
      <c r="A16" s="3">
        <v>13</v>
      </c>
      <c r="B16" s="1" t="s">
        <v>12</v>
      </c>
      <c r="C16" s="3" t="s">
        <v>21</v>
      </c>
      <c r="D16" s="2">
        <v>24</v>
      </c>
      <c r="E16" s="4">
        <v>400</v>
      </c>
      <c r="F16" s="4">
        <f t="shared" si="0"/>
        <v>9600</v>
      </c>
      <c r="G16" s="4">
        <f t="shared" si="1"/>
        <v>11808</v>
      </c>
    </row>
    <row r="17" spans="1:7" ht="15">
      <c r="A17" s="3">
        <v>14</v>
      </c>
      <c r="B17" s="1" t="s">
        <v>14</v>
      </c>
      <c r="C17" s="3" t="s">
        <v>20</v>
      </c>
      <c r="D17" s="2">
        <v>6</v>
      </c>
      <c r="E17" s="4">
        <v>90</v>
      </c>
      <c r="F17" s="4">
        <f t="shared" si="0"/>
        <v>540</v>
      </c>
      <c r="G17" s="4">
        <f t="shared" si="1"/>
        <v>664.2</v>
      </c>
    </row>
    <row r="18" spans="1:7" ht="15">
      <c r="A18" s="3">
        <v>15</v>
      </c>
      <c r="B18" s="1" t="s">
        <v>13</v>
      </c>
      <c r="C18" s="3" t="s">
        <v>20</v>
      </c>
      <c r="D18" s="2">
        <v>6</v>
      </c>
      <c r="E18" s="4">
        <v>120</v>
      </c>
      <c r="F18" s="4">
        <f t="shared" si="0"/>
        <v>720</v>
      </c>
      <c r="G18" s="4">
        <f t="shared" si="1"/>
        <v>885.6</v>
      </c>
    </row>
    <row r="19" spans="1:7" ht="15">
      <c r="A19" s="3">
        <v>16</v>
      </c>
      <c r="B19" s="1" t="s">
        <v>15</v>
      </c>
      <c r="C19" s="3" t="s">
        <v>20</v>
      </c>
      <c r="D19" s="2">
        <v>2</v>
      </c>
      <c r="E19" s="4">
        <v>140</v>
      </c>
      <c r="F19" s="4">
        <f t="shared" si="0"/>
        <v>280</v>
      </c>
      <c r="G19" s="4">
        <f t="shared" si="1"/>
        <v>344.4</v>
      </c>
    </row>
    <row r="20" spans="1:7" ht="15">
      <c r="A20" s="3">
        <v>17</v>
      </c>
      <c r="B20" s="1" t="s">
        <v>16</v>
      </c>
      <c r="C20" s="3" t="s">
        <v>20</v>
      </c>
      <c r="D20" s="2">
        <v>5</v>
      </c>
      <c r="E20" s="4">
        <v>170</v>
      </c>
      <c r="F20" s="4">
        <f t="shared" si="0"/>
        <v>850</v>
      </c>
      <c r="G20" s="4">
        <f t="shared" si="1"/>
        <v>1045.5</v>
      </c>
    </row>
    <row r="21" spans="1:7" ht="15">
      <c r="A21" s="3">
        <v>18</v>
      </c>
      <c r="B21" s="1" t="s">
        <v>17</v>
      </c>
      <c r="C21" s="3" t="s">
        <v>20</v>
      </c>
      <c r="D21" s="2">
        <v>6</v>
      </c>
      <c r="E21" s="4">
        <v>190</v>
      </c>
      <c r="F21" s="4">
        <f t="shared" si="0"/>
        <v>1140</v>
      </c>
      <c r="G21" s="4">
        <f t="shared" si="1"/>
        <v>1402.2</v>
      </c>
    </row>
    <row r="22" spans="1:7" ht="15">
      <c r="A22" s="3">
        <v>19</v>
      </c>
      <c r="B22" s="1" t="s">
        <v>19</v>
      </c>
      <c r="C22" s="3" t="s">
        <v>20</v>
      </c>
      <c r="D22" s="2">
        <v>3</v>
      </c>
      <c r="E22" s="4">
        <v>600</v>
      </c>
      <c r="F22" s="4">
        <f t="shared" si="0"/>
        <v>1800</v>
      </c>
      <c r="G22" s="4">
        <f t="shared" si="1"/>
        <v>2214</v>
      </c>
    </row>
    <row r="23" spans="1:7" ht="15">
      <c r="A23" s="3">
        <v>20</v>
      </c>
      <c r="B23" s="1" t="s">
        <v>18</v>
      </c>
      <c r="C23" s="3" t="s">
        <v>20</v>
      </c>
      <c r="D23" s="2">
        <v>24</v>
      </c>
      <c r="E23" s="4">
        <v>15</v>
      </c>
      <c r="F23" s="4">
        <f t="shared" si="0"/>
        <v>360</v>
      </c>
      <c r="G23" s="4">
        <f t="shared" si="1"/>
        <v>442.8</v>
      </c>
    </row>
    <row r="24" spans="1:7" ht="15">
      <c r="A24" s="3">
        <v>21</v>
      </c>
      <c r="B24" s="1" t="s">
        <v>22</v>
      </c>
      <c r="C24" s="3" t="s">
        <v>21</v>
      </c>
      <c r="D24" s="2">
        <v>24</v>
      </c>
      <c r="E24" s="4">
        <v>100</v>
      </c>
      <c r="F24" s="4">
        <f t="shared" si="0"/>
        <v>2400</v>
      </c>
      <c r="G24" s="4">
        <f t="shared" si="1"/>
        <v>2952</v>
      </c>
    </row>
    <row r="25" spans="1:7" ht="15">
      <c r="A25" s="3">
        <v>22</v>
      </c>
      <c r="B25" s="1" t="s">
        <v>23</v>
      </c>
      <c r="C25" s="3" t="s">
        <v>20</v>
      </c>
      <c r="D25" s="2">
        <v>6</v>
      </c>
      <c r="E25" s="4">
        <v>60</v>
      </c>
      <c r="F25" s="4">
        <f t="shared" si="0"/>
        <v>360</v>
      </c>
      <c r="G25" s="4">
        <f t="shared" si="1"/>
        <v>442.8</v>
      </c>
    </row>
    <row r="26" spans="1:7" ht="15">
      <c r="A26" s="3">
        <v>23</v>
      </c>
      <c r="B26" s="1" t="s">
        <v>27</v>
      </c>
      <c r="C26" s="3" t="s">
        <v>20</v>
      </c>
      <c r="D26" s="2">
        <v>25</v>
      </c>
      <c r="E26" s="4">
        <v>70</v>
      </c>
      <c r="F26" s="4">
        <f t="shared" si="0"/>
        <v>1750</v>
      </c>
      <c r="G26" s="4">
        <f t="shared" si="1"/>
        <v>2152.5</v>
      </c>
    </row>
    <row r="27" spans="1:7" ht="15">
      <c r="A27" s="3">
        <v>24</v>
      </c>
      <c r="B27" s="1" t="s">
        <v>24</v>
      </c>
      <c r="C27" s="3" t="s">
        <v>20</v>
      </c>
      <c r="D27" s="2">
        <v>42</v>
      </c>
      <c r="E27" s="4">
        <v>30</v>
      </c>
      <c r="F27" s="4">
        <f t="shared" si="0"/>
        <v>1260</v>
      </c>
      <c r="G27" s="4">
        <f t="shared" si="1"/>
        <v>1549.8</v>
      </c>
    </row>
    <row r="28" spans="1:7" ht="15">
      <c r="A28" s="3">
        <v>25</v>
      </c>
      <c r="B28" s="1" t="s">
        <v>25</v>
      </c>
      <c r="C28" s="3" t="s">
        <v>20</v>
      </c>
      <c r="D28" s="2">
        <v>11</v>
      </c>
      <c r="E28" s="4">
        <v>30</v>
      </c>
      <c r="F28" s="4">
        <f t="shared" si="0"/>
        <v>330</v>
      </c>
      <c r="G28" s="4">
        <f t="shared" si="1"/>
        <v>405.9</v>
      </c>
    </row>
    <row r="29" spans="1:7" ht="15">
      <c r="A29" s="3">
        <v>26</v>
      </c>
      <c r="B29" s="1" t="s">
        <v>26</v>
      </c>
      <c r="C29" s="3" t="s">
        <v>20</v>
      </c>
      <c r="D29" s="2">
        <v>13</v>
      </c>
      <c r="E29" s="4">
        <v>20</v>
      </c>
      <c r="F29" s="4">
        <f t="shared" si="0"/>
        <v>260</v>
      </c>
      <c r="G29" s="4">
        <f t="shared" si="1"/>
        <v>319.8</v>
      </c>
    </row>
    <row r="30" spans="1:7" ht="15">
      <c r="A30" s="3">
        <v>27</v>
      </c>
      <c r="B30" s="1" t="s">
        <v>28</v>
      </c>
      <c r="C30" s="3" t="s">
        <v>29</v>
      </c>
      <c r="D30" s="3">
        <v>400</v>
      </c>
      <c r="E30" s="4">
        <v>30</v>
      </c>
      <c r="F30" s="4">
        <f t="shared" si="0"/>
        <v>12000</v>
      </c>
      <c r="G30" s="4">
        <f t="shared" si="1"/>
        <v>14760</v>
      </c>
    </row>
    <row r="31" spans="1:7" ht="15">
      <c r="A31" s="3">
        <v>28</v>
      </c>
      <c r="B31" s="1" t="s">
        <v>37</v>
      </c>
      <c r="C31" s="3" t="s">
        <v>20</v>
      </c>
      <c r="D31" s="3">
        <v>62</v>
      </c>
      <c r="E31" s="4">
        <v>6</v>
      </c>
      <c r="F31" s="4">
        <f t="shared" si="0"/>
        <v>372</v>
      </c>
      <c r="G31" s="4">
        <f t="shared" si="1"/>
        <v>457.56</v>
      </c>
    </row>
    <row r="32" spans="6:7" ht="15">
      <c r="F32" s="8">
        <f>SUM(F4:F31)</f>
        <v>93202</v>
      </c>
      <c r="G32" s="8">
        <f>SUM(G4:G31)</f>
        <v>114638.45999999999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2" width="28.00390625" style="0" customWidth="1"/>
    <col min="4" max="4" width="8.7109375" style="0" customWidth="1"/>
    <col min="5" max="5" width="13.28125" style="0" customWidth="1"/>
    <col min="6" max="6" width="14.140625" style="0" customWidth="1"/>
    <col min="7" max="7" width="15.57421875" style="0" customWidth="1"/>
  </cols>
  <sheetData>
    <row r="1" spans="1:5" s="9" customFormat="1" ht="15">
      <c r="A1" s="9" t="s">
        <v>38</v>
      </c>
      <c r="E1" s="9" t="s">
        <v>39</v>
      </c>
    </row>
    <row r="3" spans="1:7" ht="18" customHeight="1">
      <c r="A3" s="10" t="s">
        <v>30</v>
      </c>
      <c r="B3" s="10" t="s">
        <v>31</v>
      </c>
      <c r="C3" s="10" t="s">
        <v>32</v>
      </c>
      <c r="D3" s="10" t="s">
        <v>33</v>
      </c>
      <c r="E3" s="11" t="s">
        <v>34</v>
      </c>
      <c r="F3" s="11" t="s">
        <v>35</v>
      </c>
      <c r="G3" s="12" t="s">
        <v>36</v>
      </c>
    </row>
    <row r="4" spans="1:7" ht="15">
      <c r="A4" s="3" t="s">
        <v>42</v>
      </c>
      <c r="B4" s="1" t="s">
        <v>1</v>
      </c>
      <c r="C4" s="3" t="s">
        <v>20</v>
      </c>
      <c r="D4" s="2">
        <v>6</v>
      </c>
      <c r="E4" s="4">
        <v>140</v>
      </c>
      <c r="F4" s="4">
        <f aca="true" t="shared" si="0" ref="F4:F19">SUM(E4*D4)</f>
        <v>840</v>
      </c>
      <c r="G4" s="4">
        <f aca="true" t="shared" si="1" ref="G4:G19">SUM(F4*1.23)</f>
        <v>1033.2</v>
      </c>
    </row>
    <row r="5" spans="1:7" ht="15">
      <c r="A5" s="3" t="s">
        <v>43</v>
      </c>
      <c r="B5" s="1" t="s">
        <v>2</v>
      </c>
      <c r="C5" s="3" t="s">
        <v>20</v>
      </c>
      <c r="D5" s="2">
        <v>6</v>
      </c>
      <c r="E5" s="4">
        <v>140</v>
      </c>
      <c r="F5" s="4">
        <f t="shared" si="0"/>
        <v>840</v>
      </c>
      <c r="G5" s="4">
        <f t="shared" si="1"/>
        <v>1033.2</v>
      </c>
    </row>
    <row r="6" spans="1:7" ht="15">
      <c r="A6" s="3" t="s">
        <v>44</v>
      </c>
      <c r="B6" s="1" t="s">
        <v>3</v>
      </c>
      <c r="C6" s="3" t="s">
        <v>20</v>
      </c>
      <c r="D6" s="2">
        <v>6</v>
      </c>
      <c r="E6" s="4">
        <v>120</v>
      </c>
      <c r="F6" s="4">
        <f t="shared" si="0"/>
        <v>720</v>
      </c>
      <c r="G6" s="4">
        <f t="shared" si="1"/>
        <v>885.6</v>
      </c>
    </row>
    <row r="7" spans="1:7" ht="15">
      <c r="A7" s="3" t="s">
        <v>45</v>
      </c>
      <c r="B7" s="1" t="s">
        <v>40</v>
      </c>
      <c r="C7" s="3" t="s">
        <v>20</v>
      </c>
      <c r="D7" s="2">
        <v>3</v>
      </c>
      <c r="E7" s="4">
        <v>100</v>
      </c>
      <c r="F7" s="4">
        <f t="shared" si="0"/>
        <v>300</v>
      </c>
      <c r="G7" s="4">
        <f t="shared" si="1"/>
        <v>369</v>
      </c>
    </row>
    <row r="8" spans="1:7" ht="15">
      <c r="A8" s="3" t="s">
        <v>46</v>
      </c>
      <c r="B8" s="1" t="s">
        <v>41</v>
      </c>
      <c r="C8" s="3" t="s">
        <v>20</v>
      </c>
      <c r="D8" s="2">
        <v>3</v>
      </c>
      <c r="E8" s="4">
        <v>100</v>
      </c>
      <c r="F8" s="4">
        <f t="shared" si="0"/>
        <v>300</v>
      </c>
      <c r="G8" s="4">
        <f t="shared" si="1"/>
        <v>369</v>
      </c>
    </row>
    <row r="9" spans="1:7" ht="15">
      <c r="A9" s="3" t="s">
        <v>47</v>
      </c>
      <c r="B9" s="1" t="s">
        <v>9</v>
      </c>
      <c r="C9" s="3" t="s">
        <v>20</v>
      </c>
      <c r="D9" s="2">
        <v>24</v>
      </c>
      <c r="E9" s="4">
        <v>20</v>
      </c>
      <c r="F9" s="4">
        <f t="shared" si="0"/>
        <v>480</v>
      </c>
      <c r="G9" s="4">
        <f t="shared" si="1"/>
        <v>590.4</v>
      </c>
    </row>
    <row r="10" spans="1:7" ht="15">
      <c r="A10" s="3" t="s">
        <v>48</v>
      </c>
      <c r="B10" s="1" t="s">
        <v>59</v>
      </c>
      <c r="C10" s="3" t="s">
        <v>20</v>
      </c>
      <c r="D10" s="2">
        <v>3</v>
      </c>
      <c r="E10" s="4">
        <v>18000</v>
      </c>
      <c r="F10" s="4">
        <f t="shared" si="0"/>
        <v>54000</v>
      </c>
      <c r="G10" s="4">
        <f t="shared" si="1"/>
        <v>66420</v>
      </c>
    </row>
    <row r="11" spans="1:7" ht="15">
      <c r="A11" s="3" t="s">
        <v>49</v>
      </c>
      <c r="B11" s="1" t="s">
        <v>11</v>
      </c>
      <c r="C11" s="3" t="s">
        <v>20</v>
      </c>
      <c r="D11" s="2">
        <v>6</v>
      </c>
      <c r="E11" s="4">
        <v>240</v>
      </c>
      <c r="F11" s="4">
        <f t="shared" si="0"/>
        <v>1440</v>
      </c>
      <c r="G11" s="4">
        <f t="shared" si="1"/>
        <v>1771.2</v>
      </c>
    </row>
    <row r="12" spans="1:7" ht="15">
      <c r="A12" s="3" t="s">
        <v>50</v>
      </c>
      <c r="B12" s="1" t="s">
        <v>56</v>
      </c>
      <c r="C12" s="3" t="s">
        <v>20</v>
      </c>
      <c r="D12" s="2">
        <v>6</v>
      </c>
      <c r="E12" s="4">
        <v>180</v>
      </c>
      <c r="F12" s="4">
        <f t="shared" si="0"/>
        <v>1080</v>
      </c>
      <c r="G12" s="4">
        <f t="shared" si="1"/>
        <v>1328.4</v>
      </c>
    </row>
    <row r="13" spans="1:7" ht="15">
      <c r="A13" s="3" t="s">
        <v>51</v>
      </c>
      <c r="B13" s="1" t="s">
        <v>58</v>
      </c>
      <c r="C13" s="3" t="s">
        <v>20</v>
      </c>
      <c r="D13" s="2">
        <v>6</v>
      </c>
      <c r="E13" s="4">
        <v>190</v>
      </c>
      <c r="F13" s="4">
        <f t="shared" si="0"/>
        <v>1140</v>
      </c>
      <c r="G13" s="4">
        <f t="shared" si="1"/>
        <v>1402.2</v>
      </c>
    </row>
    <row r="14" spans="1:7" ht="15">
      <c r="A14" s="3" t="s">
        <v>52</v>
      </c>
      <c r="B14" s="1" t="s">
        <v>19</v>
      </c>
      <c r="C14" s="3" t="s">
        <v>20</v>
      </c>
      <c r="D14" s="2">
        <v>3</v>
      </c>
      <c r="E14" s="4">
        <v>600</v>
      </c>
      <c r="F14" s="4">
        <f t="shared" si="0"/>
        <v>1800</v>
      </c>
      <c r="G14" s="4">
        <f t="shared" si="1"/>
        <v>2214</v>
      </c>
    </row>
    <row r="15" spans="1:7" ht="15">
      <c r="A15" s="3" t="s">
        <v>53</v>
      </c>
      <c r="B15" s="1" t="s">
        <v>28</v>
      </c>
      <c r="C15" s="3" t="s">
        <v>29</v>
      </c>
      <c r="D15" s="3">
        <v>100</v>
      </c>
      <c r="E15" s="4">
        <v>70</v>
      </c>
      <c r="F15" s="4">
        <f t="shared" si="0"/>
        <v>7000</v>
      </c>
      <c r="G15" s="4">
        <f t="shared" si="1"/>
        <v>8610</v>
      </c>
    </row>
    <row r="16" spans="1:7" ht="15">
      <c r="A16" s="3" t="s">
        <v>54</v>
      </c>
      <c r="B16" s="1" t="s">
        <v>18</v>
      </c>
      <c r="C16" s="3" t="s">
        <v>20</v>
      </c>
      <c r="D16" s="2">
        <v>24</v>
      </c>
      <c r="E16" s="4">
        <v>15</v>
      </c>
      <c r="F16" s="4">
        <f t="shared" si="0"/>
        <v>360</v>
      </c>
      <c r="G16" s="4">
        <f t="shared" si="1"/>
        <v>442.8</v>
      </c>
    </row>
    <row r="17" spans="1:7" ht="15">
      <c r="A17" s="3" t="s">
        <v>55</v>
      </c>
      <c r="B17" s="1" t="s">
        <v>27</v>
      </c>
      <c r="C17" s="3" t="s">
        <v>20</v>
      </c>
      <c r="D17" s="2">
        <v>12</v>
      </c>
      <c r="E17" s="4">
        <v>70</v>
      </c>
      <c r="F17" s="4">
        <f t="shared" si="0"/>
        <v>840</v>
      </c>
      <c r="G17" s="4">
        <f t="shared" si="1"/>
        <v>1033.2</v>
      </c>
    </row>
    <row r="18" spans="1:7" ht="15">
      <c r="A18" s="3" t="s">
        <v>57</v>
      </c>
      <c r="B18" s="1" t="s">
        <v>24</v>
      </c>
      <c r="C18" s="3" t="s">
        <v>20</v>
      </c>
      <c r="D18" s="2">
        <v>24</v>
      </c>
      <c r="E18" s="4">
        <v>30</v>
      </c>
      <c r="F18" s="4">
        <f t="shared" si="0"/>
        <v>720</v>
      </c>
      <c r="G18" s="4">
        <f t="shared" si="1"/>
        <v>885.6</v>
      </c>
    </row>
    <row r="19" spans="1:7" ht="15">
      <c r="A19" s="3" t="s">
        <v>60</v>
      </c>
      <c r="B19" s="1" t="s">
        <v>37</v>
      </c>
      <c r="C19" s="3" t="s">
        <v>20</v>
      </c>
      <c r="D19" s="3">
        <v>24</v>
      </c>
      <c r="E19" s="4">
        <v>9</v>
      </c>
      <c r="F19" s="4">
        <f t="shared" si="0"/>
        <v>216</v>
      </c>
      <c r="G19" s="4">
        <f t="shared" si="1"/>
        <v>265.68</v>
      </c>
    </row>
    <row r="20" spans="6:7" ht="15.75">
      <c r="F20" s="13">
        <f>SUM(F4:F19)</f>
        <v>72076</v>
      </c>
      <c r="G20" s="13">
        <f>SUM(G4:G19)</f>
        <v>88653.47999999998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G10" sqref="G10:H10"/>
    </sheetView>
  </sheetViews>
  <sheetFormatPr defaultColWidth="9.140625" defaultRowHeight="15"/>
  <cols>
    <col min="1" max="1" width="7.00390625" style="0" customWidth="1"/>
    <col min="2" max="2" width="32.140625" style="0" customWidth="1"/>
    <col min="3" max="3" width="12.7109375" style="0" customWidth="1"/>
    <col min="4" max="4" width="8.7109375" style="0" customWidth="1"/>
    <col min="5" max="5" width="13.28125" style="0" customWidth="1"/>
    <col min="6" max="6" width="14.140625" style="0" customWidth="1"/>
    <col min="7" max="7" width="16.8515625" style="0" customWidth="1"/>
  </cols>
  <sheetData>
    <row r="1" spans="1:4" s="9" customFormat="1" ht="33" customHeight="1">
      <c r="A1" s="19" t="s">
        <v>61</v>
      </c>
      <c r="B1" s="20"/>
      <c r="C1" s="20"/>
      <c r="D1" s="21"/>
    </row>
    <row r="2" spans="1:7" ht="18" customHeight="1">
      <c r="A2" s="10" t="s">
        <v>30</v>
      </c>
      <c r="B2" s="10" t="s">
        <v>31</v>
      </c>
      <c r="C2" s="10" t="s">
        <v>32</v>
      </c>
      <c r="D2" s="10" t="s">
        <v>33</v>
      </c>
      <c r="E2" s="14"/>
      <c r="F2" s="14"/>
      <c r="G2" s="15"/>
    </row>
    <row r="3" spans="1:7" ht="15">
      <c r="A3" s="3" t="s">
        <v>42</v>
      </c>
      <c r="B3" s="1" t="s">
        <v>1</v>
      </c>
      <c r="C3" s="3" t="s">
        <v>20</v>
      </c>
      <c r="D3" s="2">
        <v>6</v>
      </c>
      <c r="E3" s="16"/>
      <c r="F3" s="16"/>
      <c r="G3" s="16"/>
    </row>
    <row r="4" spans="1:7" ht="15">
      <c r="A4" s="3" t="s">
        <v>43</v>
      </c>
      <c r="B4" s="1" t="s">
        <v>2</v>
      </c>
      <c r="C4" s="3" t="s">
        <v>20</v>
      </c>
      <c r="D4" s="2">
        <v>6</v>
      </c>
      <c r="E4" s="16"/>
      <c r="F4" s="16"/>
      <c r="G4" s="16"/>
    </row>
    <row r="5" spans="1:7" ht="15">
      <c r="A5" s="3" t="s">
        <v>44</v>
      </c>
      <c r="B5" s="1" t="s">
        <v>3</v>
      </c>
      <c r="C5" s="3" t="s">
        <v>20</v>
      </c>
      <c r="D5" s="2">
        <v>6</v>
      </c>
      <c r="E5" s="16"/>
      <c r="F5" s="16"/>
      <c r="G5" s="16"/>
    </row>
    <row r="6" spans="1:7" ht="15">
      <c r="A6" s="3" t="s">
        <v>45</v>
      </c>
      <c r="B6" s="1" t="s">
        <v>40</v>
      </c>
      <c r="C6" s="3" t="s">
        <v>20</v>
      </c>
      <c r="D6" s="2">
        <v>3</v>
      </c>
      <c r="E6" s="16"/>
      <c r="F6" s="16"/>
      <c r="G6" s="16"/>
    </row>
    <row r="7" spans="1:7" ht="15">
      <c r="A7" s="3" t="s">
        <v>46</v>
      </c>
      <c r="B7" s="1" t="s">
        <v>41</v>
      </c>
      <c r="C7" s="3" t="s">
        <v>20</v>
      </c>
      <c r="D7" s="2">
        <v>3</v>
      </c>
      <c r="E7" s="16"/>
      <c r="F7" s="16"/>
      <c r="G7" s="16"/>
    </row>
    <row r="8" spans="1:7" ht="15">
      <c r="A8" s="3" t="s">
        <v>47</v>
      </c>
      <c r="B8" s="1" t="s">
        <v>9</v>
      </c>
      <c r="C8" s="3" t="s">
        <v>20</v>
      </c>
      <c r="D8" s="2">
        <v>24</v>
      </c>
      <c r="E8" s="16"/>
      <c r="F8" s="16"/>
      <c r="G8" s="16"/>
    </row>
    <row r="9" spans="1:7" ht="15">
      <c r="A9" s="3" t="s">
        <v>48</v>
      </c>
      <c r="B9" s="1" t="s">
        <v>59</v>
      </c>
      <c r="C9" s="3" t="s">
        <v>20</v>
      </c>
      <c r="D9" s="2">
        <v>3</v>
      </c>
      <c r="E9" s="16"/>
      <c r="F9" s="16"/>
      <c r="G9" s="16"/>
    </row>
    <row r="10" spans="1:7" ht="15">
      <c r="A10" s="3" t="s">
        <v>49</v>
      </c>
      <c r="B10" s="1" t="s">
        <v>11</v>
      </c>
      <c r="C10" s="3" t="s">
        <v>20</v>
      </c>
      <c r="D10" s="2">
        <v>6</v>
      </c>
      <c r="E10" s="16"/>
      <c r="F10" s="16"/>
      <c r="G10" s="16"/>
    </row>
    <row r="11" spans="1:7" ht="15">
      <c r="A11" s="3" t="s">
        <v>50</v>
      </c>
      <c r="B11" s="1" t="s">
        <v>56</v>
      </c>
      <c r="C11" s="3" t="s">
        <v>20</v>
      </c>
      <c r="D11" s="2">
        <v>6</v>
      </c>
      <c r="E11" s="16"/>
      <c r="F11" s="16"/>
      <c r="G11" s="16"/>
    </row>
    <row r="12" spans="1:7" ht="15">
      <c r="A12" s="3" t="s">
        <v>51</v>
      </c>
      <c r="B12" s="1" t="s">
        <v>58</v>
      </c>
      <c r="C12" s="3" t="s">
        <v>20</v>
      </c>
      <c r="D12" s="2">
        <v>6</v>
      </c>
      <c r="E12" s="16"/>
      <c r="F12" s="16"/>
      <c r="G12" s="16"/>
    </row>
    <row r="13" spans="1:7" ht="15">
      <c r="A13" s="3" t="s">
        <v>52</v>
      </c>
      <c r="B13" s="1" t="s">
        <v>19</v>
      </c>
      <c r="C13" s="3" t="s">
        <v>20</v>
      </c>
      <c r="D13" s="2">
        <v>3</v>
      </c>
      <c r="E13" s="16"/>
      <c r="F13" s="16"/>
      <c r="G13" s="16"/>
    </row>
    <row r="14" spans="1:7" ht="15">
      <c r="A14" s="3" t="s">
        <v>53</v>
      </c>
      <c r="B14" s="1" t="s">
        <v>28</v>
      </c>
      <c r="C14" s="3" t="s">
        <v>29</v>
      </c>
      <c r="D14" s="3">
        <v>100</v>
      </c>
      <c r="E14" s="16"/>
      <c r="F14" s="16"/>
      <c r="G14" s="16"/>
    </row>
    <row r="15" spans="1:7" ht="15">
      <c r="A15" s="3" t="s">
        <v>54</v>
      </c>
      <c r="B15" s="1" t="s">
        <v>18</v>
      </c>
      <c r="C15" s="3" t="s">
        <v>20</v>
      </c>
      <c r="D15" s="2">
        <v>24</v>
      </c>
      <c r="E15" s="16"/>
      <c r="F15" s="16"/>
      <c r="G15" s="16"/>
    </row>
    <row r="16" spans="1:7" ht="15">
      <c r="A16" s="3" t="s">
        <v>55</v>
      </c>
      <c r="B16" s="1" t="s">
        <v>27</v>
      </c>
      <c r="C16" s="3" t="s">
        <v>20</v>
      </c>
      <c r="D16" s="2">
        <v>12</v>
      </c>
      <c r="E16" s="16"/>
      <c r="F16" s="16"/>
      <c r="G16" s="16"/>
    </row>
    <row r="17" spans="1:7" ht="15">
      <c r="A17" s="3" t="s">
        <v>57</v>
      </c>
      <c r="B17" s="1" t="s">
        <v>24</v>
      </c>
      <c r="C17" s="3" t="s">
        <v>20</v>
      </c>
      <c r="D17" s="2">
        <v>24</v>
      </c>
      <c r="E17" s="16"/>
      <c r="F17" s="16"/>
      <c r="G17" s="16"/>
    </row>
    <row r="18" spans="1:7" ht="15">
      <c r="A18" s="3" t="s">
        <v>60</v>
      </c>
      <c r="B18" s="1" t="s">
        <v>37</v>
      </c>
      <c r="C18" s="3" t="s">
        <v>20</v>
      </c>
      <c r="D18" s="3">
        <v>24</v>
      </c>
      <c r="E18" s="16"/>
      <c r="F18" s="16"/>
      <c r="G18" s="16"/>
    </row>
    <row r="19" spans="5:7" ht="15.75">
      <c r="E19" s="17"/>
      <c r="F19" s="18"/>
      <c r="G19" s="18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Jacek Kłopotowski</cp:lastModifiedBy>
  <cp:lastPrinted>2022-04-21T06:48:23Z</cp:lastPrinted>
  <dcterms:created xsi:type="dcterms:W3CDTF">2022-04-05T09:07:28Z</dcterms:created>
  <dcterms:modified xsi:type="dcterms:W3CDTF">2022-05-18T06:12:38Z</dcterms:modified>
  <cp:category/>
  <cp:version/>
  <cp:contentType/>
  <cp:contentStatus/>
</cp:coreProperties>
</file>