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21.2024 - materiały ślusarkie/2. Zapytanie ofertowe/"/>
    </mc:Choice>
  </mc:AlternateContent>
  <xr:revisionPtr revIDLastSave="777" documentId="13_ncr:1_{61C655A0-7DEE-47BD-93FC-24F1F982EBDF}" xr6:coauthVersionLast="47" xr6:coauthVersionMax="47" xr10:uidLastSave="{ADF23172-3184-4607-BE8E-836B07A1C672}"/>
  <bookViews>
    <workbookView xWindow="1584" yWindow="648" windowWidth="10116" windowHeight="11604" xr2:uid="{8FB2A341-BEBC-4D90-9B75-6F65C01703A1}"/>
  </bookViews>
  <sheets>
    <sheet name="spec. asort.-cenow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H7" i="1"/>
  <c r="J7" i="1" s="1"/>
  <c r="H8" i="1"/>
  <c r="J8" i="1" s="1"/>
  <c r="H9" i="1"/>
  <c r="J9" i="1"/>
  <c r="K9" i="1"/>
  <c r="H10" i="1"/>
  <c r="J10" i="1" s="1"/>
  <c r="K10" i="1" s="1"/>
  <c r="H11" i="1"/>
  <c r="K11" i="1" s="1"/>
  <c r="J11" i="1"/>
  <c r="H12" i="1"/>
  <c r="K12" i="1" s="1"/>
  <c r="J12" i="1"/>
  <c r="H13" i="1"/>
  <c r="J13" i="1"/>
  <c r="K13" i="1"/>
  <c r="H14" i="1"/>
  <c r="J14" i="1" s="1"/>
  <c r="H15" i="1"/>
  <c r="J15" i="1" s="1"/>
  <c r="H16" i="1"/>
  <c r="J16" i="1"/>
  <c r="K16" i="1"/>
  <c r="H17" i="1"/>
  <c r="J17" i="1"/>
  <c r="K17" i="1"/>
  <c r="H18" i="1"/>
  <c r="J18" i="1" s="1"/>
  <c r="K18" i="1" s="1"/>
  <c r="H19" i="1"/>
  <c r="K19" i="1" s="1"/>
  <c r="J19" i="1"/>
  <c r="H20" i="1"/>
  <c r="K20" i="1" s="1"/>
  <c r="J20" i="1"/>
  <c r="H21" i="1"/>
  <c r="J21" i="1"/>
  <c r="K21" i="1"/>
  <c r="H22" i="1"/>
  <c r="J22" i="1" s="1"/>
  <c r="H23" i="1"/>
  <c r="J23" i="1" s="1"/>
  <c r="H24" i="1"/>
  <c r="J24" i="1"/>
  <c r="K24" i="1"/>
  <c r="H25" i="1"/>
  <c r="J25" i="1"/>
  <c r="K25" i="1"/>
  <c r="H26" i="1"/>
  <c r="J26" i="1" s="1"/>
  <c r="K26" i="1" s="1"/>
  <c r="H27" i="1"/>
  <c r="K27" i="1" s="1"/>
  <c r="J27" i="1"/>
  <c r="H28" i="1"/>
  <c r="K28" i="1" s="1"/>
  <c r="J28" i="1"/>
  <c r="H29" i="1"/>
  <c r="J29" i="1"/>
  <c r="K29" i="1"/>
  <c r="H30" i="1"/>
  <c r="J30" i="1" s="1"/>
  <c r="H31" i="1"/>
  <c r="J31" i="1" s="1"/>
  <c r="H32" i="1"/>
  <c r="J32" i="1"/>
  <c r="K32" i="1"/>
  <c r="H33" i="1"/>
  <c r="J33" i="1"/>
  <c r="K33" i="1"/>
  <c r="H34" i="1"/>
  <c r="J34" i="1" s="1"/>
  <c r="K34" i="1" s="1"/>
  <c r="H35" i="1"/>
  <c r="K35" i="1" s="1"/>
  <c r="J35" i="1"/>
  <c r="H36" i="1"/>
  <c r="K36" i="1" s="1"/>
  <c r="J36" i="1"/>
  <c r="H37" i="1"/>
  <c r="J37" i="1"/>
  <c r="K37" i="1"/>
  <c r="H38" i="1"/>
  <c r="J38" i="1" s="1"/>
  <c r="H39" i="1"/>
  <c r="J39" i="1" s="1"/>
  <c r="H40" i="1"/>
  <c r="J40" i="1"/>
  <c r="K40" i="1"/>
  <c r="H41" i="1"/>
  <c r="J41" i="1"/>
  <c r="K41" i="1"/>
  <c r="H42" i="1"/>
  <c r="J42" i="1" s="1"/>
  <c r="K42" i="1" s="1"/>
  <c r="H43" i="1"/>
  <c r="K43" i="1" s="1"/>
  <c r="J43" i="1"/>
  <c r="H44" i="1"/>
  <c r="K44" i="1" s="1"/>
  <c r="J44" i="1"/>
  <c r="H45" i="1"/>
  <c r="J45" i="1"/>
  <c r="K45" i="1"/>
  <c r="H46" i="1"/>
  <c r="J46" i="1" s="1"/>
  <c r="H47" i="1"/>
  <c r="J47" i="1" s="1"/>
  <c r="H48" i="1"/>
  <c r="J48" i="1"/>
  <c r="K48" i="1"/>
  <c r="H6" i="1"/>
  <c r="J6" i="1" s="1"/>
  <c r="K6" i="1" s="1"/>
  <c r="K46" i="1" l="1"/>
  <c r="K38" i="1"/>
  <c r="K30" i="1"/>
  <c r="K22" i="1"/>
  <c r="K14" i="1"/>
  <c r="K8" i="1"/>
  <c r="K47" i="1"/>
  <c r="K39" i="1"/>
  <c r="K31" i="1"/>
  <c r="K23" i="1"/>
  <c r="K15" i="1"/>
  <c r="K7" i="1"/>
  <c r="H5" i="1" l="1"/>
  <c r="H49" i="1" l="1"/>
  <c r="J49" i="1"/>
  <c r="K5" i="1" l="1"/>
  <c r="K49" i="1" s="1"/>
</calcChain>
</file>

<file path=xl/sharedStrings.xml><?xml version="1.0" encoding="utf-8"?>
<sst xmlns="http://schemas.openxmlformats.org/spreadsheetml/2006/main" count="107" uniqueCount="63">
  <si>
    <t>Lp.</t>
  </si>
  <si>
    <t>Stawka VAT 
(%)</t>
  </si>
  <si>
    <t>Asortyment</t>
  </si>
  <si>
    <t>J.m.</t>
  </si>
  <si>
    <t>Cena jednostkowa netto 
(PLN)</t>
  </si>
  <si>
    <t>Łącznie:</t>
  </si>
  <si>
    <t>szt.</t>
  </si>
  <si>
    <t>Ilość</t>
  </si>
  <si>
    <t>SPECYFIKACJA ASORTYMENTOWO - CENOWA</t>
  </si>
  <si>
    <r>
      <t>*</t>
    </r>
    <r>
      <rPr>
        <b/>
        <sz val="10"/>
        <rFont val="Calibri"/>
        <family val="2"/>
        <charset val="238"/>
        <scheme val="minor"/>
      </rPr>
      <t xml:space="preserve"> W kol. 3</t>
    </r>
    <r>
      <rPr>
        <sz val="10"/>
        <rFont val="Calibri"/>
        <family val="2"/>
        <charset val="238"/>
        <scheme val="minor"/>
      </rPr>
      <t xml:space="preserve"> Wykonawca w niniejszej kolumnie winen wpisać obligatoryjnie dane zaoferowanego asortymentu spełniającego wymagania Zamawiającego, poprzez podanie nazwy producenta, nazwy handlowej oferowanego asortymentu i/lub podanie numeru katalogowego umożliwiającego jednoznaczną identyfikację zaoferowanego asortymentu. 
</t>
    </r>
    <r>
      <rPr>
        <b/>
        <u/>
        <sz val="10"/>
        <rFont val="Calibri"/>
        <family val="2"/>
        <charset val="238"/>
        <scheme val="minor"/>
      </rPr>
      <t>Uwaga! W przypadku braku możliwości jednoznacznej identyfikacji zaoferowanego asortymentu oferta zostanie odrzucona jako niezgodna z Zapytaniem ofertowym.</t>
    </r>
  </si>
  <si>
    <t xml:space="preserve">Nazwa producenta oraz nazwa handlowa/ 
nr katalogowy asortymentu* </t>
  </si>
  <si>
    <t>Załącznik nr 2 do postępowania KA-CZL-DZP.261.2.14.2024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</si>
  <si>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</si>
  <si>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</si>
  <si>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</si>
  <si>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 xml:space="preserve"> 30/30</t>
  </si>
  <si>
    <t>szt</t>
  </si>
  <si>
    <t xml:space="preserve"> 30/35</t>
  </si>
  <si>
    <t xml:space="preserve"> 30/40</t>
  </si>
  <si>
    <t xml:space="preserve"> 30/45</t>
  </si>
  <si>
    <t xml:space="preserve"> 30/50</t>
  </si>
  <si>
    <t xml:space="preserve"> 35/35</t>
  </si>
  <si>
    <t xml:space="preserve"> 35/40</t>
  </si>
  <si>
    <t xml:space="preserve"> 35/45</t>
  </si>
  <si>
    <t xml:space="preserve"> 35/50</t>
  </si>
  <si>
    <t xml:space="preserve"> 40/40</t>
  </si>
  <si>
    <t xml:space="preserve"> 40/45</t>
  </si>
  <si>
    <t xml:space="preserve"> 45/45</t>
  </si>
  <si>
    <t>jednostronny pochwyt L/R</t>
  </si>
  <si>
    <t>obustronna klamka</t>
  </si>
  <si>
    <t>Zestaw antypaniczny dormakaba PHA 1202 z ryglowaniem dwupunktowym (w ościeżnicę i do podłogi), w wersji tzw. Crossbar, czyli z poprzeczną belką do naciśnięcia</t>
  </si>
  <si>
    <t>Zestaw antypaniczny dormakaba PHA 1102 z ryglowaniem jednopunktowym, w wersji tzw. Crossbar, czyli z poprzeczną belką do naciśnięcia</t>
  </si>
  <si>
    <t>60/50</t>
  </si>
  <si>
    <t xml:space="preserve">72/50 </t>
  </si>
  <si>
    <t xml:space="preserve"> 90/50  </t>
  </si>
  <si>
    <t xml:space="preserve"> 72/55 </t>
  </si>
  <si>
    <t xml:space="preserve"> 72/60  </t>
  </si>
  <si>
    <t>pasujący do wkładek LOB TB 51</t>
  </si>
  <si>
    <t>pasujący do wkładek LOB Dragon</t>
  </si>
  <si>
    <t>do wkładek "gerda"</t>
  </si>
  <si>
    <t>gr pałąka 8 mm
"oko pałąka"
50 x 30 mm± 3mm</t>
  </si>
  <si>
    <t>gr pałąka 8 mm                                                          "oko pałąka" 
30 x 30 mm ± 3mm</t>
  </si>
  <si>
    <t>gr pałąka 12 mm
"oko pałąka" 
25 x 20 mm± 5mm</t>
  </si>
  <si>
    <t>LOB TB 51</t>
  </si>
  <si>
    <t>LOB TB 61</t>
  </si>
  <si>
    <t>Wkład zamka patent                                                   odporności na atak klasy C, spełnia normę PN-EN 1303:2015-07 , KT ITB KW-WQ-02 do stosowania we wszystklch rodzajów zamków wpuszczanych , powłoka nikiel lub mosiądz + 4klucze</t>
  </si>
  <si>
    <t>Wkład zamka patent klasy C  j/w jednostronna gałka</t>
  </si>
  <si>
    <t>"Półwkład" zamka patent klasy C WP 102</t>
  </si>
  <si>
    <t>Wkład zamka bębenkowy WT 1 do zamków nawierzchiowych ≠ drzwi 32 - 64 mm, otwór na bębenek 30 mm</t>
  </si>
  <si>
    <t>Klamka drzwiowa z szyldem płaskim na wkład  ze sprężyną powrotną trzpień 8 mm                                                                       do drzwi ≠ 34 - 65 mm o roztawie:</t>
  </si>
  <si>
    <t>Klamka drzwiowa z szyldem okrągłym ze sprężyną powrotną + tarczka na wkład trzpień 8 mm satyna</t>
  </si>
  <si>
    <t>Klamka drzwiowa z szyldem do drzwi ALU PPOŻ  ze sprężyną powrotną wkładka patentowa szer szyldu 32 mm, obustronna  klamka</t>
  </si>
  <si>
    <t>Jednostronny pochwyt L/R</t>
  </si>
  <si>
    <t>Klamka drzwiowa z szyldem do drzwi ALU/PCV ze sprężyną powrotną szer szyldu 25 mm</t>
  </si>
  <si>
    <t>Klamka okienna jedno ramienna z bolcem  7 mm, biała, okna PCV</t>
  </si>
  <si>
    <t>Zamek drzwiowy wpuszczany zapadkowo-zasuwowy z płynną zmianą L/P                                  ≠ zamka 15 mm , blachy czołowej 20 mm                          + zaczep równoramienny</t>
  </si>
  <si>
    <t>Zamek drzwiowy wpuszczany zapadkowo-zasuwowy WC 72/50</t>
  </si>
  <si>
    <t xml:space="preserve">Zamek drzwiowy nawierzchniowy bębenkowy, ≠skrzydła 32÷64 mm </t>
  </si>
  <si>
    <t>Kłódka spełnia normę PN-EN 12320: 2013 klasa atestu 4 odporność na korozję 4  (np. Iryd)</t>
  </si>
  <si>
    <t xml:space="preserve">Kłódka </t>
  </si>
  <si>
    <t xml:space="preserve">Klucz surowiec </t>
  </si>
  <si>
    <t>Odbuj drzwiowy podłogowy                                                          
 - posiadający osłonę zabezpieczająca przed uszkodzeniem drzwi - okien,                                                                                           
- mieszczący się w wymiaracch  wys 35 ÷ 50 mm, ø 25 ÷ 40 mm</t>
  </si>
  <si>
    <t>Odbuj drzwiowy ścienny                                                                                           - wykonany z materiału elastycznego i bezwonnego 
- zabezpieczającego przed uszkodzeniem drzwi - okna,                                                                                              - sposób montażu klej/kołek rozporowy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</si>
</sst>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/>
      <right style="thin">
        <color rgb="FF004289"/>
      </right>
      <top style="medium">
        <color indexed="64"/>
      </top>
      <bottom style="thin">
        <color rgb="FF004289"/>
      </bottom>
      <diagonal/>
    </border>
    <border>
      <left/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4289"/>
      </left>
      <right/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/>
      <diagonal/>
    </border>
    <border>
      <left style="medium">
        <color indexed="64"/>
      </left>
      <right style="thin">
        <color rgb="FF004289"/>
      </right>
      <top style="thin">
        <color rgb="FF004289"/>
      </top>
      <bottom/>
      <diagonal/>
    </border>
    <border>
      <left style="thin">
        <color rgb="FF004289"/>
      </left>
      <right/>
      <top style="thin">
        <color rgb="FF004289"/>
      </top>
      <bottom/>
      <diagonal/>
    </border>
    <border>
      <left/>
      <right style="thin">
        <color rgb="FF004289"/>
      </right>
      <top style="thin">
        <color rgb="FF004289"/>
      </top>
      <bottom/>
      <diagonal/>
    </border>
    <border>
      <left style="thin">
        <color rgb="FF004289"/>
      </left>
      <right style="medium">
        <color indexed="64"/>
      </right>
      <top style="thin">
        <color rgb="FF00428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4289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25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44" fontId="3" fillId="3" borderId="3" xfId="0" applyNumberFormat="1" applyFont="1" applyFill="1" applyBorder="1" applyAlignment="1">
      <alignment horizontal="right" vertical="center" wrapText="1"/>
    </xf>
    <xf numFmtId="9" fontId="3" fillId="3" borderId="4" xfId="0" applyNumberFormat="1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horizontal="right" vertical="center" wrapText="1"/>
    </xf>
    <xf numFmtId="44" fontId="2" fillId="3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1" xfId="1" applyNumberFormat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11" xfId="1" applyNumberFormat="1" applyFont="1" applyFill="1" applyBorder="1" applyAlignment="1" applyProtection="1">
      <alignment horizontal="right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44" fontId="4" fillId="0" borderId="11" xfId="1" applyFont="1" applyFill="1" applyBorder="1" applyAlignment="1" applyProtection="1">
      <alignment horizontal="right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top" wrapText="1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3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3" fillId="4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20" xfId="1" applyNumberFormat="1" applyFont="1" applyFill="1" applyBorder="1" applyAlignment="1" applyProtection="1">
      <alignment horizontal="right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44" fontId="4" fillId="0" borderId="20" xfId="1" applyFont="1" applyFill="1" applyBorder="1" applyAlignment="1" applyProtection="1">
      <alignment horizontal="right" vertical="center" wrapText="1"/>
    </xf>
    <xf numFmtId="44" fontId="4" fillId="0" borderId="21" xfId="1" applyFont="1" applyFill="1" applyBorder="1" applyAlignment="1" applyProtection="1">
      <alignment horizontal="right" vertical="center" wrapText="1"/>
    </xf>
    <xf numFmtId="0" fontId="3" fillId="5" borderId="22" xfId="0" applyFont="1" applyFill="1" applyBorder="1" applyAlignment="1">
      <alignment horizontal="center" vertical="center" wrapText="1"/>
    </xf>
    <xf numFmtId="44" fontId="4" fillId="0" borderId="23" xfId="1" applyFont="1" applyFill="1" applyBorder="1" applyAlignment="1" applyProtection="1">
      <alignment horizontal="right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top" wrapText="1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3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" fontId="3" fillId="4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25" xfId="1" applyNumberFormat="1" applyFont="1" applyFill="1" applyBorder="1" applyAlignment="1" applyProtection="1">
      <alignment horizontal="right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44" fontId="4" fillId="0" borderId="25" xfId="1" applyFont="1" applyFill="1" applyBorder="1" applyAlignment="1" applyProtection="1">
      <alignment horizontal="right" vertical="center" wrapText="1"/>
    </xf>
    <xf numFmtId="44" fontId="4" fillId="0" borderId="26" xfId="1" applyFont="1" applyFill="1" applyBorder="1" applyAlignment="1" applyProtection="1">
      <alignment horizontal="right" vertical="center" wrapText="1"/>
    </xf>
    <xf numFmtId="0" fontId="3" fillId="0" borderId="20" xfId="0" applyFont="1" applyBorder="1" applyAlignment="1">
      <alignment vertical="top" wrapText="1"/>
    </xf>
    <xf numFmtId="0" fontId="7" fillId="6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 wrapText="1"/>
    </xf>
    <xf numFmtId="0" fontId="7" fillId="6" borderId="25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7" fillId="0" borderId="28" xfId="0" applyFont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4" fontId="3" fillId="4" borderId="28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28" xfId="1" applyNumberFormat="1" applyFont="1" applyFill="1" applyBorder="1" applyAlignment="1" applyProtection="1">
      <alignment horizontal="right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44" fontId="4" fillId="0" borderId="28" xfId="1" applyFont="1" applyFill="1" applyBorder="1" applyAlignment="1" applyProtection="1">
      <alignment horizontal="right" vertical="center" wrapText="1"/>
    </xf>
    <xf numFmtId="44" fontId="4" fillId="0" borderId="29" xfId="1" applyFont="1" applyFill="1" applyBorder="1" applyAlignment="1" applyProtection="1">
      <alignment horizontal="right" vertical="center" wrapText="1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3" fontId="7" fillId="0" borderId="2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12" xfId="1" applyNumberFormat="1" applyFont="1" applyFill="1" applyBorder="1" applyAlignment="1" applyProtection="1">
      <alignment horizontal="right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44" fontId="4" fillId="0" borderId="12" xfId="1" applyFont="1" applyFill="1" applyBorder="1" applyAlignment="1" applyProtection="1">
      <alignment horizontal="right" vertical="center" wrapText="1"/>
    </xf>
    <xf numFmtId="44" fontId="4" fillId="0" borderId="30" xfId="1" applyFont="1" applyFill="1" applyBorder="1" applyAlignment="1" applyProtection="1">
      <alignment horizontal="right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3" fontId="7" fillId="0" borderId="32" xfId="0" applyNumberFormat="1" applyFont="1" applyBorder="1" applyAlignment="1">
      <alignment horizontal="center" vertical="center" wrapText="1"/>
    </xf>
    <xf numFmtId="44" fontId="4" fillId="0" borderId="33" xfId="1" applyFont="1" applyFill="1" applyBorder="1" applyAlignment="1" applyProtection="1">
      <alignment horizontal="right" vertical="center" wrapText="1"/>
    </xf>
    <xf numFmtId="4" fontId="3" fillId="4" borderId="3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wrapText="1"/>
    </xf>
    <xf numFmtId="0" fontId="3" fillId="5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wrapText="1"/>
    </xf>
    <xf numFmtId="0" fontId="3" fillId="5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3" borderId="10" xfId="0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top" wrapText="1"/>
    </xf>
    <xf numFmtId="0" fontId="13" fillId="0" borderId="28" xfId="0" applyFont="1" applyBorder="1" applyAlignment="1">
      <alignment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K50"/>
  <sheetViews>
    <sheetView tabSelected="1" topLeftCell="A43" zoomScale="90" zoomScaleNormal="90" workbookViewId="0">
      <selection activeCell="B52" sqref="B52"/>
    </sheetView>
  </sheetViews>
  <sheetFormatPr defaultColWidth="9.109375" defaultRowHeight="13.8"/>
  <cols>
    <col min="1" max="1" width="4.44140625" style="4" customWidth="1"/>
    <col min="2" max="2" width="34" style="20" customWidth="1"/>
    <col min="3" max="3" width="17.6640625" style="5" customWidth="1"/>
    <col min="4" max="4" width="19.109375" style="4" customWidth="1"/>
    <col min="5" max="5" width="8" style="6" customWidth="1"/>
    <col min="6" max="6" width="7.44140625" style="1" customWidth="1"/>
    <col min="7" max="7" width="14.5546875" style="2" customWidth="1"/>
    <col min="8" max="8" width="12.44140625" style="3" customWidth="1"/>
    <col min="9" max="9" width="12" style="3" customWidth="1"/>
    <col min="10" max="10" width="12.5546875" style="4" customWidth="1"/>
    <col min="11" max="11" width="15" style="4" customWidth="1"/>
    <col min="12" max="16384" width="9.109375" style="4"/>
  </cols>
  <sheetData>
    <row r="1" spans="1:11" ht="25.2" customHeight="1">
      <c r="D1" s="116" t="s">
        <v>11</v>
      </c>
      <c r="E1" s="116"/>
      <c r="F1" s="116"/>
      <c r="G1" s="116"/>
      <c r="H1" s="116"/>
      <c r="I1" s="116"/>
      <c r="J1" s="116"/>
      <c r="K1" s="116"/>
    </row>
    <row r="2" spans="1:11" ht="33" customHeight="1" thickBot="1">
      <c r="A2" s="117" t="s">
        <v>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56.1" customHeight="1">
      <c r="A3" s="11" t="s">
        <v>0</v>
      </c>
      <c r="B3" s="118" t="s">
        <v>2</v>
      </c>
      <c r="C3" s="119"/>
      <c r="D3" s="13" t="s">
        <v>10</v>
      </c>
      <c r="E3" s="12" t="s">
        <v>7</v>
      </c>
      <c r="F3" s="12" t="s">
        <v>3</v>
      </c>
      <c r="G3" s="14" t="s">
        <v>4</v>
      </c>
      <c r="H3" s="12" t="s">
        <v>12</v>
      </c>
      <c r="I3" s="15" t="s">
        <v>1</v>
      </c>
      <c r="J3" s="12" t="s">
        <v>13</v>
      </c>
      <c r="K3" s="16" t="s">
        <v>14</v>
      </c>
    </row>
    <row r="4" spans="1:11" ht="12.6" customHeight="1" thickBot="1">
      <c r="A4" s="25">
        <v>1</v>
      </c>
      <c r="B4" s="120">
        <v>2</v>
      </c>
      <c r="C4" s="121"/>
      <c r="D4" s="26">
        <v>3</v>
      </c>
      <c r="E4" s="26">
        <v>4</v>
      </c>
      <c r="F4" s="26">
        <v>5</v>
      </c>
      <c r="G4" s="26">
        <v>6</v>
      </c>
      <c r="H4" s="26">
        <v>7</v>
      </c>
      <c r="I4" s="26">
        <v>8</v>
      </c>
      <c r="J4" s="26">
        <v>9</v>
      </c>
      <c r="K4" s="27">
        <v>10</v>
      </c>
    </row>
    <row r="5" spans="1:11" ht="18.600000000000001" customHeight="1">
      <c r="A5" s="40">
        <v>1</v>
      </c>
      <c r="B5" s="96" t="s">
        <v>45</v>
      </c>
      <c r="C5" s="41" t="s">
        <v>15</v>
      </c>
      <c r="D5" s="42"/>
      <c r="E5" s="43">
        <v>5</v>
      </c>
      <c r="F5" s="44" t="s">
        <v>6</v>
      </c>
      <c r="G5" s="45"/>
      <c r="H5" s="46">
        <f>ROUND(E5*G5,2)</f>
        <v>0</v>
      </c>
      <c r="I5" s="47"/>
      <c r="J5" s="48">
        <f>ROUND(H5*I5,2)</f>
        <v>0</v>
      </c>
      <c r="K5" s="49">
        <f>ROUND(H5+J5,2)</f>
        <v>0</v>
      </c>
    </row>
    <row r="6" spans="1:11" ht="18.600000000000001" customHeight="1">
      <c r="A6" s="50">
        <v>2</v>
      </c>
      <c r="B6" s="122"/>
      <c r="C6" s="22" t="s">
        <v>17</v>
      </c>
      <c r="D6" s="24"/>
      <c r="E6" s="19">
        <v>50</v>
      </c>
      <c r="F6" s="18" t="s">
        <v>6</v>
      </c>
      <c r="G6" s="30"/>
      <c r="H6" s="31">
        <f t="shared" ref="H6" si="0">ROUND(E6*G6,2)</f>
        <v>0</v>
      </c>
      <c r="I6" s="32"/>
      <c r="J6" s="33">
        <f t="shared" ref="J6" si="1">ROUND(H6*I6,2)</f>
        <v>0</v>
      </c>
      <c r="K6" s="51">
        <f t="shared" ref="K6" si="2">ROUND(H6+J6,2)</f>
        <v>0</v>
      </c>
    </row>
    <row r="7" spans="1:11" ht="18.600000000000001" customHeight="1">
      <c r="A7" s="50">
        <v>3</v>
      </c>
      <c r="B7" s="122"/>
      <c r="C7" s="22" t="s">
        <v>18</v>
      </c>
      <c r="D7" s="24"/>
      <c r="E7" s="19">
        <v>5</v>
      </c>
      <c r="F7" s="18" t="s">
        <v>6</v>
      </c>
      <c r="G7" s="30"/>
      <c r="H7" s="31">
        <f t="shared" ref="H7:H48" si="3">ROUND(E7*G7,2)</f>
        <v>0</v>
      </c>
      <c r="I7" s="32"/>
      <c r="J7" s="33">
        <f t="shared" ref="J7:J48" si="4">ROUND(H7*I7,2)</f>
        <v>0</v>
      </c>
      <c r="K7" s="51">
        <f t="shared" ref="K7:K48" si="5">ROUND(H7+J7,2)</f>
        <v>0</v>
      </c>
    </row>
    <row r="8" spans="1:11" ht="18.600000000000001" customHeight="1">
      <c r="A8" s="50">
        <v>4</v>
      </c>
      <c r="B8" s="122"/>
      <c r="C8" s="22" t="s">
        <v>19</v>
      </c>
      <c r="D8" s="24"/>
      <c r="E8" s="19">
        <v>5</v>
      </c>
      <c r="F8" s="18" t="s">
        <v>6</v>
      </c>
      <c r="G8" s="30"/>
      <c r="H8" s="31">
        <f t="shared" si="3"/>
        <v>0</v>
      </c>
      <c r="I8" s="32"/>
      <c r="J8" s="33">
        <f t="shared" si="4"/>
        <v>0</v>
      </c>
      <c r="K8" s="51">
        <f t="shared" si="5"/>
        <v>0</v>
      </c>
    </row>
    <row r="9" spans="1:11" ht="18.600000000000001" customHeight="1">
      <c r="A9" s="50">
        <v>5</v>
      </c>
      <c r="B9" s="122"/>
      <c r="C9" s="22" t="s">
        <v>20</v>
      </c>
      <c r="D9" s="24"/>
      <c r="E9" s="19">
        <v>5</v>
      </c>
      <c r="F9" s="18" t="s">
        <v>6</v>
      </c>
      <c r="G9" s="30"/>
      <c r="H9" s="31">
        <f t="shared" si="3"/>
        <v>0</v>
      </c>
      <c r="I9" s="32"/>
      <c r="J9" s="33">
        <f t="shared" si="4"/>
        <v>0</v>
      </c>
      <c r="K9" s="51">
        <f t="shared" si="5"/>
        <v>0</v>
      </c>
    </row>
    <row r="10" spans="1:11" ht="18.600000000000001" customHeight="1">
      <c r="A10" s="50">
        <v>6</v>
      </c>
      <c r="B10" s="122"/>
      <c r="C10" s="22" t="s">
        <v>21</v>
      </c>
      <c r="D10" s="24"/>
      <c r="E10" s="19">
        <v>20</v>
      </c>
      <c r="F10" s="18" t="s">
        <v>6</v>
      </c>
      <c r="G10" s="30"/>
      <c r="H10" s="31">
        <f t="shared" si="3"/>
        <v>0</v>
      </c>
      <c r="I10" s="32"/>
      <c r="J10" s="33">
        <f t="shared" si="4"/>
        <v>0</v>
      </c>
      <c r="K10" s="51">
        <f t="shared" si="5"/>
        <v>0</v>
      </c>
    </row>
    <row r="11" spans="1:11" ht="18.600000000000001" customHeight="1">
      <c r="A11" s="50">
        <v>7</v>
      </c>
      <c r="B11" s="122"/>
      <c r="C11" s="22" t="s">
        <v>22</v>
      </c>
      <c r="D11" s="24"/>
      <c r="E11" s="19">
        <v>5</v>
      </c>
      <c r="F11" s="18" t="s">
        <v>6</v>
      </c>
      <c r="G11" s="30"/>
      <c r="H11" s="31">
        <f t="shared" si="3"/>
        <v>0</v>
      </c>
      <c r="I11" s="32"/>
      <c r="J11" s="33">
        <f t="shared" si="4"/>
        <v>0</v>
      </c>
      <c r="K11" s="51">
        <f t="shared" si="5"/>
        <v>0</v>
      </c>
    </row>
    <row r="12" spans="1:11" ht="18.600000000000001" customHeight="1">
      <c r="A12" s="50">
        <v>8</v>
      </c>
      <c r="B12" s="122"/>
      <c r="C12" s="22" t="s">
        <v>23</v>
      </c>
      <c r="D12" s="24"/>
      <c r="E12" s="19">
        <v>5</v>
      </c>
      <c r="F12" s="18" t="s">
        <v>6</v>
      </c>
      <c r="G12" s="30"/>
      <c r="H12" s="31">
        <f t="shared" si="3"/>
        <v>0</v>
      </c>
      <c r="I12" s="32"/>
      <c r="J12" s="33">
        <f t="shared" si="4"/>
        <v>0</v>
      </c>
      <c r="K12" s="51">
        <f t="shared" si="5"/>
        <v>0</v>
      </c>
    </row>
    <row r="13" spans="1:11" ht="19.2" customHeight="1">
      <c r="A13" s="50">
        <v>9</v>
      </c>
      <c r="B13" s="122"/>
      <c r="C13" s="22" t="s">
        <v>24</v>
      </c>
      <c r="D13" s="24"/>
      <c r="E13" s="19">
        <v>5</v>
      </c>
      <c r="F13" s="18" t="s">
        <v>6</v>
      </c>
      <c r="G13" s="30"/>
      <c r="H13" s="31">
        <f t="shared" si="3"/>
        <v>0</v>
      </c>
      <c r="I13" s="32"/>
      <c r="J13" s="33">
        <f t="shared" si="4"/>
        <v>0</v>
      </c>
      <c r="K13" s="51">
        <f t="shared" si="5"/>
        <v>0</v>
      </c>
    </row>
    <row r="14" spans="1:11" ht="19.2" customHeight="1">
      <c r="A14" s="50">
        <v>10</v>
      </c>
      <c r="B14" s="122"/>
      <c r="C14" s="22" t="s">
        <v>25</v>
      </c>
      <c r="D14" s="24"/>
      <c r="E14" s="19">
        <v>2</v>
      </c>
      <c r="F14" s="18" t="s">
        <v>6</v>
      </c>
      <c r="G14" s="30"/>
      <c r="H14" s="31">
        <f t="shared" si="3"/>
        <v>0</v>
      </c>
      <c r="I14" s="32"/>
      <c r="J14" s="33">
        <f t="shared" si="4"/>
        <v>0</v>
      </c>
      <c r="K14" s="51">
        <f t="shared" si="5"/>
        <v>0</v>
      </c>
    </row>
    <row r="15" spans="1:11" ht="18.600000000000001" customHeight="1">
      <c r="A15" s="50">
        <v>11</v>
      </c>
      <c r="B15" s="122"/>
      <c r="C15" s="22" t="s">
        <v>26</v>
      </c>
      <c r="D15" s="24"/>
      <c r="E15" s="19">
        <v>2</v>
      </c>
      <c r="F15" s="18" t="s">
        <v>6</v>
      </c>
      <c r="G15" s="30"/>
      <c r="H15" s="31">
        <f t="shared" si="3"/>
        <v>0</v>
      </c>
      <c r="I15" s="32"/>
      <c r="J15" s="33">
        <f t="shared" si="4"/>
        <v>0</v>
      </c>
      <c r="K15" s="51">
        <f t="shared" si="5"/>
        <v>0</v>
      </c>
    </row>
    <row r="16" spans="1:11" ht="18.600000000000001" customHeight="1" thickBot="1">
      <c r="A16" s="52">
        <v>12</v>
      </c>
      <c r="B16" s="97"/>
      <c r="C16" s="53" t="s">
        <v>27</v>
      </c>
      <c r="D16" s="54"/>
      <c r="E16" s="55">
        <v>2</v>
      </c>
      <c r="F16" s="56" t="s">
        <v>6</v>
      </c>
      <c r="G16" s="57"/>
      <c r="H16" s="58">
        <f t="shared" si="3"/>
        <v>0</v>
      </c>
      <c r="I16" s="59"/>
      <c r="J16" s="60">
        <f t="shared" si="4"/>
        <v>0</v>
      </c>
      <c r="K16" s="61">
        <f t="shared" si="5"/>
        <v>0</v>
      </c>
    </row>
    <row r="17" spans="1:11" ht="18.600000000000001" customHeight="1">
      <c r="A17" s="40">
        <v>13</v>
      </c>
      <c r="B17" s="96" t="s">
        <v>46</v>
      </c>
      <c r="C17" s="62" t="s">
        <v>17</v>
      </c>
      <c r="D17" s="42"/>
      <c r="E17" s="44">
        <v>20</v>
      </c>
      <c r="F17" s="63" t="s">
        <v>6</v>
      </c>
      <c r="G17" s="45"/>
      <c r="H17" s="46">
        <f t="shared" si="3"/>
        <v>0</v>
      </c>
      <c r="I17" s="47"/>
      <c r="J17" s="48">
        <f t="shared" si="4"/>
        <v>0</v>
      </c>
      <c r="K17" s="49">
        <f t="shared" si="5"/>
        <v>0</v>
      </c>
    </row>
    <row r="18" spans="1:11" ht="18.600000000000001" customHeight="1" thickBot="1">
      <c r="A18" s="52">
        <v>14</v>
      </c>
      <c r="B18" s="97"/>
      <c r="C18" s="64" t="s">
        <v>24</v>
      </c>
      <c r="D18" s="54"/>
      <c r="E18" s="56">
        <v>5</v>
      </c>
      <c r="F18" s="65" t="s">
        <v>6</v>
      </c>
      <c r="G18" s="57"/>
      <c r="H18" s="58">
        <f t="shared" si="3"/>
        <v>0</v>
      </c>
      <c r="I18" s="59"/>
      <c r="J18" s="60">
        <f t="shared" si="4"/>
        <v>0</v>
      </c>
      <c r="K18" s="61">
        <f t="shared" si="5"/>
        <v>0</v>
      </c>
    </row>
    <row r="19" spans="1:11" ht="18.600000000000001" customHeight="1" thickBot="1">
      <c r="A19" s="66">
        <v>15</v>
      </c>
      <c r="B19" s="123" t="s">
        <v>47</v>
      </c>
      <c r="C19" s="124"/>
      <c r="D19" s="67"/>
      <c r="E19" s="68">
        <v>2</v>
      </c>
      <c r="F19" s="69" t="s">
        <v>6</v>
      </c>
      <c r="G19" s="70"/>
      <c r="H19" s="71">
        <f t="shared" si="3"/>
        <v>0</v>
      </c>
      <c r="I19" s="72"/>
      <c r="J19" s="73">
        <f t="shared" si="4"/>
        <v>0</v>
      </c>
      <c r="K19" s="74">
        <f t="shared" si="5"/>
        <v>0</v>
      </c>
    </row>
    <row r="20" spans="1:11" ht="30.6" customHeight="1" thickBot="1">
      <c r="A20" s="66">
        <v>16</v>
      </c>
      <c r="B20" s="98" t="s">
        <v>48</v>
      </c>
      <c r="C20" s="124"/>
      <c r="D20" s="67"/>
      <c r="E20" s="75">
        <v>10</v>
      </c>
      <c r="F20" s="76" t="s">
        <v>6</v>
      </c>
      <c r="G20" s="70"/>
      <c r="H20" s="71">
        <f t="shared" si="3"/>
        <v>0</v>
      </c>
      <c r="I20" s="72"/>
      <c r="J20" s="73">
        <f t="shared" si="4"/>
        <v>0</v>
      </c>
      <c r="K20" s="74">
        <f t="shared" si="5"/>
        <v>0</v>
      </c>
    </row>
    <row r="21" spans="1:11" ht="18.600000000000001" customHeight="1">
      <c r="A21" s="40">
        <v>17</v>
      </c>
      <c r="B21" s="96" t="s">
        <v>49</v>
      </c>
      <c r="C21" s="41">
        <v>60</v>
      </c>
      <c r="D21" s="42"/>
      <c r="E21" s="43">
        <v>5</v>
      </c>
      <c r="F21" s="44" t="s">
        <v>6</v>
      </c>
      <c r="G21" s="45"/>
      <c r="H21" s="46">
        <f t="shared" si="3"/>
        <v>0</v>
      </c>
      <c r="I21" s="47"/>
      <c r="J21" s="48">
        <f t="shared" si="4"/>
        <v>0</v>
      </c>
      <c r="K21" s="49">
        <f t="shared" si="5"/>
        <v>0</v>
      </c>
    </row>
    <row r="22" spans="1:11" ht="19.2" customHeight="1">
      <c r="A22" s="50">
        <v>18</v>
      </c>
      <c r="B22" s="122"/>
      <c r="C22" s="22">
        <v>72</v>
      </c>
      <c r="D22" s="24"/>
      <c r="E22" s="19">
        <v>50</v>
      </c>
      <c r="F22" s="18" t="s">
        <v>6</v>
      </c>
      <c r="G22" s="30"/>
      <c r="H22" s="31">
        <f t="shared" si="3"/>
        <v>0</v>
      </c>
      <c r="I22" s="32"/>
      <c r="J22" s="33">
        <f t="shared" si="4"/>
        <v>0</v>
      </c>
      <c r="K22" s="51">
        <f t="shared" si="5"/>
        <v>0</v>
      </c>
    </row>
    <row r="23" spans="1:11" ht="19.8" customHeight="1" thickBot="1">
      <c r="A23" s="52">
        <v>19</v>
      </c>
      <c r="B23" s="97"/>
      <c r="C23" s="53">
        <v>90</v>
      </c>
      <c r="D23" s="54"/>
      <c r="E23" s="55">
        <v>5</v>
      </c>
      <c r="F23" s="56" t="s">
        <v>6</v>
      </c>
      <c r="G23" s="57"/>
      <c r="H23" s="58">
        <f t="shared" si="3"/>
        <v>0</v>
      </c>
      <c r="I23" s="59"/>
      <c r="J23" s="60">
        <f t="shared" si="4"/>
        <v>0</v>
      </c>
      <c r="K23" s="61">
        <f t="shared" si="5"/>
        <v>0</v>
      </c>
    </row>
    <row r="24" spans="1:11" ht="31.2" customHeight="1" thickBot="1">
      <c r="A24" s="66">
        <v>20</v>
      </c>
      <c r="B24" s="98" t="s">
        <v>50</v>
      </c>
      <c r="C24" s="99"/>
      <c r="D24" s="75"/>
      <c r="E24" s="76">
        <v>50</v>
      </c>
      <c r="F24" s="68" t="s">
        <v>6</v>
      </c>
      <c r="G24" s="70"/>
      <c r="H24" s="71">
        <f t="shared" si="3"/>
        <v>0</v>
      </c>
      <c r="I24" s="72"/>
      <c r="J24" s="73">
        <f t="shared" si="4"/>
        <v>0</v>
      </c>
      <c r="K24" s="74">
        <f t="shared" si="5"/>
        <v>0</v>
      </c>
    </row>
    <row r="25" spans="1:11" ht="44.4" customHeight="1" thickBot="1">
      <c r="A25" s="66">
        <v>21</v>
      </c>
      <c r="B25" s="98" t="s">
        <v>51</v>
      </c>
      <c r="C25" s="99"/>
      <c r="D25" s="75"/>
      <c r="E25" s="76">
        <v>10</v>
      </c>
      <c r="F25" s="68" t="s">
        <v>6</v>
      </c>
      <c r="G25" s="70"/>
      <c r="H25" s="71">
        <f t="shared" si="3"/>
        <v>0</v>
      </c>
      <c r="I25" s="72"/>
      <c r="J25" s="73">
        <f t="shared" si="4"/>
        <v>0</v>
      </c>
      <c r="K25" s="74">
        <f t="shared" si="5"/>
        <v>0</v>
      </c>
    </row>
    <row r="26" spans="1:11" ht="22.2" customHeight="1" thickBot="1">
      <c r="A26" s="66">
        <v>22</v>
      </c>
      <c r="B26" s="98" t="s">
        <v>52</v>
      </c>
      <c r="C26" s="99"/>
      <c r="D26" s="75"/>
      <c r="E26" s="76">
        <v>5</v>
      </c>
      <c r="F26" s="68" t="s">
        <v>6</v>
      </c>
      <c r="G26" s="70"/>
      <c r="H26" s="71">
        <f t="shared" si="3"/>
        <v>0</v>
      </c>
      <c r="I26" s="72"/>
      <c r="J26" s="73">
        <f t="shared" si="4"/>
        <v>0</v>
      </c>
      <c r="K26" s="74">
        <f t="shared" si="5"/>
        <v>0</v>
      </c>
    </row>
    <row r="27" spans="1:11" ht="21" customHeight="1">
      <c r="A27" s="40">
        <v>23</v>
      </c>
      <c r="B27" s="96" t="s">
        <v>53</v>
      </c>
      <c r="C27" s="41" t="s">
        <v>29</v>
      </c>
      <c r="D27" s="42"/>
      <c r="E27" s="43">
        <v>5</v>
      </c>
      <c r="F27" s="44" t="s">
        <v>6</v>
      </c>
      <c r="G27" s="45"/>
      <c r="H27" s="46">
        <f t="shared" si="3"/>
        <v>0</v>
      </c>
      <c r="I27" s="47"/>
      <c r="J27" s="48">
        <f t="shared" si="4"/>
        <v>0</v>
      </c>
      <c r="K27" s="49">
        <f t="shared" si="5"/>
        <v>0</v>
      </c>
    </row>
    <row r="28" spans="1:11" ht="28.2" customHeight="1" thickBot="1">
      <c r="A28" s="52">
        <v>24</v>
      </c>
      <c r="B28" s="97"/>
      <c r="C28" s="53" t="s">
        <v>28</v>
      </c>
      <c r="D28" s="54"/>
      <c r="E28" s="55">
        <v>5</v>
      </c>
      <c r="F28" s="56" t="s">
        <v>6</v>
      </c>
      <c r="G28" s="57"/>
      <c r="H28" s="58">
        <f t="shared" si="3"/>
        <v>0</v>
      </c>
      <c r="I28" s="59"/>
      <c r="J28" s="60">
        <f t="shared" si="4"/>
        <v>0</v>
      </c>
      <c r="K28" s="61">
        <f t="shared" si="5"/>
        <v>0</v>
      </c>
    </row>
    <row r="29" spans="1:11" ht="22.8" customHeight="1" thickBot="1">
      <c r="A29" s="66">
        <v>25</v>
      </c>
      <c r="B29" s="98" t="s">
        <v>54</v>
      </c>
      <c r="C29" s="99"/>
      <c r="D29" s="75"/>
      <c r="E29" s="76">
        <v>20</v>
      </c>
      <c r="F29" s="68" t="s">
        <v>6</v>
      </c>
      <c r="G29" s="70"/>
      <c r="H29" s="71">
        <f t="shared" si="3"/>
        <v>0</v>
      </c>
      <c r="I29" s="72"/>
      <c r="J29" s="73">
        <f t="shared" si="4"/>
        <v>0</v>
      </c>
      <c r="K29" s="74">
        <f t="shared" si="5"/>
        <v>0</v>
      </c>
    </row>
    <row r="30" spans="1:11" ht="43.2" customHeight="1" thickBot="1">
      <c r="A30" s="66">
        <v>26</v>
      </c>
      <c r="B30" s="98" t="s">
        <v>30</v>
      </c>
      <c r="C30" s="99"/>
      <c r="D30" s="75"/>
      <c r="E30" s="76">
        <v>2</v>
      </c>
      <c r="F30" s="68" t="s">
        <v>6</v>
      </c>
      <c r="G30" s="70"/>
      <c r="H30" s="71">
        <f t="shared" si="3"/>
        <v>0</v>
      </c>
      <c r="I30" s="72"/>
      <c r="J30" s="73">
        <f t="shared" si="4"/>
        <v>0</v>
      </c>
      <c r="K30" s="74">
        <f t="shared" si="5"/>
        <v>0</v>
      </c>
    </row>
    <row r="31" spans="1:11" ht="42.6" customHeight="1" thickBot="1">
      <c r="A31" s="66">
        <v>27</v>
      </c>
      <c r="B31" s="98" t="s">
        <v>31</v>
      </c>
      <c r="C31" s="99"/>
      <c r="D31" s="75"/>
      <c r="E31" s="76">
        <v>2</v>
      </c>
      <c r="F31" s="68" t="s">
        <v>6</v>
      </c>
      <c r="G31" s="70"/>
      <c r="H31" s="71">
        <f t="shared" si="3"/>
        <v>0</v>
      </c>
      <c r="I31" s="72"/>
      <c r="J31" s="73">
        <f t="shared" si="4"/>
        <v>0</v>
      </c>
      <c r="K31" s="74">
        <f t="shared" si="5"/>
        <v>0</v>
      </c>
    </row>
    <row r="32" spans="1:11" ht="18.600000000000001" customHeight="1">
      <c r="A32" s="40">
        <v>28</v>
      </c>
      <c r="B32" s="96" t="s">
        <v>55</v>
      </c>
      <c r="C32" s="41" t="s">
        <v>32</v>
      </c>
      <c r="D32" s="42"/>
      <c r="E32" s="43">
        <v>10</v>
      </c>
      <c r="F32" s="44" t="s">
        <v>6</v>
      </c>
      <c r="G32" s="45"/>
      <c r="H32" s="46">
        <f t="shared" si="3"/>
        <v>0</v>
      </c>
      <c r="I32" s="47"/>
      <c r="J32" s="48">
        <f t="shared" si="4"/>
        <v>0</v>
      </c>
      <c r="K32" s="49">
        <f t="shared" si="5"/>
        <v>0</v>
      </c>
    </row>
    <row r="33" spans="1:11" ht="18.600000000000001" customHeight="1">
      <c r="A33" s="50">
        <v>29</v>
      </c>
      <c r="B33" s="122"/>
      <c r="C33" s="22" t="s">
        <v>33</v>
      </c>
      <c r="D33" s="24"/>
      <c r="E33" s="19">
        <v>50</v>
      </c>
      <c r="F33" s="18" t="s">
        <v>6</v>
      </c>
      <c r="G33" s="30"/>
      <c r="H33" s="31">
        <f t="shared" si="3"/>
        <v>0</v>
      </c>
      <c r="I33" s="32"/>
      <c r="J33" s="33">
        <f t="shared" si="4"/>
        <v>0</v>
      </c>
      <c r="K33" s="51">
        <f t="shared" si="5"/>
        <v>0</v>
      </c>
    </row>
    <row r="34" spans="1:11" ht="19.2" customHeight="1">
      <c r="A34" s="50">
        <v>30</v>
      </c>
      <c r="B34" s="122"/>
      <c r="C34" s="22" t="s">
        <v>34</v>
      </c>
      <c r="D34" s="24"/>
      <c r="E34" s="19">
        <v>10</v>
      </c>
      <c r="F34" s="18" t="s">
        <v>6</v>
      </c>
      <c r="G34" s="30"/>
      <c r="H34" s="31">
        <f t="shared" si="3"/>
        <v>0</v>
      </c>
      <c r="I34" s="32"/>
      <c r="J34" s="33">
        <f t="shared" si="4"/>
        <v>0</v>
      </c>
      <c r="K34" s="51">
        <f t="shared" si="5"/>
        <v>0</v>
      </c>
    </row>
    <row r="35" spans="1:11" ht="18.600000000000001" customHeight="1">
      <c r="A35" s="50">
        <v>31</v>
      </c>
      <c r="B35" s="122"/>
      <c r="C35" s="22" t="s">
        <v>35</v>
      </c>
      <c r="D35" s="24"/>
      <c r="E35" s="19">
        <v>10</v>
      </c>
      <c r="F35" s="18" t="s">
        <v>6</v>
      </c>
      <c r="G35" s="30"/>
      <c r="H35" s="31">
        <f t="shared" si="3"/>
        <v>0</v>
      </c>
      <c r="I35" s="32"/>
      <c r="J35" s="33">
        <f t="shared" si="4"/>
        <v>0</v>
      </c>
      <c r="K35" s="51">
        <f t="shared" si="5"/>
        <v>0</v>
      </c>
    </row>
    <row r="36" spans="1:11" ht="18.600000000000001" customHeight="1" thickBot="1">
      <c r="A36" s="52">
        <v>32</v>
      </c>
      <c r="B36" s="97"/>
      <c r="C36" s="53" t="s">
        <v>36</v>
      </c>
      <c r="D36" s="54"/>
      <c r="E36" s="55">
        <v>10</v>
      </c>
      <c r="F36" s="56" t="s">
        <v>6</v>
      </c>
      <c r="G36" s="57"/>
      <c r="H36" s="58">
        <f t="shared" si="3"/>
        <v>0</v>
      </c>
      <c r="I36" s="59"/>
      <c r="J36" s="60">
        <f t="shared" si="4"/>
        <v>0</v>
      </c>
      <c r="K36" s="61">
        <f t="shared" si="5"/>
        <v>0</v>
      </c>
    </row>
    <row r="37" spans="1:11" ht="23.4" customHeight="1" thickBot="1">
      <c r="A37" s="66">
        <v>33</v>
      </c>
      <c r="B37" s="98" t="s">
        <v>56</v>
      </c>
      <c r="C37" s="108"/>
      <c r="D37" s="67"/>
      <c r="E37" s="68">
        <v>5</v>
      </c>
      <c r="F37" s="69" t="s">
        <v>6</v>
      </c>
      <c r="G37" s="70"/>
      <c r="H37" s="71">
        <f t="shared" si="3"/>
        <v>0</v>
      </c>
      <c r="I37" s="72"/>
      <c r="J37" s="73">
        <f t="shared" si="4"/>
        <v>0</v>
      </c>
      <c r="K37" s="74">
        <f t="shared" si="5"/>
        <v>0</v>
      </c>
    </row>
    <row r="38" spans="1:11" ht="22.2" customHeight="1">
      <c r="A38" s="40">
        <v>34</v>
      </c>
      <c r="B38" s="96" t="s">
        <v>57</v>
      </c>
      <c r="C38" s="42" t="s">
        <v>43</v>
      </c>
      <c r="D38" s="77"/>
      <c r="E38" s="44">
        <v>5</v>
      </c>
      <c r="F38" s="63" t="s">
        <v>6</v>
      </c>
      <c r="G38" s="45"/>
      <c r="H38" s="46">
        <f t="shared" si="3"/>
        <v>0</v>
      </c>
      <c r="I38" s="47"/>
      <c r="J38" s="48">
        <f t="shared" si="4"/>
        <v>0</v>
      </c>
      <c r="K38" s="49">
        <f t="shared" si="5"/>
        <v>0</v>
      </c>
    </row>
    <row r="39" spans="1:11" ht="21.6" customHeight="1" thickBot="1">
      <c r="A39" s="52">
        <v>35</v>
      </c>
      <c r="B39" s="107"/>
      <c r="C39" s="54" t="s">
        <v>44</v>
      </c>
      <c r="D39" s="78"/>
      <c r="E39" s="56">
        <v>5</v>
      </c>
      <c r="F39" s="65" t="s">
        <v>6</v>
      </c>
      <c r="G39" s="57"/>
      <c r="H39" s="58">
        <f t="shared" si="3"/>
        <v>0</v>
      </c>
      <c r="I39" s="59"/>
      <c r="J39" s="60">
        <f t="shared" si="4"/>
        <v>0</v>
      </c>
      <c r="K39" s="61">
        <f t="shared" si="5"/>
        <v>0</v>
      </c>
    </row>
    <row r="40" spans="1:11" ht="30.6" customHeight="1" thickBot="1">
      <c r="A40" s="66">
        <v>36</v>
      </c>
      <c r="B40" s="110" t="s">
        <v>58</v>
      </c>
      <c r="C40" s="111"/>
      <c r="D40" s="75"/>
      <c r="E40" s="68">
        <v>5</v>
      </c>
      <c r="F40" s="69" t="s">
        <v>6</v>
      </c>
      <c r="G40" s="70"/>
      <c r="H40" s="71">
        <f t="shared" si="3"/>
        <v>0</v>
      </c>
      <c r="I40" s="72"/>
      <c r="J40" s="73">
        <f t="shared" si="4"/>
        <v>0</v>
      </c>
      <c r="K40" s="74">
        <f t="shared" si="5"/>
        <v>0</v>
      </c>
    </row>
    <row r="41" spans="1:11" ht="41.4">
      <c r="A41" s="28">
        <v>37</v>
      </c>
      <c r="B41" s="104" t="s">
        <v>59</v>
      </c>
      <c r="C41" s="34" t="s">
        <v>40</v>
      </c>
      <c r="D41" s="95"/>
      <c r="E41" s="29">
        <v>5</v>
      </c>
      <c r="F41" s="35" t="s">
        <v>6</v>
      </c>
      <c r="G41" s="36"/>
      <c r="H41" s="37">
        <f t="shared" si="3"/>
        <v>0</v>
      </c>
      <c r="I41" s="38"/>
      <c r="J41" s="39">
        <f t="shared" si="4"/>
        <v>0</v>
      </c>
      <c r="K41" s="88">
        <f t="shared" si="5"/>
        <v>0</v>
      </c>
    </row>
    <row r="42" spans="1:11" ht="43.2" customHeight="1">
      <c r="A42" s="17">
        <v>38</v>
      </c>
      <c r="B42" s="105"/>
      <c r="C42" s="24" t="s">
        <v>42</v>
      </c>
      <c r="D42" s="23"/>
      <c r="E42" s="18">
        <v>5</v>
      </c>
      <c r="F42" s="21" t="s">
        <v>6</v>
      </c>
      <c r="G42" s="30"/>
      <c r="H42" s="31">
        <f t="shared" si="3"/>
        <v>0</v>
      </c>
      <c r="I42" s="32"/>
      <c r="J42" s="33">
        <f t="shared" si="4"/>
        <v>0</v>
      </c>
      <c r="K42" s="51">
        <f t="shared" si="5"/>
        <v>0</v>
      </c>
    </row>
    <row r="43" spans="1:11" ht="42" thickBot="1">
      <c r="A43" s="79">
        <v>39</v>
      </c>
      <c r="B43" s="106"/>
      <c r="C43" s="80" t="s">
        <v>41</v>
      </c>
      <c r="D43" s="81"/>
      <c r="E43" s="82">
        <v>5</v>
      </c>
      <c r="F43" s="83" t="s">
        <v>16</v>
      </c>
      <c r="G43" s="84"/>
      <c r="H43" s="85">
        <f t="shared" si="3"/>
        <v>0</v>
      </c>
      <c r="I43" s="86"/>
      <c r="J43" s="87">
        <f t="shared" si="4"/>
        <v>0</v>
      </c>
      <c r="K43" s="93">
        <f t="shared" si="5"/>
        <v>0</v>
      </c>
    </row>
    <row r="44" spans="1:11" ht="28.2" customHeight="1">
      <c r="A44" s="40">
        <v>40</v>
      </c>
      <c r="B44" s="96" t="s">
        <v>60</v>
      </c>
      <c r="C44" s="42" t="s">
        <v>37</v>
      </c>
      <c r="D44" s="77"/>
      <c r="E44" s="44">
        <v>200</v>
      </c>
      <c r="F44" s="63" t="s">
        <v>6</v>
      </c>
      <c r="G44" s="45"/>
      <c r="H44" s="46">
        <f t="shared" si="3"/>
        <v>0</v>
      </c>
      <c r="I44" s="47"/>
      <c r="J44" s="48">
        <f t="shared" si="4"/>
        <v>0</v>
      </c>
      <c r="K44" s="49">
        <f t="shared" si="5"/>
        <v>0</v>
      </c>
    </row>
    <row r="45" spans="1:11" ht="28.8" customHeight="1">
      <c r="A45" s="50">
        <v>41</v>
      </c>
      <c r="B45" s="109"/>
      <c r="C45" s="24" t="s">
        <v>38</v>
      </c>
      <c r="D45" s="23"/>
      <c r="E45" s="18">
        <v>100</v>
      </c>
      <c r="F45" s="21" t="s">
        <v>6</v>
      </c>
      <c r="G45" s="30"/>
      <c r="H45" s="31">
        <f t="shared" si="3"/>
        <v>0</v>
      </c>
      <c r="I45" s="32"/>
      <c r="J45" s="33">
        <f t="shared" si="4"/>
        <v>0</v>
      </c>
      <c r="K45" s="51">
        <f t="shared" si="5"/>
        <v>0</v>
      </c>
    </row>
    <row r="46" spans="1:11" ht="22.8" customHeight="1" thickBot="1">
      <c r="A46" s="52">
        <v>42</v>
      </c>
      <c r="B46" s="107"/>
      <c r="C46" s="54" t="s">
        <v>39</v>
      </c>
      <c r="D46" s="78"/>
      <c r="E46" s="56">
        <v>100</v>
      </c>
      <c r="F46" s="65" t="s">
        <v>16</v>
      </c>
      <c r="G46" s="57"/>
      <c r="H46" s="58">
        <f t="shared" si="3"/>
        <v>0</v>
      </c>
      <c r="I46" s="59"/>
      <c r="J46" s="60">
        <f t="shared" si="4"/>
        <v>0</v>
      </c>
      <c r="K46" s="61">
        <f t="shared" si="5"/>
        <v>0</v>
      </c>
    </row>
    <row r="47" spans="1:11" ht="56.4" customHeight="1" thickBot="1">
      <c r="A47" s="66">
        <v>43</v>
      </c>
      <c r="B47" s="100" t="s">
        <v>61</v>
      </c>
      <c r="C47" s="101"/>
      <c r="D47" s="75"/>
      <c r="E47" s="76">
        <v>50</v>
      </c>
      <c r="F47" s="68" t="s">
        <v>6</v>
      </c>
      <c r="G47" s="70"/>
      <c r="H47" s="71">
        <f t="shared" si="3"/>
        <v>0</v>
      </c>
      <c r="I47" s="72"/>
      <c r="J47" s="73">
        <f t="shared" si="4"/>
        <v>0</v>
      </c>
      <c r="K47" s="74">
        <f t="shared" si="5"/>
        <v>0</v>
      </c>
    </row>
    <row r="48" spans="1:11" ht="61.8" customHeight="1" thickBot="1">
      <c r="A48" s="89">
        <v>44</v>
      </c>
      <c r="B48" s="102" t="s">
        <v>62</v>
      </c>
      <c r="C48" s="103"/>
      <c r="D48" s="91"/>
      <c r="E48" s="92">
        <v>50</v>
      </c>
      <c r="F48" s="90" t="s">
        <v>6</v>
      </c>
      <c r="G48" s="94"/>
      <c r="H48" s="37">
        <f t="shared" si="3"/>
        <v>0</v>
      </c>
      <c r="I48" s="38"/>
      <c r="J48" s="39">
        <f t="shared" si="4"/>
        <v>0</v>
      </c>
      <c r="K48" s="88">
        <f t="shared" si="5"/>
        <v>0</v>
      </c>
    </row>
    <row r="49" spans="1:11" ht="27" customHeight="1" thickBot="1">
      <c r="A49" s="113" t="s">
        <v>5</v>
      </c>
      <c r="B49" s="114"/>
      <c r="C49" s="115"/>
      <c r="D49" s="115"/>
      <c r="E49" s="115"/>
      <c r="F49" s="115"/>
      <c r="G49" s="115"/>
      <c r="H49" s="7">
        <f>SUM(H5:H48)</f>
        <v>0</v>
      </c>
      <c r="I49" s="8"/>
      <c r="J49" s="9">
        <f>SUM(J5:J48)</f>
        <v>0</v>
      </c>
      <c r="K49" s="10">
        <f>SUM(K5:K48)</f>
        <v>0</v>
      </c>
    </row>
    <row r="50" spans="1:11" ht="66.75" customHeight="1">
      <c r="A50" s="112" t="s">
        <v>9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</sheetData>
  <protectedRanges>
    <protectedRange sqref="G5:G48" name="Rozstęp2_1"/>
    <protectedRange sqref="D5:D16 E20 D21:D36 D47:D48" name="Rozstęp1_2"/>
    <protectedRange sqref="D17:D18" name="Rozstęp1"/>
    <protectedRange sqref="D19" name="Rozstęp1_3"/>
    <protectedRange sqref="C38:C39 D37 C41:C46 D40" name="Rozstęp1_5"/>
  </protectedRanges>
  <mergeCells count="26">
    <mergeCell ref="A50:K50"/>
    <mergeCell ref="A49:G49"/>
    <mergeCell ref="D1:K1"/>
    <mergeCell ref="A2:K2"/>
    <mergeCell ref="B3:C3"/>
    <mergeCell ref="B4:C4"/>
    <mergeCell ref="B5:B16"/>
    <mergeCell ref="B17:B18"/>
    <mergeCell ref="B21:B23"/>
    <mergeCell ref="B19:C19"/>
    <mergeCell ref="B20:C20"/>
    <mergeCell ref="B24:C24"/>
    <mergeCell ref="B31:C31"/>
    <mergeCell ref="B32:B36"/>
    <mergeCell ref="B25:C25"/>
    <mergeCell ref="B26:C26"/>
    <mergeCell ref="B27:B28"/>
    <mergeCell ref="B29:C29"/>
    <mergeCell ref="B30:C30"/>
    <mergeCell ref="B47:C47"/>
    <mergeCell ref="B48:C48"/>
    <mergeCell ref="B41:B43"/>
    <mergeCell ref="B38:B39"/>
    <mergeCell ref="B37:C37"/>
    <mergeCell ref="B44:B46"/>
    <mergeCell ref="B40:C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spec. asort.-cenowa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2024-03-05T09:46:13Z</dcterms:modified>
  <cp:category/>
  <cp:contentStatus/>
</cp:coreProperties>
</file>