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\PRZETARGI 2022\30_2022 Opatrunki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I22" i="1" s="1"/>
  <c r="H4" i="1"/>
  <c r="I3" i="1"/>
  <c r="H3" i="1"/>
  <c r="H22" i="1" s="1"/>
</calcChain>
</file>

<file path=xl/sharedStrings.xml><?xml version="1.0" encoding="utf-8"?>
<sst xmlns="http://schemas.openxmlformats.org/spreadsheetml/2006/main" count="90" uniqueCount="49">
  <si>
    <t>30/2022 Opatrunki</t>
  </si>
  <si>
    <t>Nr Zadania</t>
  </si>
  <si>
    <t>Opis</t>
  </si>
  <si>
    <t>Szacunkowa netto zł</t>
  </si>
  <si>
    <t>euro</t>
  </si>
  <si>
    <t>VAT %</t>
  </si>
  <si>
    <t>EURO</t>
  </si>
  <si>
    <t>Przeznaczona brutto</t>
  </si>
  <si>
    <t>Zadanie 1</t>
  </si>
  <si>
    <t xml:space="preserve">Materiały opatrunkowe </t>
  </si>
  <si>
    <t xml:space="preserve">co stanowi równowartość </t>
  </si>
  <si>
    <t>,00 zł.</t>
  </si>
  <si>
    <t>zł.</t>
  </si>
  <si>
    <t>Zadanie 2</t>
  </si>
  <si>
    <t>Pieluchomajtki, podkłady</t>
  </si>
  <si>
    <t>Zadanie 3</t>
  </si>
  <si>
    <t>Plastry i przylepce</t>
  </si>
  <si>
    <t>Zadanie 4</t>
  </si>
  <si>
    <t>Opatrunki do wkłuć centralnych</t>
  </si>
  <si>
    <t>Zadanie 5</t>
  </si>
  <si>
    <t xml:space="preserve"> Setony i tupfery </t>
  </si>
  <si>
    <t>Zadanie 6</t>
  </si>
  <si>
    <t>Tampony neurochirurgiczne</t>
  </si>
  <si>
    <t>Zadanie 7</t>
  </si>
  <si>
    <t xml:space="preserve"> Siatki opatrunkowe</t>
  </si>
  <si>
    <t>Zadanie 8</t>
  </si>
  <si>
    <t>Opatrunek nosowy  1</t>
  </si>
  <si>
    <t>Zadanie 9</t>
  </si>
  <si>
    <t>Opatrunek nosowy  2</t>
  </si>
  <si>
    <t>Zadanie 10</t>
  </si>
  <si>
    <t>Opatrunek nosowy  3</t>
  </si>
  <si>
    <t>Zadanie 11</t>
  </si>
  <si>
    <t>Opatrunek nosowy  4</t>
  </si>
  <si>
    <t>Zadanie 12</t>
  </si>
  <si>
    <t>Opatrunek nosowy 5</t>
  </si>
  <si>
    <t>Zadanie 13</t>
  </si>
  <si>
    <t>Opatrunek otologiczny</t>
  </si>
  <si>
    <t>Zadanie 14</t>
  </si>
  <si>
    <t>Opatrunki specjalistyczne I</t>
  </si>
  <si>
    <t>Zadanie 15</t>
  </si>
  <si>
    <t>Opatrunki specjalistyczne II</t>
  </si>
  <si>
    <t>Zadanie 16</t>
  </si>
  <si>
    <t>Opatrunki specjalistyczne III</t>
  </si>
  <si>
    <t>Zadanie 17</t>
  </si>
  <si>
    <t>Opatrunki specjalistyczne IV</t>
  </si>
  <si>
    <t>Zadanie 18</t>
  </si>
  <si>
    <t>Opatrunki specjalistyczne V</t>
  </si>
  <si>
    <t>Zadanie 19</t>
  </si>
  <si>
    <t>Opatrunki specjalistyczne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</si>
</sst>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\ [$zł-415];[Red]\-#,##0.00\ [$zł-415]"/>
    <numFmt numFmtId="166" formatCode="#,##0.00\ [$zł-415];[Red]#,##0.00\ [$zł-415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Corbe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0" fillId="0" borderId="0" xfId="0" applyFont="1"/>
    <xf numFmtId="0" fontId="5" fillId="0" borderId="1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11" fillId="0" borderId="0" xfId="0" applyNumberFormat="1" applyFont="1"/>
    <xf numFmtId="166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T14" sqref="T14"/>
    </sheetView>
  </sheetViews>
  <sheetFormatPr defaultRowHeight="15" x14ac:dyDescent="0.25"/>
  <cols>
    <col min="1" max="1" width="11.42578125" style="28" customWidth="1"/>
    <col min="2" max="2" width="37.42578125" style="29" customWidth="1"/>
    <col min="3" max="3" width="15.42578125" style="33" customWidth="1"/>
    <col min="4" max="4" width="19.42578125" style="2" customWidth="1"/>
    <col min="5" max="5" width="11.7109375" style="3" customWidth="1"/>
    <col min="6" max="6" width="12.7109375" style="2" customWidth="1"/>
    <col min="7" max="7" width="8.85546875" style="4" customWidth="1"/>
    <col min="8" max="8" width="16.5703125" style="4" customWidth="1"/>
    <col min="9" max="9" width="14.7109375" style="5" customWidth="1"/>
    <col min="10" max="10" width="11.28515625" style="4" hidden="1" customWidth="1"/>
    <col min="11" max="11" width="2.140625" style="4" hidden="1" customWidth="1"/>
    <col min="12" max="12" width="15" style="4" customWidth="1"/>
    <col min="13" max="13" width="13.5703125" style="4" customWidth="1"/>
    <col min="14" max="14" width="9.140625" style="4"/>
  </cols>
  <sheetData>
    <row r="1" spans="1:14" x14ac:dyDescent="0.25">
      <c r="A1" s="1" t="s">
        <v>0</v>
      </c>
      <c r="B1" s="1"/>
      <c r="C1" s="1"/>
    </row>
    <row r="2" spans="1:14" s="12" customFormat="1" ht="11.25" x14ac:dyDescent="0.2">
      <c r="A2" s="6" t="s">
        <v>1</v>
      </c>
      <c r="B2" s="7" t="s">
        <v>2</v>
      </c>
      <c r="C2" s="8" t="s">
        <v>3</v>
      </c>
      <c r="D2" s="9"/>
      <c r="E2" s="10" t="s">
        <v>4</v>
      </c>
      <c r="F2" s="9"/>
      <c r="G2" s="9" t="s">
        <v>5</v>
      </c>
      <c r="H2" s="11" t="s">
        <v>6</v>
      </c>
      <c r="I2" s="10" t="s">
        <v>7</v>
      </c>
      <c r="J2" s="2"/>
      <c r="K2" s="2"/>
      <c r="L2" s="2"/>
      <c r="M2" s="2"/>
      <c r="N2" s="2"/>
    </row>
    <row r="3" spans="1:14" s="22" customFormat="1" ht="12" x14ac:dyDescent="0.2">
      <c r="A3" s="13" t="s">
        <v>8</v>
      </c>
      <c r="B3" s="14" t="s">
        <v>9</v>
      </c>
      <c r="C3" s="15">
        <v>176309.02</v>
      </c>
      <c r="D3" s="16" t="s">
        <v>10</v>
      </c>
      <c r="E3" s="17">
        <v>4.4535999999999998</v>
      </c>
      <c r="F3" s="18" t="s">
        <v>4</v>
      </c>
      <c r="G3" s="19">
        <v>0.08</v>
      </c>
      <c r="H3" s="20">
        <f>C3/4.4536</f>
        <v>39587.978264774567</v>
      </c>
      <c r="I3" s="20">
        <f>C3*G3+C3</f>
        <v>190413.74159999998</v>
      </c>
      <c r="J3" s="21" t="s">
        <v>11</v>
      </c>
      <c r="K3" s="9" t="s">
        <v>12</v>
      </c>
      <c r="L3" s="3"/>
      <c r="M3" s="2"/>
      <c r="N3" s="2"/>
    </row>
    <row r="4" spans="1:14" x14ac:dyDescent="0.25">
      <c r="A4" s="13" t="s">
        <v>13</v>
      </c>
      <c r="B4" s="23" t="s">
        <v>14</v>
      </c>
      <c r="C4" s="24">
        <v>85679.4</v>
      </c>
      <c r="D4" s="16" t="s">
        <v>10</v>
      </c>
      <c r="E4" s="17">
        <v>4.4535999999999998</v>
      </c>
      <c r="F4" s="18" t="s">
        <v>4</v>
      </c>
      <c r="G4" s="19">
        <v>0.08</v>
      </c>
      <c r="H4" s="20">
        <f t="shared" ref="H4:H21" si="0">C4/4.4536</f>
        <v>19238.23423747081</v>
      </c>
      <c r="I4" s="20">
        <f t="shared" ref="I4:I21" si="1">C4*G4+C4</f>
        <v>92533.751999999993</v>
      </c>
      <c r="J4" s="21" t="s">
        <v>11</v>
      </c>
      <c r="K4" s="9" t="s">
        <v>12</v>
      </c>
      <c r="L4" s="5"/>
      <c r="M4" s="2"/>
    </row>
    <row r="5" spans="1:14" x14ac:dyDescent="0.25">
      <c r="A5" s="13" t="s">
        <v>15</v>
      </c>
      <c r="B5" s="23" t="s">
        <v>16</v>
      </c>
      <c r="C5" s="15">
        <v>26362.639999999999</v>
      </c>
      <c r="D5" s="16" t="s">
        <v>10</v>
      </c>
      <c r="E5" s="17">
        <v>4.4535999999999998</v>
      </c>
      <c r="F5" s="18" t="s">
        <v>4</v>
      </c>
      <c r="G5" s="19">
        <v>0.08</v>
      </c>
      <c r="H5" s="20">
        <f t="shared" si="0"/>
        <v>5919.4000359259926</v>
      </c>
      <c r="I5" s="20">
        <f t="shared" si="1"/>
        <v>28471.6512</v>
      </c>
      <c r="J5" s="21" t="s">
        <v>11</v>
      </c>
      <c r="K5" s="9" t="s">
        <v>12</v>
      </c>
      <c r="L5" s="25"/>
      <c r="M5" s="2"/>
    </row>
    <row r="6" spans="1:14" x14ac:dyDescent="0.25">
      <c r="A6" s="13" t="s">
        <v>17</v>
      </c>
      <c r="B6" s="23" t="s">
        <v>18</v>
      </c>
      <c r="C6" s="15">
        <v>21979.599999999999</v>
      </c>
      <c r="D6" s="16" t="s">
        <v>10</v>
      </c>
      <c r="E6" s="17">
        <v>4.4535999999999998</v>
      </c>
      <c r="F6" s="18" t="s">
        <v>4</v>
      </c>
      <c r="G6" s="19">
        <v>0.08</v>
      </c>
      <c r="H6" s="20">
        <f t="shared" si="0"/>
        <v>4935.2433985988864</v>
      </c>
      <c r="I6" s="20">
        <f t="shared" si="1"/>
        <v>23737.967999999997</v>
      </c>
      <c r="J6" s="26"/>
      <c r="K6" s="27"/>
      <c r="L6" s="25"/>
      <c r="M6" s="2"/>
    </row>
    <row r="7" spans="1:14" x14ac:dyDescent="0.25">
      <c r="A7" s="13" t="s">
        <v>19</v>
      </c>
      <c r="B7" s="23" t="s">
        <v>20</v>
      </c>
      <c r="C7" s="15">
        <v>5609</v>
      </c>
      <c r="D7" s="16" t="s">
        <v>10</v>
      </c>
      <c r="E7" s="17">
        <v>4.4535999999999998</v>
      </c>
      <c r="F7" s="18" t="s">
        <v>4</v>
      </c>
      <c r="G7" s="19">
        <v>0.08</v>
      </c>
      <c r="H7" s="20">
        <f t="shared" si="0"/>
        <v>1259.4305730195797</v>
      </c>
      <c r="I7" s="20">
        <f t="shared" si="1"/>
        <v>6057.72</v>
      </c>
      <c r="J7" s="26"/>
      <c r="K7" s="27"/>
      <c r="L7" s="25"/>
      <c r="M7" s="2"/>
    </row>
    <row r="8" spans="1:14" x14ac:dyDescent="0.25">
      <c r="A8" s="13" t="s">
        <v>21</v>
      </c>
      <c r="B8" s="23" t="s">
        <v>22</v>
      </c>
      <c r="C8" s="15">
        <v>9612.0000000000018</v>
      </c>
      <c r="D8" s="16" t="s">
        <v>10</v>
      </c>
      <c r="E8" s="17">
        <v>4.4535999999999998</v>
      </c>
      <c r="F8" s="18" t="s">
        <v>4</v>
      </c>
      <c r="G8" s="19">
        <v>0.08</v>
      </c>
      <c r="H8" s="20">
        <f t="shared" si="0"/>
        <v>2158.2539967666612</v>
      </c>
      <c r="I8" s="20">
        <f t="shared" si="1"/>
        <v>10380.960000000003</v>
      </c>
      <c r="J8" s="26"/>
      <c r="K8" s="27"/>
      <c r="L8" s="25"/>
      <c r="M8" s="2"/>
    </row>
    <row r="9" spans="1:14" x14ac:dyDescent="0.25">
      <c r="A9" s="13" t="s">
        <v>23</v>
      </c>
      <c r="B9" s="23" t="s">
        <v>24</v>
      </c>
      <c r="C9" s="15">
        <v>4034.2000000000003</v>
      </c>
      <c r="D9" s="16" t="s">
        <v>10</v>
      </c>
      <c r="E9" s="17">
        <v>4.4535999999999998</v>
      </c>
      <c r="F9" s="18" t="s">
        <v>4</v>
      </c>
      <c r="G9" s="19">
        <v>0.08</v>
      </c>
      <c r="H9" s="20">
        <f t="shared" si="0"/>
        <v>905.82899227591167</v>
      </c>
      <c r="I9" s="20">
        <f t="shared" si="1"/>
        <v>4356.9360000000006</v>
      </c>
      <c r="J9" s="26"/>
      <c r="K9" s="27"/>
      <c r="L9" s="25"/>
      <c r="M9" s="2"/>
    </row>
    <row r="10" spans="1:14" x14ac:dyDescent="0.25">
      <c r="A10" s="13" t="s">
        <v>25</v>
      </c>
      <c r="B10" s="23" t="s">
        <v>26</v>
      </c>
      <c r="C10" s="15">
        <v>3024</v>
      </c>
      <c r="D10" s="16" t="s">
        <v>10</v>
      </c>
      <c r="E10" s="17">
        <v>4.4535999999999998</v>
      </c>
      <c r="F10" s="18" t="s">
        <v>4</v>
      </c>
      <c r="G10" s="19">
        <v>0.08</v>
      </c>
      <c r="H10" s="20">
        <f t="shared" si="0"/>
        <v>679.00125740973601</v>
      </c>
      <c r="I10" s="20">
        <f t="shared" si="1"/>
        <v>3265.92</v>
      </c>
      <c r="J10" s="26"/>
      <c r="K10" s="27"/>
      <c r="L10" s="25"/>
      <c r="M10" s="2"/>
    </row>
    <row r="11" spans="1:14" x14ac:dyDescent="0.25">
      <c r="A11" s="13" t="s">
        <v>27</v>
      </c>
      <c r="B11" s="23" t="s">
        <v>28</v>
      </c>
      <c r="C11" s="15">
        <v>26244</v>
      </c>
      <c r="D11" s="16" t="s">
        <v>10</v>
      </c>
      <c r="E11" s="17">
        <v>4.4535999999999998</v>
      </c>
      <c r="F11" s="18" t="s">
        <v>4</v>
      </c>
      <c r="G11" s="19">
        <v>0.08</v>
      </c>
      <c r="H11" s="20">
        <f t="shared" si="0"/>
        <v>5892.7609125202089</v>
      </c>
      <c r="I11" s="20">
        <f t="shared" si="1"/>
        <v>28343.52</v>
      </c>
      <c r="J11" s="26"/>
      <c r="K11" s="27"/>
      <c r="L11" s="25"/>
      <c r="M11" s="2"/>
    </row>
    <row r="12" spans="1:14" x14ac:dyDescent="0.25">
      <c r="A12" s="13" t="s">
        <v>29</v>
      </c>
      <c r="B12" s="23" t="s">
        <v>30</v>
      </c>
      <c r="C12" s="15">
        <v>6750</v>
      </c>
      <c r="D12" s="16" t="s">
        <v>10</v>
      </c>
      <c r="E12" s="17">
        <v>4.4535999999999998</v>
      </c>
      <c r="F12" s="18" t="s">
        <v>4</v>
      </c>
      <c r="G12" s="19">
        <v>0.08</v>
      </c>
      <c r="H12" s="20">
        <f t="shared" si="0"/>
        <v>1515.6278067181606</v>
      </c>
      <c r="I12" s="20">
        <f t="shared" si="1"/>
        <v>7290</v>
      </c>
      <c r="J12" s="26"/>
      <c r="K12" s="27"/>
      <c r="L12" s="25"/>
      <c r="M12" s="2"/>
    </row>
    <row r="13" spans="1:14" x14ac:dyDescent="0.25">
      <c r="A13" s="13" t="s">
        <v>31</v>
      </c>
      <c r="B13" s="23" t="s">
        <v>32</v>
      </c>
      <c r="C13" s="15">
        <v>803.6</v>
      </c>
      <c r="D13" s="16" t="s">
        <v>10</v>
      </c>
      <c r="E13" s="17">
        <v>4.4535999999999998</v>
      </c>
      <c r="F13" s="18" t="s">
        <v>4</v>
      </c>
      <c r="G13" s="19">
        <v>0.08</v>
      </c>
      <c r="H13" s="20">
        <f t="shared" si="0"/>
        <v>180.43829710795762</v>
      </c>
      <c r="I13" s="20">
        <f t="shared" si="1"/>
        <v>867.88800000000003</v>
      </c>
      <c r="J13" s="26"/>
      <c r="K13" s="27"/>
      <c r="L13" s="25"/>
      <c r="M13" s="2"/>
    </row>
    <row r="14" spans="1:14" x14ac:dyDescent="0.25">
      <c r="A14" s="13" t="s">
        <v>33</v>
      </c>
      <c r="B14" s="23" t="s">
        <v>34</v>
      </c>
      <c r="C14" s="15">
        <v>432</v>
      </c>
      <c r="D14" s="16" t="s">
        <v>10</v>
      </c>
      <c r="E14" s="17">
        <v>4.4535999999999998</v>
      </c>
      <c r="F14" s="18" t="s">
        <v>4</v>
      </c>
      <c r="G14" s="19">
        <v>0.08</v>
      </c>
      <c r="H14" s="20">
        <f t="shared" si="0"/>
        <v>97.000179629962275</v>
      </c>
      <c r="I14" s="20">
        <f t="shared" si="1"/>
        <v>466.56</v>
      </c>
      <c r="J14" s="26"/>
      <c r="K14" s="27"/>
      <c r="L14" s="25"/>
      <c r="M14" s="2"/>
    </row>
    <row r="15" spans="1:14" x14ac:dyDescent="0.25">
      <c r="A15" s="13" t="s">
        <v>35</v>
      </c>
      <c r="B15" s="23" t="s">
        <v>36</v>
      </c>
      <c r="C15" s="15">
        <v>600</v>
      </c>
      <c r="D15" s="16" t="s">
        <v>10</v>
      </c>
      <c r="E15" s="17">
        <v>4.4535999999999998</v>
      </c>
      <c r="F15" s="18" t="s">
        <v>4</v>
      </c>
      <c r="G15" s="19">
        <v>0.08</v>
      </c>
      <c r="H15" s="20">
        <f t="shared" si="0"/>
        <v>134.72247170828095</v>
      </c>
      <c r="I15" s="20">
        <f t="shared" si="1"/>
        <v>648</v>
      </c>
      <c r="J15" s="26"/>
      <c r="K15" s="27"/>
      <c r="L15" s="25"/>
      <c r="M15" s="2"/>
    </row>
    <row r="16" spans="1:14" x14ac:dyDescent="0.25">
      <c r="A16" s="13" t="s">
        <v>37</v>
      </c>
      <c r="B16" s="23" t="s">
        <v>38</v>
      </c>
      <c r="C16" s="15">
        <v>19894.2</v>
      </c>
      <c r="D16" s="16" t="s">
        <v>10</v>
      </c>
      <c r="E16" s="17">
        <v>4.4535999999999998</v>
      </c>
      <c r="F16" s="18" t="s">
        <v>4</v>
      </c>
      <c r="G16" s="19">
        <v>0.08</v>
      </c>
      <c r="H16" s="20">
        <f t="shared" si="0"/>
        <v>4466.9929944314717</v>
      </c>
      <c r="I16" s="20">
        <f t="shared" si="1"/>
        <v>21485.736000000001</v>
      </c>
      <c r="L16" s="5"/>
      <c r="M16" s="2"/>
    </row>
    <row r="17" spans="1:13" x14ac:dyDescent="0.25">
      <c r="A17" s="13" t="s">
        <v>39</v>
      </c>
      <c r="B17" s="23" t="s">
        <v>40</v>
      </c>
      <c r="C17" s="15">
        <v>5658.06</v>
      </c>
      <c r="D17" s="16" t="s">
        <v>10</v>
      </c>
      <c r="E17" s="17">
        <v>4.4535999999999998</v>
      </c>
      <c r="F17" s="18" t="s">
        <v>4</v>
      </c>
      <c r="G17" s="19">
        <v>0.08</v>
      </c>
      <c r="H17" s="20">
        <f t="shared" si="0"/>
        <v>1270.4463804562602</v>
      </c>
      <c r="I17" s="20">
        <f t="shared" si="1"/>
        <v>6110.7048000000004</v>
      </c>
      <c r="L17" s="25"/>
      <c r="M17" s="2"/>
    </row>
    <row r="18" spans="1:13" x14ac:dyDescent="0.25">
      <c r="A18" s="13" t="s">
        <v>41</v>
      </c>
      <c r="B18" s="23" t="s">
        <v>42</v>
      </c>
      <c r="C18" s="15">
        <v>45325.439999999995</v>
      </c>
      <c r="D18" s="16" t="s">
        <v>10</v>
      </c>
      <c r="E18" s="17">
        <v>4.4535999999999998</v>
      </c>
      <c r="F18" s="18" t="s">
        <v>4</v>
      </c>
      <c r="G18" s="19">
        <v>0.08</v>
      </c>
      <c r="H18" s="20">
        <f t="shared" si="0"/>
        <v>10177.258846775641</v>
      </c>
      <c r="I18" s="20">
        <f t="shared" si="1"/>
        <v>48951.475199999993</v>
      </c>
      <c r="L18" s="25"/>
      <c r="M18" s="2"/>
    </row>
    <row r="19" spans="1:13" x14ac:dyDescent="0.25">
      <c r="A19" s="13" t="s">
        <v>43</v>
      </c>
      <c r="B19" s="23" t="s">
        <v>44</v>
      </c>
      <c r="C19" s="15">
        <v>514.70000000000005</v>
      </c>
      <c r="D19" s="16" t="s">
        <v>10</v>
      </c>
      <c r="E19" s="17">
        <v>4.4535999999999998</v>
      </c>
      <c r="F19" s="18" t="s">
        <v>4</v>
      </c>
      <c r="G19" s="19">
        <v>0.08</v>
      </c>
      <c r="H19" s="20">
        <f t="shared" si="0"/>
        <v>115.56942698042035</v>
      </c>
      <c r="I19" s="20">
        <f t="shared" si="1"/>
        <v>555.87600000000009</v>
      </c>
      <c r="L19" s="25"/>
      <c r="M19" s="2"/>
    </row>
    <row r="20" spans="1:13" x14ac:dyDescent="0.25">
      <c r="A20" s="13" t="s">
        <v>45</v>
      </c>
      <c r="B20" s="23" t="s">
        <v>46</v>
      </c>
      <c r="C20" s="15">
        <v>65024.419999999991</v>
      </c>
      <c r="D20" s="16" t="s">
        <v>10</v>
      </c>
      <c r="E20" s="17">
        <v>4.4535999999999998</v>
      </c>
      <c r="F20" s="18" t="s">
        <v>4</v>
      </c>
      <c r="G20" s="19">
        <v>0.08</v>
      </c>
      <c r="H20" s="20">
        <f t="shared" si="0"/>
        <v>14600.417639662295</v>
      </c>
      <c r="I20" s="20">
        <f t="shared" si="1"/>
        <v>70226.373599999992</v>
      </c>
      <c r="L20" s="25"/>
      <c r="M20" s="2"/>
    </row>
    <row r="21" spans="1:13" x14ac:dyDescent="0.25">
      <c r="A21" s="13" t="s">
        <v>47</v>
      </c>
      <c r="B21" s="23" t="s">
        <v>48</v>
      </c>
      <c r="C21" s="15">
        <v>604</v>
      </c>
      <c r="D21" s="16" t="s">
        <v>10</v>
      </c>
      <c r="E21" s="17">
        <v>4.4535999999999998</v>
      </c>
      <c r="F21" s="18" t="s">
        <v>4</v>
      </c>
      <c r="G21" s="19">
        <v>0.08</v>
      </c>
      <c r="H21" s="20">
        <f t="shared" si="0"/>
        <v>135.6206215196695</v>
      </c>
      <c r="I21" s="20">
        <f t="shared" si="1"/>
        <v>652.32000000000005</v>
      </c>
      <c r="L21" s="25"/>
      <c r="M21" s="2"/>
    </row>
    <row r="22" spans="1:13" x14ac:dyDescent="0.25">
      <c r="C22" s="30">
        <f>SUM(C3:C21)</f>
        <v>504460.27999999997</v>
      </c>
      <c r="H22" s="31">
        <f>SUM(H3:H21)</f>
        <v>113270.22633375248</v>
      </c>
      <c r="I22" s="31">
        <f>SUM(I3:I21)</f>
        <v>544817.10239999986</v>
      </c>
    </row>
    <row r="25" spans="1:13" x14ac:dyDescent="0.25">
      <c r="C25" s="32"/>
    </row>
    <row r="27" spans="1:13" x14ac:dyDescent="0.25">
      <c r="B27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Kaczmarek</dc:creator>
  <cp:lastModifiedBy>Monika Kaczmarek</cp:lastModifiedBy>
  <dcterms:created xsi:type="dcterms:W3CDTF">2022-11-28T12:35:43Z</dcterms:created>
  <dcterms:modified xsi:type="dcterms:W3CDTF">2022-11-28T12:36:23Z</dcterms:modified>
</cp:coreProperties>
</file>