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2\(117)zima\"/>
    </mc:Choice>
  </mc:AlternateContent>
  <xr:revisionPtr revIDLastSave="0" documentId="8_{C1974C3F-9C09-4738-8B97-9C54453215C7}" xr6:coauthVersionLast="47" xr6:coauthVersionMax="47" xr10:uidLastSave="{00000000-0000-0000-0000-000000000000}"/>
  <bookViews>
    <workbookView xWindow="-118" yWindow="-118" windowWidth="25370" windowHeight="13759" xr2:uid="{4C5DE116-82B9-4B4F-8E6C-4118A0B94C7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C64" i="1"/>
  <c r="B55" i="1"/>
  <c r="B47" i="1"/>
  <c r="C48" i="1"/>
  <c r="C43" i="1"/>
  <c r="C39" i="1"/>
  <c r="B36" i="1"/>
  <c r="B22" i="1"/>
  <c r="B25" i="1"/>
  <c r="C26" i="1"/>
  <c r="B67" i="1" l="1"/>
  <c r="C68" i="1"/>
  <c r="B69" i="1" l="1"/>
</calcChain>
</file>

<file path=xl/sharedStrings.xml><?xml version="1.0" encoding="utf-8"?>
<sst xmlns="http://schemas.openxmlformats.org/spreadsheetml/2006/main" count="47" uniqueCount="46">
  <si>
    <t xml:space="preserve">prawa [m] </t>
  </si>
  <si>
    <t>lewa [m]</t>
  </si>
  <si>
    <t>Szpitalna z rondem (Rychlińskiego, 11-go Listopada)</t>
  </si>
  <si>
    <t>Rychlińskiego, Wojska Polskiego (do Kolejowej)</t>
  </si>
  <si>
    <t>Kolejowa</t>
  </si>
  <si>
    <t>Batorego</t>
  </si>
  <si>
    <t>uwagi</t>
  </si>
  <si>
    <t>lewa strona do nr WP nr 8</t>
  </si>
  <si>
    <t>Piłsudskiego (od PKP do DW 634)</t>
  </si>
  <si>
    <t>Piłsudskiego (od DW634 do granicy powiatu)</t>
  </si>
  <si>
    <t>Gmina</t>
  </si>
  <si>
    <t>Fabryczna</t>
  </si>
  <si>
    <t>Marecka</t>
  </si>
  <si>
    <t>z rondem przy Pietrzakach</t>
  </si>
  <si>
    <t>Lipowa i Wolności</t>
  </si>
  <si>
    <t>Kościuszki, Sosnowa</t>
  </si>
  <si>
    <t>Szeroka</t>
  </si>
  <si>
    <t>z rondem na Szeroka, Dworokowa, Marecka</t>
  </si>
  <si>
    <t>Zagańczyka</t>
  </si>
  <si>
    <t>z dwoma rondami</t>
  </si>
  <si>
    <t>Załuskiego</t>
  </si>
  <si>
    <t>Napoleona</t>
  </si>
  <si>
    <t>z przejazdem kolejowym</t>
  </si>
  <si>
    <t>Poniatowskiego</t>
  </si>
  <si>
    <t>Hallera, Matarewicza, Kasprowicza (bez ronda w Majdanie)</t>
  </si>
  <si>
    <t>Niepodległości, Watykańska (z rondem w Majdanie)</t>
  </si>
  <si>
    <t>Wyszyńskiego - Cięciwa</t>
  </si>
  <si>
    <t>Mińska</t>
  </si>
  <si>
    <t>Wołomińska</t>
  </si>
  <si>
    <t>Sasina, Przejazd, Lipińska</t>
  </si>
  <si>
    <t>Fieldorfa</t>
  </si>
  <si>
    <t>Wileńska</t>
  </si>
  <si>
    <t>Armii Krajowej</t>
  </si>
  <si>
    <t>100-lecia</t>
  </si>
  <si>
    <t>Boryny</t>
  </si>
  <si>
    <t>gm. Wołomin</t>
  </si>
  <si>
    <t>gm. Ząbki</t>
  </si>
  <si>
    <t>gm. Marki</t>
  </si>
  <si>
    <t>gm. Zielonka</t>
  </si>
  <si>
    <t>gm. Kobyłka</t>
  </si>
  <si>
    <t>Kochanowskiego</t>
  </si>
  <si>
    <t>Drewnicka</t>
  </si>
  <si>
    <t>Dworkowa, Główna</t>
  </si>
  <si>
    <t>Razem prawa strona [m]</t>
  </si>
  <si>
    <t>Razem lewa strona [m]</t>
  </si>
  <si>
    <t>Razem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</si>
</sst>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5005-E613-4FAA-981E-DB48CC0FBA6B}">
  <dimension ref="A1:D69"/>
  <sheetViews>
    <sheetView tabSelected="1" workbookViewId="0">
      <selection activeCell="K11" sqref="K11"/>
    </sheetView>
  </sheetViews>
  <sheetFormatPr defaultRowHeight="15.05" x14ac:dyDescent="0.3"/>
  <cols>
    <col min="1" max="1" width="36.5546875" style="2" customWidth="1"/>
    <col min="2" max="2" width="12.109375" style="1" customWidth="1"/>
    <col min="3" max="3" width="12.5546875" style="1" customWidth="1"/>
    <col min="4" max="4" width="19.5546875" style="2" customWidth="1"/>
  </cols>
  <sheetData>
    <row r="1" spans="1:4" ht="45" customHeight="1" x14ac:dyDescent="0.3">
      <c r="A1" s="5" t="s">
        <v>10</v>
      </c>
      <c r="B1" s="6" t="s">
        <v>0</v>
      </c>
      <c r="C1" s="6" t="s">
        <v>1</v>
      </c>
      <c r="D1" s="5" t="s">
        <v>6</v>
      </c>
    </row>
    <row r="2" spans="1:4" ht="20.95" customHeight="1" x14ac:dyDescent="0.3">
      <c r="A2" s="18" t="s">
        <v>36</v>
      </c>
      <c r="B2" s="19"/>
      <c r="C2" s="19"/>
      <c r="D2" s="20"/>
    </row>
    <row r="3" spans="1:4" x14ac:dyDescent="0.3">
      <c r="A3" s="24" t="s">
        <v>41</v>
      </c>
      <c r="B3" s="3">
        <f>27+358</f>
        <v>385</v>
      </c>
      <c r="C3" s="3"/>
      <c r="D3" s="4"/>
    </row>
    <row r="4" spans="1:4" x14ac:dyDescent="0.3">
      <c r="A4" s="24"/>
      <c r="B4" s="3"/>
      <c r="C4" s="3">
        <v>770</v>
      </c>
      <c r="D4" s="4"/>
    </row>
    <row r="5" spans="1:4" x14ac:dyDescent="0.3">
      <c r="A5" s="13" t="s">
        <v>40</v>
      </c>
      <c r="B5" s="3">
        <v>565</v>
      </c>
      <c r="C5" s="3"/>
      <c r="D5" s="4"/>
    </row>
    <row r="6" spans="1:4" x14ac:dyDescent="0.3">
      <c r="A6" s="14"/>
      <c r="B6" s="3"/>
      <c r="C6" s="3">
        <v>570</v>
      </c>
      <c r="D6" s="4"/>
    </row>
    <row r="7" spans="1:4" x14ac:dyDescent="0.3">
      <c r="A7" s="24" t="s">
        <v>2</v>
      </c>
      <c r="B7" s="3">
        <v>1030</v>
      </c>
      <c r="C7" s="3"/>
      <c r="D7" s="4"/>
    </row>
    <row r="8" spans="1:4" x14ac:dyDescent="0.3">
      <c r="A8" s="24"/>
      <c r="B8" s="3"/>
      <c r="C8" s="3">
        <v>1085</v>
      </c>
      <c r="D8" s="4"/>
    </row>
    <row r="9" spans="1:4" ht="29.3" customHeight="1" x14ac:dyDescent="0.3">
      <c r="A9" s="24" t="s">
        <v>3</v>
      </c>
      <c r="B9" s="3"/>
      <c r="C9" s="3">
        <v>660</v>
      </c>
      <c r="D9" s="25" t="s">
        <v>7</v>
      </c>
    </row>
    <row r="10" spans="1:4" x14ac:dyDescent="0.3">
      <c r="A10" s="24"/>
      <c r="B10" s="3">
        <v>820</v>
      </c>
      <c r="C10" s="3"/>
      <c r="D10" s="26"/>
    </row>
    <row r="11" spans="1:4" x14ac:dyDescent="0.3">
      <c r="A11" s="24" t="s">
        <v>4</v>
      </c>
      <c r="B11" s="3"/>
      <c r="C11" s="3">
        <v>1245</v>
      </c>
      <c r="D11" s="4"/>
    </row>
    <row r="12" spans="1:4" x14ac:dyDescent="0.3">
      <c r="A12" s="24"/>
      <c r="B12" s="3"/>
      <c r="C12" s="3"/>
      <c r="D12" s="4"/>
    </row>
    <row r="13" spans="1:4" x14ac:dyDescent="0.3">
      <c r="A13" s="24" t="s">
        <v>5</v>
      </c>
      <c r="B13" s="3">
        <v>1820</v>
      </c>
      <c r="C13" s="3"/>
      <c r="D13" s="4"/>
    </row>
    <row r="14" spans="1:4" x14ac:dyDescent="0.3">
      <c r="A14" s="24"/>
      <c r="B14" s="3"/>
      <c r="C14" s="3">
        <v>1780</v>
      </c>
      <c r="D14" s="4"/>
    </row>
    <row r="15" spans="1:4" x14ac:dyDescent="0.3">
      <c r="A15" s="13" t="s">
        <v>8</v>
      </c>
      <c r="B15" s="3"/>
      <c r="C15" s="3">
        <v>420</v>
      </c>
      <c r="D15" s="4"/>
    </row>
    <row r="16" spans="1:4" x14ac:dyDescent="0.3">
      <c r="A16" s="14"/>
      <c r="B16" s="3">
        <v>395</v>
      </c>
      <c r="C16" s="3"/>
      <c r="D16" s="4"/>
    </row>
    <row r="17" spans="1:4" x14ac:dyDescent="0.3">
      <c r="A17" s="13" t="s">
        <v>9</v>
      </c>
      <c r="B17" s="3"/>
      <c r="C17" s="3">
        <v>1177</v>
      </c>
      <c r="D17" s="4"/>
    </row>
    <row r="18" spans="1:4" x14ac:dyDescent="0.3">
      <c r="A18" s="14"/>
      <c r="B18" s="3">
        <v>1445</v>
      </c>
      <c r="C18" s="3"/>
      <c r="D18" s="4"/>
    </row>
    <row r="19" spans="1:4" ht="17.7" x14ac:dyDescent="0.3">
      <c r="A19" s="21" t="s">
        <v>37</v>
      </c>
      <c r="B19" s="22"/>
      <c r="C19" s="22"/>
      <c r="D19" s="23"/>
    </row>
    <row r="20" spans="1:4" x14ac:dyDescent="0.3">
      <c r="A20" s="13" t="s">
        <v>11</v>
      </c>
      <c r="B20" s="3">
        <v>1610</v>
      </c>
      <c r="C20" s="3"/>
      <c r="D20" s="4"/>
    </row>
    <row r="21" spans="1:4" x14ac:dyDescent="0.3">
      <c r="A21" s="14"/>
      <c r="B21" s="3"/>
      <c r="C21" s="3">
        <v>1608</v>
      </c>
      <c r="D21" s="4"/>
    </row>
    <row r="22" spans="1:4" x14ac:dyDescent="0.3">
      <c r="A22" s="13" t="s">
        <v>15</v>
      </c>
      <c r="B22" s="3">
        <f>950+485</f>
        <v>1435</v>
      </c>
      <c r="C22" s="3"/>
      <c r="D22" s="4"/>
    </row>
    <row r="23" spans="1:4" x14ac:dyDescent="0.3">
      <c r="A23" s="14"/>
      <c r="B23" s="3"/>
      <c r="C23" s="3">
        <v>1440</v>
      </c>
      <c r="D23" s="4"/>
    </row>
    <row r="24" spans="1:4" ht="17.7" x14ac:dyDescent="0.3">
      <c r="A24" s="21" t="s">
        <v>38</v>
      </c>
      <c r="B24" s="22"/>
      <c r="C24" s="22"/>
      <c r="D24" s="23"/>
    </row>
    <row r="25" spans="1:4" ht="29.95" customHeight="1" x14ac:dyDescent="0.3">
      <c r="A25" s="13" t="s">
        <v>12</v>
      </c>
      <c r="B25" s="7">
        <f>860+1045</f>
        <v>1905</v>
      </c>
      <c r="C25" s="3"/>
      <c r="D25" s="25" t="s">
        <v>13</v>
      </c>
    </row>
    <row r="26" spans="1:4" x14ac:dyDescent="0.3">
      <c r="A26" s="14"/>
      <c r="B26" s="3"/>
      <c r="C26" s="3">
        <f>1035+902</f>
        <v>1937</v>
      </c>
      <c r="D26" s="26"/>
    </row>
    <row r="27" spans="1:4" x14ac:dyDescent="0.3">
      <c r="A27" s="13" t="s">
        <v>14</v>
      </c>
      <c r="B27" s="3">
        <v>1565</v>
      </c>
      <c r="C27" s="3"/>
      <c r="D27" s="4"/>
    </row>
    <row r="28" spans="1:4" x14ac:dyDescent="0.3">
      <c r="A28" s="14"/>
      <c r="B28" s="3"/>
      <c r="C28" s="3">
        <v>1570</v>
      </c>
      <c r="D28" s="4"/>
    </row>
    <row r="29" spans="1:4" ht="17.7" x14ac:dyDescent="0.3">
      <c r="A29" s="21" t="s">
        <v>39</v>
      </c>
      <c r="B29" s="22"/>
      <c r="C29" s="22"/>
      <c r="D29" s="23"/>
    </row>
    <row r="30" spans="1:4" ht="17.7" x14ac:dyDescent="0.3">
      <c r="A30" s="15" t="s">
        <v>42</v>
      </c>
      <c r="B30" s="8">
        <v>1960</v>
      </c>
      <c r="C30" s="9"/>
      <c r="D30" s="9"/>
    </row>
    <row r="31" spans="1:4" ht="17.7" x14ac:dyDescent="0.3">
      <c r="A31" s="16"/>
      <c r="B31" s="9"/>
      <c r="C31" s="9"/>
      <c r="D31" s="9"/>
    </row>
    <row r="32" spans="1:4" x14ac:dyDescent="0.3">
      <c r="A32" s="13" t="s">
        <v>16</v>
      </c>
      <c r="B32" s="3">
        <v>1305</v>
      </c>
      <c r="C32" s="3"/>
      <c r="D32" s="25" t="s">
        <v>17</v>
      </c>
    </row>
    <row r="33" spans="1:4" x14ac:dyDescent="0.3">
      <c r="A33" s="14"/>
      <c r="B33" s="3"/>
      <c r="C33" s="3">
        <v>1355</v>
      </c>
      <c r="D33" s="26"/>
    </row>
    <row r="34" spans="1:4" x14ac:dyDescent="0.3">
      <c r="A34" s="13" t="s">
        <v>12</v>
      </c>
      <c r="B34" s="3">
        <v>145</v>
      </c>
      <c r="C34" s="3"/>
      <c r="D34" s="4"/>
    </row>
    <row r="35" spans="1:4" x14ac:dyDescent="0.3">
      <c r="A35" s="14"/>
      <c r="B35" s="3"/>
      <c r="C35" s="3">
        <v>970</v>
      </c>
      <c r="D35" s="4"/>
    </row>
    <row r="36" spans="1:4" x14ac:dyDescent="0.3">
      <c r="A36" s="13" t="s">
        <v>18</v>
      </c>
      <c r="B36" s="3">
        <f>460+30</f>
        <v>490</v>
      </c>
      <c r="C36" s="3"/>
      <c r="D36" s="27" t="s">
        <v>19</v>
      </c>
    </row>
    <row r="37" spans="1:4" x14ac:dyDescent="0.3">
      <c r="A37" s="14"/>
      <c r="B37" s="3"/>
      <c r="C37" s="3">
        <v>1100</v>
      </c>
      <c r="D37" s="28"/>
    </row>
    <row r="38" spans="1:4" x14ac:dyDescent="0.3">
      <c r="A38" s="13" t="s">
        <v>20</v>
      </c>
      <c r="B38" s="3">
        <v>1667</v>
      </c>
      <c r="C38" s="3"/>
      <c r="D38" s="4"/>
    </row>
    <row r="39" spans="1:4" x14ac:dyDescent="0.3">
      <c r="A39" s="14"/>
      <c r="B39" s="3"/>
      <c r="C39" s="3">
        <f>1085+520</f>
        <v>1605</v>
      </c>
      <c r="D39" s="4"/>
    </row>
    <row r="40" spans="1:4" x14ac:dyDescent="0.3">
      <c r="A40" s="13" t="s">
        <v>21</v>
      </c>
      <c r="B40" s="3">
        <v>1550</v>
      </c>
      <c r="C40" s="3"/>
      <c r="D40" s="27" t="s">
        <v>22</v>
      </c>
    </row>
    <row r="41" spans="1:4" x14ac:dyDescent="0.3">
      <c r="A41" s="14"/>
      <c r="B41" s="3"/>
      <c r="C41" s="3">
        <v>1390</v>
      </c>
      <c r="D41" s="28"/>
    </row>
    <row r="42" spans="1:4" x14ac:dyDescent="0.3">
      <c r="A42" s="13" t="s">
        <v>23</v>
      </c>
      <c r="B42" s="3">
        <v>1480</v>
      </c>
      <c r="C42" s="3"/>
      <c r="D42" s="4"/>
    </row>
    <row r="43" spans="1:4" x14ac:dyDescent="0.3">
      <c r="A43" s="14"/>
      <c r="B43" s="3"/>
      <c r="C43" s="3">
        <f>45+18+45</f>
        <v>108</v>
      </c>
      <c r="D43" s="4"/>
    </row>
    <row r="44" spans="1:4" x14ac:dyDescent="0.3">
      <c r="A44" s="15" t="s">
        <v>28</v>
      </c>
      <c r="B44" s="3">
        <v>760</v>
      </c>
      <c r="C44" s="3"/>
      <c r="D44" s="4"/>
    </row>
    <row r="45" spans="1:4" x14ac:dyDescent="0.3">
      <c r="A45" s="16"/>
      <c r="B45" s="3"/>
      <c r="C45" s="3">
        <v>740</v>
      </c>
      <c r="D45" s="4"/>
    </row>
    <row r="46" spans="1:4" ht="17.7" x14ac:dyDescent="0.3">
      <c r="A46" s="21" t="s">
        <v>35</v>
      </c>
      <c r="B46" s="22"/>
      <c r="C46" s="22"/>
      <c r="D46" s="23"/>
    </row>
    <row r="47" spans="1:4" x14ac:dyDescent="0.3">
      <c r="A47" s="13" t="s">
        <v>24</v>
      </c>
      <c r="B47" s="3">
        <f>250+2855</f>
        <v>3105</v>
      </c>
      <c r="C47" s="3"/>
      <c r="D47" s="4"/>
    </row>
    <row r="48" spans="1:4" x14ac:dyDescent="0.3">
      <c r="A48" s="14"/>
      <c r="B48" s="3"/>
      <c r="C48" s="3">
        <f>4120+120</f>
        <v>4240</v>
      </c>
      <c r="D48" s="4"/>
    </row>
    <row r="49" spans="1:4" ht="29.95" customHeight="1" x14ac:dyDescent="0.3">
      <c r="A49" s="13" t="s">
        <v>25</v>
      </c>
      <c r="B49" s="3">
        <v>1550</v>
      </c>
      <c r="C49" s="3"/>
      <c r="D49" s="4"/>
    </row>
    <row r="50" spans="1:4" x14ac:dyDescent="0.3">
      <c r="A50" s="14"/>
      <c r="B50" s="3"/>
      <c r="C50" s="3">
        <v>1310</v>
      </c>
      <c r="D50" s="4"/>
    </row>
    <row r="51" spans="1:4" x14ac:dyDescent="0.3">
      <c r="A51" s="13" t="s">
        <v>26</v>
      </c>
      <c r="B51" s="3">
        <v>100</v>
      </c>
      <c r="C51" s="3"/>
      <c r="D51" s="4"/>
    </row>
    <row r="52" spans="1:4" x14ac:dyDescent="0.3">
      <c r="A52" s="14"/>
      <c r="B52" s="3"/>
      <c r="C52" s="3">
        <v>1110</v>
      </c>
      <c r="D52" s="4"/>
    </row>
    <row r="53" spans="1:4" x14ac:dyDescent="0.3">
      <c r="A53" s="13" t="s">
        <v>27</v>
      </c>
      <c r="B53" s="3">
        <v>1430</v>
      </c>
      <c r="C53" s="3"/>
      <c r="D53" s="4"/>
    </row>
    <row r="54" spans="1:4" x14ac:dyDescent="0.3">
      <c r="A54" s="14"/>
      <c r="B54" s="3"/>
      <c r="C54" s="3">
        <v>120</v>
      </c>
      <c r="D54" s="4"/>
    </row>
    <row r="55" spans="1:4" x14ac:dyDescent="0.3">
      <c r="A55" s="13" t="s">
        <v>29</v>
      </c>
      <c r="B55" s="3">
        <f>150+2400</f>
        <v>2550</v>
      </c>
      <c r="C55" s="3"/>
      <c r="D55" s="4"/>
    </row>
    <row r="56" spans="1:4" x14ac:dyDescent="0.3">
      <c r="A56" s="14"/>
      <c r="B56" s="3"/>
      <c r="C56" s="3">
        <v>2760</v>
      </c>
      <c r="D56" s="4"/>
    </row>
    <row r="57" spans="1:4" x14ac:dyDescent="0.3">
      <c r="A57" s="13" t="s">
        <v>30</v>
      </c>
      <c r="B57" s="3">
        <v>420</v>
      </c>
      <c r="C57" s="3"/>
      <c r="D57" s="4"/>
    </row>
    <row r="58" spans="1:4" x14ac:dyDescent="0.3">
      <c r="A58" s="14"/>
      <c r="B58" s="3"/>
      <c r="C58" s="3">
        <v>420</v>
      </c>
      <c r="D58" s="4"/>
    </row>
    <row r="59" spans="1:4" x14ac:dyDescent="0.3">
      <c r="A59" s="13" t="s">
        <v>31</v>
      </c>
      <c r="B59" s="3">
        <v>2080</v>
      </c>
      <c r="C59" s="3"/>
      <c r="D59" s="4"/>
    </row>
    <row r="60" spans="1:4" x14ac:dyDescent="0.3">
      <c r="A60" s="14"/>
      <c r="B60" s="3"/>
      <c r="C60" s="3">
        <v>2120</v>
      </c>
      <c r="D60" s="4"/>
    </row>
    <row r="61" spans="1:4" x14ac:dyDescent="0.3">
      <c r="A61" s="13" t="s">
        <v>32</v>
      </c>
      <c r="B61" s="3">
        <v>2950</v>
      </c>
      <c r="C61" s="3"/>
      <c r="D61" s="4"/>
    </row>
    <row r="62" spans="1:4" x14ac:dyDescent="0.3">
      <c r="A62" s="14"/>
      <c r="B62" s="3"/>
      <c r="C62" s="3">
        <v>3000</v>
      </c>
      <c r="D62" s="4"/>
    </row>
    <row r="63" spans="1:4" x14ac:dyDescent="0.3">
      <c r="A63" s="13" t="s">
        <v>33</v>
      </c>
      <c r="B63" s="3">
        <v>3925</v>
      </c>
      <c r="C63" s="3"/>
      <c r="D63" s="4"/>
    </row>
    <row r="64" spans="1:4" x14ac:dyDescent="0.3">
      <c r="A64" s="14"/>
      <c r="B64" s="3"/>
      <c r="C64" s="3">
        <f>2935+85+147</f>
        <v>3167</v>
      </c>
      <c r="D64" s="4"/>
    </row>
    <row r="65" spans="1:4" x14ac:dyDescent="0.3">
      <c r="A65" s="13" t="s">
        <v>34</v>
      </c>
      <c r="B65" s="3">
        <v>1290</v>
      </c>
      <c r="C65" s="3"/>
      <c r="D65" s="4"/>
    </row>
    <row r="66" spans="1:4" x14ac:dyDescent="0.3">
      <c r="A66" s="14"/>
      <c r="B66" s="3"/>
      <c r="C66" s="3">
        <v>215</v>
      </c>
      <c r="D66" s="4"/>
    </row>
    <row r="67" spans="1:4" x14ac:dyDescent="0.3">
      <c r="A67" s="10" t="s">
        <v>43</v>
      </c>
      <c r="B67" s="11">
        <f>B3+B5+B7+B10+B13+B16+B18+B20+B22+B25+B27+B30+B32+B34+B36+B38+B40+B42+B44+B47+B49+B51+B53+B55+B57+B59+B61+B63+B65</f>
        <v>41732</v>
      </c>
      <c r="C67" s="12"/>
    </row>
    <row r="68" spans="1:4" x14ac:dyDescent="0.3">
      <c r="A68" s="10" t="s">
        <v>44</v>
      </c>
      <c r="B68" s="12"/>
      <c r="C68" s="11">
        <f>C4+C6+C8+C9+C11+C14+C15+C17+C21+C23+C26+C28+C33+C35+C37+C39+C41+C43+C45+C48+C50+C52+C54+C56+C58+C60+C62+C64+C66</f>
        <v>39992</v>
      </c>
    </row>
    <row r="69" spans="1:4" x14ac:dyDescent="0.3">
      <c r="A69" s="10" t="s">
        <v>45</v>
      </c>
      <c r="B69" s="17">
        <f>B67+C68</f>
        <v>81724</v>
      </c>
      <c r="C69" s="17"/>
    </row>
  </sheetData>
  <mergeCells count="41">
    <mergeCell ref="A61:A62"/>
    <mergeCell ref="A63:A64"/>
    <mergeCell ref="A51:A52"/>
    <mergeCell ref="A53:A54"/>
    <mergeCell ref="A44:A45"/>
    <mergeCell ref="A55:A56"/>
    <mergeCell ref="A57:A58"/>
    <mergeCell ref="A59:A60"/>
    <mergeCell ref="A49:A50"/>
    <mergeCell ref="A40:A41"/>
    <mergeCell ref="D40:D41"/>
    <mergeCell ref="A42:A43"/>
    <mergeCell ref="A46:D46"/>
    <mergeCell ref="A47:A48"/>
    <mergeCell ref="A32:A33"/>
    <mergeCell ref="D32:D33"/>
    <mergeCell ref="A34:A35"/>
    <mergeCell ref="A36:A37"/>
    <mergeCell ref="D36:D37"/>
    <mergeCell ref="D25:D26"/>
    <mergeCell ref="D9:D10"/>
    <mergeCell ref="A27:A28"/>
    <mergeCell ref="A22:A23"/>
    <mergeCell ref="A29:D29"/>
    <mergeCell ref="A17:A18"/>
    <mergeCell ref="A65:A66"/>
    <mergeCell ref="A5:A6"/>
    <mergeCell ref="A30:A31"/>
    <mergeCell ref="B69:C69"/>
    <mergeCell ref="A2:D2"/>
    <mergeCell ref="A19:D19"/>
    <mergeCell ref="A20:A21"/>
    <mergeCell ref="A24:D24"/>
    <mergeCell ref="A3:A4"/>
    <mergeCell ref="A7:A8"/>
    <mergeCell ref="A9:A10"/>
    <mergeCell ref="A11:A12"/>
    <mergeCell ref="A13:A14"/>
    <mergeCell ref="A15:A16"/>
    <mergeCell ref="A38:A39"/>
    <mergeCell ref="A25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R.Urbaniak</dc:creator>
  <cp:lastModifiedBy>Ewa Luczyk</cp:lastModifiedBy>
  <dcterms:created xsi:type="dcterms:W3CDTF">2021-09-29T07:58:56Z</dcterms:created>
  <dcterms:modified xsi:type="dcterms:W3CDTF">2022-10-12T09:49:02Z</dcterms:modified>
</cp:coreProperties>
</file>