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 - TP i PN\BOR02.2619.03.2023.BL - RB - MODERNIZACJA ŁAZIENEK\"/>
    </mc:Choice>
  </mc:AlternateContent>
  <xr:revisionPtr revIDLastSave="0" documentId="13_ncr:1_{25655E33-AAA6-4C05-A51E-61CF0E208F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sztorys" sheetId="1" r:id="rId1"/>
  </sheets>
  <definedNames>
    <definedName name="_xlnm.Print_Titles" localSheetId="0">Kosztorys!$1:$7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H111" i="1"/>
  <c r="H109" i="1"/>
  <c r="H107" i="1"/>
  <c r="H104" i="1"/>
  <c r="G41" i="1"/>
  <c r="G45" i="1"/>
  <c r="H45" i="1" s="1"/>
  <c r="G74" i="1"/>
  <c r="H74" i="1" s="1"/>
  <c r="G78" i="1"/>
  <c r="G106" i="1"/>
  <c r="G110" i="1"/>
  <c r="F11" i="1"/>
  <c r="F12" i="1"/>
  <c r="G12" i="1" s="1"/>
  <c r="H12" i="1" s="1"/>
  <c r="F13" i="1"/>
  <c r="F14" i="1"/>
  <c r="F15" i="1"/>
  <c r="F16" i="1"/>
  <c r="G16" i="1" s="1"/>
  <c r="H16" i="1" s="1"/>
  <c r="F18" i="1"/>
  <c r="F19" i="1"/>
  <c r="F20" i="1"/>
  <c r="G20" i="1" s="1"/>
  <c r="H20" i="1" s="1"/>
  <c r="F21" i="1"/>
  <c r="F22" i="1"/>
  <c r="F23" i="1"/>
  <c r="F24" i="1"/>
  <c r="G24" i="1" s="1"/>
  <c r="H24" i="1" s="1"/>
  <c r="F25" i="1"/>
  <c r="F26" i="1"/>
  <c r="F27" i="1"/>
  <c r="F28" i="1"/>
  <c r="G28" i="1" s="1"/>
  <c r="H28" i="1" s="1"/>
  <c r="F29" i="1"/>
  <c r="F31" i="1"/>
  <c r="F32" i="1"/>
  <c r="F34" i="1"/>
  <c r="F35" i="1"/>
  <c r="F36" i="1"/>
  <c r="F37" i="1"/>
  <c r="F41" i="1"/>
  <c r="F42" i="1"/>
  <c r="F43" i="1"/>
  <c r="F44" i="1"/>
  <c r="F45" i="1"/>
  <c r="F46" i="1"/>
  <c r="F47" i="1"/>
  <c r="F48" i="1"/>
  <c r="F49" i="1"/>
  <c r="G49" i="1" s="1"/>
  <c r="H49" i="1" s="1"/>
  <c r="F50" i="1"/>
  <c r="F51" i="1"/>
  <c r="F52" i="1"/>
  <c r="F53" i="1"/>
  <c r="G53" i="1" s="1"/>
  <c r="H53" i="1" s="1"/>
  <c r="F54" i="1"/>
  <c r="F55" i="1"/>
  <c r="F56" i="1"/>
  <c r="G56" i="1" s="1"/>
  <c r="F57" i="1"/>
  <c r="G57" i="1" s="1"/>
  <c r="H57" i="1" s="1"/>
  <c r="F58" i="1"/>
  <c r="F59" i="1"/>
  <c r="F60" i="1"/>
  <c r="F61" i="1"/>
  <c r="G61" i="1" s="1"/>
  <c r="H61" i="1" s="1"/>
  <c r="F62" i="1"/>
  <c r="F63" i="1"/>
  <c r="F65" i="1"/>
  <c r="G65" i="1" s="1"/>
  <c r="F66" i="1"/>
  <c r="G66" i="1" s="1"/>
  <c r="H66" i="1" s="1"/>
  <c r="F67" i="1"/>
  <c r="F68" i="1"/>
  <c r="F69" i="1"/>
  <c r="F70" i="1"/>
  <c r="F71" i="1"/>
  <c r="F72" i="1"/>
  <c r="F73" i="1"/>
  <c r="G73" i="1" s="1"/>
  <c r="F74" i="1"/>
  <c r="F75" i="1"/>
  <c r="F76" i="1"/>
  <c r="F77" i="1"/>
  <c r="F78" i="1"/>
  <c r="F79" i="1"/>
  <c r="F80" i="1"/>
  <c r="F81" i="1"/>
  <c r="G81" i="1" s="1"/>
  <c r="F82" i="1"/>
  <c r="G82" i="1" s="1"/>
  <c r="H82" i="1" s="1"/>
  <c r="F83" i="1"/>
  <c r="F84" i="1"/>
  <c r="F85" i="1"/>
  <c r="F86" i="1"/>
  <c r="G86" i="1" s="1"/>
  <c r="H86" i="1" s="1"/>
  <c r="F87" i="1"/>
  <c r="F88" i="1"/>
  <c r="F89" i="1"/>
  <c r="G89" i="1" s="1"/>
  <c r="F90" i="1"/>
  <c r="G90" i="1" s="1"/>
  <c r="H90" i="1" s="1"/>
  <c r="F91" i="1"/>
  <c r="F92" i="1"/>
  <c r="F93" i="1"/>
  <c r="F94" i="1"/>
  <c r="G94" i="1" s="1"/>
  <c r="H94" i="1" s="1"/>
  <c r="F95" i="1"/>
  <c r="F97" i="1"/>
  <c r="F99" i="1"/>
  <c r="G99" i="1" s="1"/>
  <c r="F100" i="1"/>
  <c r="G100" i="1" s="1"/>
  <c r="H100" i="1" s="1"/>
  <c r="F101" i="1"/>
  <c r="F103" i="1"/>
  <c r="G103" i="1" s="1"/>
  <c r="F104" i="1"/>
  <c r="G104" i="1" s="1"/>
  <c r="F106" i="1"/>
  <c r="H106" i="1" s="1"/>
  <c r="F107" i="1"/>
  <c r="G107" i="1" s="1"/>
  <c r="F108" i="1"/>
  <c r="G108" i="1" s="1"/>
  <c r="F109" i="1"/>
  <c r="G109" i="1" s="1"/>
  <c r="F110" i="1"/>
  <c r="H110" i="1" s="1"/>
  <c r="F111" i="1"/>
  <c r="G111" i="1" s="1"/>
  <c r="F112" i="1"/>
  <c r="G112" i="1" s="1"/>
  <c r="F10" i="1"/>
  <c r="H103" i="1" l="1"/>
  <c r="H108" i="1"/>
  <c r="H78" i="1"/>
  <c r="H41" i="1"/>
  <c r="H112" i="1"/>
  <c r="G70" i="1"/>
  <c r="H70" i="1" s="1"/>
  <c r="G34" i="1"/>
  <c r="H34" i="1" s="1"/>
  <c r="G93" i="1"/>
  <c r="H93" i="1" s="1"/>
  <c r="G85" i="1"/>
  <c r="H85" i="1" s="1"/>
  <c r="G77" i="1"/>
  <c r="H77" i="1" s="1"/>
  <c r="G69" i="1"/>
  <c r="H69" i="1" s="1"/>
  <c r="G60" i="1"/>
  <c r="H60" i="1" s="1"/>
  <c r="G52" i="1"/>
  <c r="H52" i="1" s="1"/>
  <c r="G44" i="1"/>
  <c r="H44" i="1" s="1"/>
  <c r="G32" i="1"/>
  <c r="H32" i="1" s="1"/>
  <c r="G23" i="1"/>
  <c r="H23" i="1" s="1"/>
  <c r="G15" i="1"/>
  <c r="H15" i="1" s="1"/>
  <c r="H99" i="1"/>
  <c r="H89" i="1"/>
  <c r="H81" i="1"/>
  <c r="H73" i="1"/>
  <c r="H65" i="1"/>
  <c r="H56" i="1"/>
  <c r="G97" i="1"/>
  <c r="H97" i="1" s="1"/>
  <c r="G92" i="1"/>
  <c r="H92" i="1" s="1"/>
  <c r="G88" i="1"/>
  <c r="H88" i="1" s="1"/>
  <c r="G84" i="1"/>
  <c r="H84" i="1" s="1"/>
  <c r="G80" i="1"/>
  <c r="H80" i="1" s="1"/>
  <c r="G76" i="1"/>
  <c r="H76" i="1" s="1"/>
  <c r="G72" i="1"/>
  <c r="H72" i="1" s="1"/>
  <c r="G68" i="1"/>
  <c r="H68" i="1" s="1"/>
  <c r="G63" i="1"/>
  <c r="H63" i="1" s="1"/>
  <c r="G59" i="1"/>
  <c r="H59" i="1" s="1"/>
  <c r="G55" i="1"/>
  <c r="H55" i="1" s="1"/>
  <c r="G51" i="1"/>
  <c r="H51" i="1" s="1"/>
  <c r="G47" i="1"/>
  <c r="H47" i="1" s="1"/>
  <c r="G43" i="1"/>
  <c r="H43" i="1" s="1"/>
  <c r="G36" i="1"/>
  <c r="H36" i="1" s="1"/>
  <c r="G31" i="1"/>
  <c r="H31" i="1" s="1"/>
  <c r="G26" i="1"/>
  <c r="H26" i="1" s="1"/>
  <c r="G22" i="1"/>
  <c r="H22" i="1" s="1"/>
  <c r="G18" i="1"/>
  <c r="H18" i="1" s="1"/>
  <c r="G14" i="1"/>
  <c r="H14" i="1" s="1"/>
  <c r="G10" i="1"/>
  <c r="H10" i="1" s="1"/>
  <c r="G101" i="1"/>
  <c r="H101" i="1" s="1"/>
  <c r="G95" i="1"/>
  <c r="H95" i="1" s="1"/>
  <c r="G91" i="1"/>
  <c r="H91" i="1" s="1"/>
  <c r="G87" i="1"/>
  <c r="H87" i="1" s="1"/>
  <c r="H83" i="1"/>
  <c r="G83" i="1"/>
  <c r="G79" i="1"/>
  <c r="H79" i="1" s="1"/>
  <c r="G75" i="1"/>
  <c r="H75" i="1" s="1"/>
  <c r="G71" i="1"/>
  <c r="H71" i="1" s="1"/>
  <c r="G67" i="1"/>
  <c r="H67" i="1" s="1"/>
  <c r="G62" i="1"/>
  <c r="H62" i="1" s="1"/>
  <c r="G58" i="1"/>
  <c r="H58" i="1" s="1"/>
  <c r="G54" i="1"/>
  <c r="H54" i="1" s="1"/>
  <c r="H50" i="1"/>
  <c r="G50" i="1"/>
  <c r="G46" i="1"/>
  <c r="H46" i="1" s="1"/>
  <c r="G42" i="1"/>
  <c r="H42" i="1" s="1"/>
  <c r="G35" i="1"/>
  <c r="H35" i="1" s="1"/>
  <c r="G29" i="1"/>
  <c r="H29" i="1" s="1"/>
  <c r="G25" i="1"/>
  <c r="H25" i="1" s="1"/>
  <c r="G21" i="1"/>
  <c r="H21" i="1" s="1"/>
  <c r="G17" i="1"/>
  <c r="H17" i="1" s="1"/>
  <c r="G13" i="1"/>
  <c r="H13" i="1" s="1"/>
  <c r="G48" i="1"/>
  <c r="H48" i="1" s="1"/>
  <c r="G37" i="1"/>
  <c r="H37" i="1" s="1"/>
  <c r="G27" i="1"/>
  <c r="H27" i="1" s="1"/>
  <c r="G19" i="1"/>
  <c r="H19" i="1" s="1"/>
  <c r="G11" i="1"/>
  <c r="H11" i="1" s="1"/>
  <c r="H113" i="1" l="1"/>
</calcChain>
</file>

<file path=xl/sharedStrings.xml><?xml version="1.0" encoding="utf-8"?>
<sst xmlns="http://schemas.openxmlformats.org/spreadsheetml/2006/main" count="313" uniqueCount="225">
  <si>
    <t>Nr</t>
  </si>
  <si>
    <t>Opis robót</t>
  </si>
  <si>
    <t>Jm</t>
  </si>
  <si>
    <t>Ilość</t>
  </si>
  <si>
    <t>1</t>
  </si>
  <si>
    <t>2</t>
  </si>
  <si>
    <t>3</t>
  </si>
  <si>
    <t>4</t>
  </si>
  <si>
    <t>5</t>
  </si>
  <si>
    <t>6</t>
  </si>
  <si>
    <t>7</t>
  </si>
  <si>
    <t>8</t>
  </si>
  <si>
    <t>1. Roboty budowlane</t>
  </si>
  <si>
    <t>1.1. Ściany</t>
  </si>
  <si>
    <t>Wykucie z muru drzwi wewnętrznych w łazienkach</t>
  </si>
  <si>
    <t>szt</t>
  </si>
  <si>
    <t>Wykucie z muru drzwi wewnętrznych wejściowych</t>
  </si>
  <si>
    <t>Rozebranie ścianek systemowych WC z płyt MDF z drzwiami</t>
  </si>
  <si>
    <t>m2</t>
  </si>
  <si>
    <t>Rozebranie obudowy rur kanalizacyjnych z płyt STG</t>
  </si>
  <si>
    <t>Rozebranie wykładziny ściennej z płytek</t>
  </si>
  <si>
    <t>Wykucie z muru podokienników</t>
  </si>
  <si>
    <t>m</t>
  </si>
  <si>
    <t>Drzwi wewnętrzne płytowe jednoskrzydłowe pełne, z ościeznicą systemową drewnopochodną z kompletem opasek, okuć i zamków oraz kratką wentylacyjną</t>
  </si>
  <si>
    <t>Drzwi wewnętrzne płytowe jednoskrzydłowe pełne, z ościeznicą systemową drewnopochodną z kompletem opasek, okuć i zamków - wejściowe do łazienek</t>
  </si>
  <si>
    <t>9</t>
  </si>
  <si>
    <t>Ścianki do WC systemowe z płyt HPL z drzwiami oraz kompletem okuć</t>
  </si>
  <si>
    <t>10</t>
  </si>
  <si>
    <t>Obudowy i zabudowy naścienne płytami STG gr. 12,5mm - stelaże</t>
  </si>
  <si>
    <t>11</t>
  </si>
  <si>
    <t>Obudowy i zabudowy naścienne płytami STG gr. 12,5mm - piony rur</t>
  </si>
  <si>
    <t>12</t>
  </si>
  <si>
    <t>Tynki zwykłe kategorii II ścian i słupów wykonywane ręcznie</t>
  </si>
  <si>
    <t>13</t>
  </si>
  <si>
    <t>Wykonanie izolacji pionowej z folii w płynie</t>
  </si>
  <si>
    <t>14</t>
  </si>
  <si>
    <t>Licowanie ścian płytkami z kamieni sztucznych o wymiarach 60x60cm lub 30x60cm oraz 20x120cm na zaprawie klejowej</t>
  </si>
  <si>
    <t>15</t>
  </si>
  <si>
    <t>Zeskrobanie i zmycie starej farby na ścianach</t>
  </si>
  <si>
    <t>16</t>
  </si>
  <si>
    <t>Dwukrotne malowanie farbami lateksowymi wewnętrznych podłoży gipsowych</t>
  </si>
  <si>
    <t>17</t>
  </si>
  <si>
    <t>Parapety z PCV z kompletem zakończeń</t>
  </si>
  <si>
    <t>18</t>
  </si>
  <si>
    <t>Wykonanie blatów z płyt STG 2x12,5mm na rusztach systemowych</t>
  </si>
  <si>
    <t>19</t>
  </si>
  <si>
    <t>Licowanie blatów płytkami z kamieni sztucznych o wymiarach 60x60cm lub 30x60cm oraz 20x120cm na zaprawie klejowej</t>
  </si>
  <si>
    <t>20</t>
  </si>
  <si>
    <t>Demontaż i ponowny montaż grzejnika</t>
  </si>
  <si>
    <t>kpl</t>
  </si>
  <si>
    <t>1.2. Sufity</t>
  </si>
  <si>
    <t>21</t>
  </si>
  <si>
    <t>Rozbiórka sufitów podwieszanych</t>
  </si>
  <si>
    <t>22</t>
  </si>
  <si>
    <t>Sufity podwieszone o konstrukcji metalowej z wypełnieniem płytami z włókien mineralnych</t>
  </si>
  <si>
    <t>1.3. Posadzki</t>
  </si>
  <si>
    <t>23</t>
  </si>
  <si>
    <t>Rozebranie posadzek z płytek z kamieni sztucznych na zaprawie cementowej</t>
  </si>
  <si>
    <t>24</t>
  </si>
  <si>
    <t>Warstwy wyrównawcze z zaprawy cementowej grubości 20mm pod posadzki zatarte na ostro</t>
  </si>
  <si>
    <t>25</t>
  </si>
  <si>
    <t>Wykonanie izolacji poziomej z folii w płynie</t>
  </si>
  <si>
    <t>26</t>
  </si>
  <si>
    <t>Posadzki jednobarwne z płytek gresowych 60x60cm lub 30x60cm na zaprawach klejowych elastycznych o grubości warstwy 5mm</t>
  </si>
  <si>
    <t>2. Roboty sanitarne</t>
  </si>
  <si>
    <t>2.1. Instalacja wodociągowa</t>
  </si>
  <si>
    <t>27</t>
  </si>
  <si>
    <t>Demontaż baterii umywalkowej</t>
  </si>
  <si>
    <t>28</t>
  </si>
  <si>
    <t>Demontaż baterii bidetowej</t>
  </si>
  <si>
    <t>29</t>
  </si>
  <si>
    <t>Demontaż baterii natryskowej</t>
  </si>
  <si>
    <t>30</t>
  </si>
  <si>
    <t>Demontaż zaworu czerpalnego (wypływowego) bez korkowania podejścia średnicy 15-20mm</t>
  </si>
  <si>
    <t>31</t>
  </si>
  <si>
    <t>Demontaż zaworu pisuarowego</t>
  </si>
  <si>
    <t>32</t>
  </si>
  <si>
    <t>Demontaż zaworu do spłuczki</t>
  </si>
  <si>
    <t>33</t>
  </si>
  <si>
    <t>Demontaż podejścia wodociągowego pod zawór czerpalny, hydrant i baterie średnicy 15mm</t>
  </si>
  <si>
    <t>34</t>
  </si>
  <si>
    <t>Demontaż rurociągu stalowego ocynkowanego średnicy 15-20mm</t>
  </si>
  <si>
    <t>35</t>
  </si>
  <si>
    <t>Rurociągi z polipropylenu o średnicy zewnętrznej 20mm o połączeniach zgrzewanych na ścianach w budynkach niemieszkalnych</t>
  </si>
  <si>
    <t>36</t>
  </si>
  <si>
    <t>Przełożenie istniejącego rurociągu DN 25</t>
  </si>
  <si>
    <t>37</t>
  </si>
  <si>
    <t>Dodatki za podejścia dopływowe, w rurociągach z PCW o średnicy zewnętrznej 20mm do zaworów czerpalnych</t>
  </si>
  <si>
    <t>38</t>
  </si>
  <si>
    <t>Dodatki za podejścia dopływowe, w rurociągach z PCW o średnicy zewnętrznej 20mm do baterii</t>
  </si>
  <si>
    <t>39</t>
  </si>
  <si>
    <t>Dodatki za podejścia dopływowe, w rurociągach z PCW o średnicy zewnętrznej 20mm do płuczek ustępowych o połączeniu sztywnym (kształtki z polipropylenu)</t>
  </si>
  <si>
    <t>40</t>
  </si>
  <si>
    <t>Zawory czerpalne o średnicy nominalnej 15mm</t>
  </si>
  <si>
    <t>41</t>
  </si>
  <si>
    <t>Zawory odcinające kulowe o średnicy nominalnej 15mm</t>
  </si>
  <si>
    <t>42</t>
  </si>
  <si>
    <t>Baterie umywalkowe o średnicy nominalnej 15mm w wykonaniu standardowym montowane na obrzeżu umywalki</t>
  </si>
  <si>
    <t>43</t>
  </si>
  <si>
    <t>Baterie bidetowe o średnicy nominalnej 15mm w wykonaniu standardowym, luksusowym lub termostatycznym  montowane na obrzeżu miski bidetowej</t>
  </si>
  <si>
    <t>44</t>
  </si>
  <si>
    <t>Baterie umywalkowe stojące o średnicy nominalnej 15mm dla NPS</t>
  </si>
  <si>
    <t>45</t>
  </si>
  <si>
    <t>Baterie natryskowe o średnicy nominalnej 15mm   montowane na ścianie w kabinie</t>
  </si>
  <si>
    <t>46</t>
  </si>
  <si>
    <t>Montaż zaworów przelotowych o średnicy nominalnej 15mm do wody zimnej lub ciepłej</t>
  </si>
  <si>
    <t>47</t>
  </si>
  <si>
    <t>Drzwiczki rewizyjne o wymiarach 200x250mm</t>
  </si>
  <si>
    <t>48</t>
  </si>
  <si>
    <t>Próba szczelności instalacji wody zimnej i ciepłej w budynkach mieszkalnych - płukanie instalacji, czynności przygotowawcze i zakończeniowe do wykonania próby</t>
  </si>
  <si>
    <t>49</t>
  </si>
  <si>
    <t>Próba szczelności instalacji wody zimnej i ciepłej w budynkach mieszkalnych - próba wodna ciśnieniowa</t>
  </si>
  <si>
    <t>2.2. Instalacja kanalizacyjna</t>
  </si>
  <si>
    <t>50</t>
  </si>
  <si>
    <t>Demontaż urządzeń sanitarnych - pisuaru</t>
  </si>
  <si>
    <t>51</t>
  </si>
  <si>
    <t>Demontaż urządzeń sanitarnych - umywalki</t>
  </si>
  <si>
    <t>52</t>
  </si>
  <si>
    <t>Demontaż urządzeń sanitarnych - ustępu z miską fajansową</t>
  </si>
  <si>
    <t>53</t>
  </si>
  <si>
    <t>Demontaż urządzeń sanitarnych - bidetu</t>
  </si>
  <si>
    <t>54</t>
  </si>
  <si>
    <t>Demontaż urządzeń sanitarnych - kabina natryskowa z brodzikiem</t>
  </si>
  <si>
    <t>55</t>
  </si>
  <si>
    <t>Demontaż elementów uzbrojenia rurociągu - wpustu  podłogowego średnicy 50mm</t>
  </si>
  <si>
    <t>56</t>
  </si>
  <si>
    <t>Demontaż podejścia odpływowego z rur PCW średnicy 50mm</t>
  </si>
  <si>
    <t>57</t>
  </si>
  <si>
    <t>Demontaż podejścia odpływowego z rur PCW średnicy 110mm</t>
  </si>
  <si>
    <t>58</t>
  </si>
  <si>
    <t>Demontaż rurociągu z rur PCW średnicy do 50mm na ścianach budynku</t>
  </si>
  <si>
    <t>59</t>
  </si>
  <si>
    <t>Demontaż rurociągu z rur żeliwnych kanalizacyjnych średnicy 150mm na ścianach budynku</t>
  </si>
  <si>
    <t>60</t>
  </si>
  <si>
    <t>Wymiana trójnika żeliwnego kanalizacyjnego kielichowego średnicy 150mm na PCV DN 160</t>
  </si>
  <si>
    <t>61</t>
  </si>
  <si>
    <t>Rurociągi z PCW kanalizacyjne o średnicy 160mm o połączeniach wciskowych na ścianach w budynkach niemieszkalnych - pion</t>
  </si>
  <si>
    <t>62</t>
  </si>
  <si>
    <t>Rurociągi z PCW kanalizacyjne o średnicy 50mm o połączeniach wciskowych na ścianach w budynkach niemieszkalnych</t>
  </si>
  <si>
    <t>63</t>
  </si>
  <si>
    <t>Dodatki za wykonanie podejść odpływowych z PCW o średnicy 50mm o połączeniach wciskowych</t>
  </si>
  <si>
    <t>podejść</t>
  </si>
  <si>
    <t>64</t>
  </si>
  <si>
    <t>Dodatki za wykonanie podejść odpływowych z PCW o średnicy 110mm o połączeniach wciskowych</t>
  </si>
  <si>
    <t>65</t>
  </si>
  <si>
    <t>Wpust ściekowy z tworzywa sztucznego o średnicy 50mm</t>
  </si>
  <si>
    <t>66</t>
  </si>
  <si>
    <t>Montaż gotowych elementów systemu do mocowania miski ustępowej za ścianą licową</t>
  </si>
  <si>
    <t>67</t>
  </si>
  <si>
    <t>Montaż ustępu na gotowym elemencie montażowym</t>
  </si>
  <si>
    <t>68</t>
  </si>
  <si>
    <t>Montaż przycisków do spłuczek podtynkowych publicznych</t>
  </si>
  <si>
    <t>69</t>
  </si>
  <si>
    <t>Montaż gotowych elementów systemu do mocowania miski ustępowej za ścianą licową dla NPS</t>
  </si>
  <si>
    <t>70</t>
  </si>
  <si>
    <t>Montaż ustępu na gotowym elemencie montażowym dla NPS</t>
  </si>
  <si>
    <t>71</t>
  </si>
  <si>
    <t>Montaż przycisków do spłuczek podtynkowych publicznych dla NPS</t>
  </si>
  <si>
    <t>72</t>
  </si>
  <si>
    <t>Montaż gotowych elementów systemu do mocowania pisuaru za ścianą licową</t>
  </si>
  <si>
    <t>73</t>
  </si>
  <si>
    <t>Montaż pisuaru na gotowym elemencie montażowym</t>
  </si>
  <si>
    <t>74</t>
  </si>
  <si>
    <t>Montaż gotowych elementów systemu do mocowania bidetu za ścianą licową</t>
  </si>
  <si>
    <t>75</t>
  </si>
  <si>
    <t>Montaż bidetu na gotowym elemencie montażowym</t>
  </si>
  <si>
    <t>76</t>
  </si>
  <si>
    <t>Umywalki nablatowe, przelewowe z baterią w umywalce</t>
  </si>
  <si>
    <t>77</t>
  </si>
  <si>
    <t>Montaż gotowych elementów systemu do mocowania umywalki za ścianą licową dla NPS</t>
  </si>
  <si>
    <t>78</t>
  </si>
  <si>
    <t>Montaż umywalki na gotowym elemencie montażowym NPS</t>
  </si>
  <si>
    <t>79</t>
  </si>
  <si>
    <t>Montaż kabin natryskowych do kąpieli, narożnych kwadratowych ze szkła hartowanego</t>
  </si>
  <si>
    <t>80</t>
  </si>
  <si>
    <t>Montaż wentylatorów sufitowych</t>
  </si>
  <si>
    <t>2.3. Montaż stacji uzdatniania wody</t>
  </si>
  <si>
    <t>81</t>
  </si>
  <si>
    <t>Dostarczenie, montaż i uruchomienie zmiękczacza wody wraz z osprzętem</t>
  </si>
  <si>
    <t>3. Roboty elektryczne</t>
  </si>
  <si>
    <t>82</t>
  </si>
  <si>
    <t>Wymiana opraw oświetleniowych łazienkowych ( tylko robocizna - montaż, materiał Zamawiającego )</t>
  </si>
  <si>
    <t>83</t>
  </si>
  <si>
    <t>Wymiana wyłączników oświetleniowych</t>
  </si>
  <si>
    <t>84</t>
  </si>
  <si>
    <t>Montaż czujki ruchu</t>
  </si>
  <si>
    <t>4. Roboty towarzyszące</t>
  </si>
  <si>
    <t>85</t>
  </si>
  <si>
    <t>Dostarczenie kontenera do 3,5 t wraz z kosztem transportu i utylizacją</t>
  </si>
  <si>
    <t>86</t>
  </si>
  <si>
    <t>Zabezpieczenie podłóg folią</t>
  </si>
  <si>
    <t>5. Wyposażenie</t>
  </si>
  <si>
    <t>87</t>
  </si>
  <si>
    <t>Dostarczenie i montaż - Lustro wiszące okgrągłe lub półokrągłe o średnicy 70cm</t>
  </si>
  <si>
    <t>88</t>
  </si>
  <si>
    <t>Lustro prostokątne wklejane 120 x 180 cm</t>
  </si>
  <si>
    <t>89</t>
  </si>
  <si>
    <t>Dozownik dotykowy na mydło w płynie</t>
  </si>
  <si>
    <t>90</t>
  </si>
  <si>
    <t>Pojemnik na ręczniki papierowe</t>
  </si>
  <si>
    <t>91</t>
  </si>
  <si>
    <t>Pojemnik na papier toaletowy</t>
  </si>
  <si>
    <t>92</t>
  </si>
  <si>
    <t>Dostarczenie i montaż wyposażenia dla NPS - poręcze</t>
  </si>
  <si>
    <t>93</t>
  </si>
  <si>
    <t>Uchwyt umywalkowy dla NPS lewy 55cm stal nierdzewna fi 32</t>
  </si>
  <si>
    <t>Kosztorys Ofertowy</t>
  </si>
  <si>
    <t>Załącznik nr 1 do Formularza ofertowego</t>
  </si>
  <si>
    <t>MODERNIZACJA TOALET I ŁAZIENEK WRAZ Z MODERNIZACJĄ SIECI WODNO-KANALIZACYJNEJ W SIEDZIBIE 
ODDZIAŁU REGIONALNEGO ARiMR W TORUNIU UL. DĄBROWSKIEGO 4</t>
  </si>
  <si>
    <t>Wartość brutto</t>
  </si>
  <si>
    <t>Cena jednostkowa netto</t>
  </si>
  <si>
    <t>Wartość netto</t>
  </si>
  <si>
    <t>Kwota podatku VAT</t>
  </si>
  <si>
    <t>[a]</t>
  </si>
  <si>
    <t>[b]</t>
  </si>
  <si>
    <t>[c]</t>
  </si>
  <si>
    <t>[d]</t>
  </si>
  <si>
    <t>[e]</t>
  </si>
  <si>
    <t>[f]</t>
  </si>
  <si>
    <t>= [d] x [e]</t>
  </si>
  <si>
    <t>[g]</t>
  </si>
  <si>
    <t>= [f] x 23%</t>
  </si>
  <si>
    <t>[h]</t>
  </si>
  <si>
    <t xml:space="preserve">= [f] +[g] </t>
  </si>
  <si>
    <t xml:space="preserve">Razem (suma) wartości brutto: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</si>
</sst>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0_ ;\-#,##0.00\ "/>
  </numFmts>
  <fonts count="8" x14ac:knownFonts="1">
    <font>
      <sz val="10"/>
      <color rgb="FF000000"/>
      <name val="Arial"/>
    </font>
    <font>
      <sz val="9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39" fontId="1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3" borderId="19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39" fontId="2" fillId="0" borderId="7" xfId="0" applyNumberFormat="1" applyFont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left" vertical="center" wrapText="1"/>
    </xf>
    <xf numFmtId="0" fontId="7" fillId="3" borderId="29" xfId="0" applyFont="1" applyFill="1" applyBorder="1" applyAlignment="1">
      <alignment horizontal="left" vertical="center" wrapText="1"/>
    </xf>
    <xf numFmtId="0" fontId="7" fillId="3" borderId="30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68" fontId="2" fillId="0" borderId="0" xfId="0" applyNumberFormat="1" applyFont="1" applyAlignment="1">
      <alignment vertical="top"/>
    </xf>
    <xf numFmtId="0" fontId="2" fillId="0" borderId="0" xfId="0" applyFont="1" applyBorder="1" applyAlignment="1">
      <alignment vertical="top"/>
    </xf>
    <xf numFmtId="39" fontId="2" fillId="0" borderId="0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7"/>
  <sheetViews>
    <sheetView tabSelected="1" zoomScale="140" zoomScaleNormal="140" zoomScalePageLayoutView="1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12" sqref="I12"/>
    </sheetView>
  </sheetViews>
  <sheetFormatPr defaultColWidth="11.42578125" defaultRowHeight="12.75" customHeight="1" x14ac:dyDescent="0.2"/>
  <cols>
    <col min="1" max="1" width="5" style="1" customWidth="1"/>
    <col min="2" max="2" width="35" style="1" customWidth="1"/>
    <col min="3" max="3" width="5" style="1" customWidth="1"/>
    <col min="4" max="4" width="6.42578125" style="1" customWidth="1"/>
    <col min="5" max="5" width="11.28515625" style="1" customWidth="1"/>
    <col min="6" max="6" width="8.140625" style="1" customWidth="1"/>
    <col min="7" max="7" width="11.7109375" style="1" customWidth="1"/>
    <col min="8" max="8" width="11.42578125" style="1" customWidth="1"/>
    <col min="9" max="16384" width="11.42578125" style="1"/>
  </cols>
  <sheetData>
    <row r="1" spans="1:8" s="15" customFormat="1" ht="12.75" customHeight="1" x14ac:dyDescent="0.2">
      <c r="C1" s="30" t="s">
        <v>207</v>
      </c>
      <c r="D1" s="30"/>
      <c r="E1" s="30"/>
      <c r="F1" s="30"/>
      <c r="G1" s="30"/>
      <c r="H1" s="30"/>
    </row>
    <row r="2" spans="1:8" s="15" customFormat="1" ht="12.75" customHeight="1" x14ac:dyDescent="0.2">
      <c r="A2" s="31"/>
      <c r="B2" s="31"/>
      <c r="C2" s="31"/>
      <c r="D2" s="31"/>
      <c r="E2" s="31"/>
      <c r="F2" s="31"/>
      <c r="G2" s="31"/>
      <c r="H2" s="31"/>
    </row>
    <row r="3" spans="1:8" s="15" customFormat="1" ht="22.5" customHeight="1" x14ac:dyDescent="0.2">
      <c r="A3" s="32" t="s">
        <v>206</v>
      </c>
      <c r="B3" s="32"/>
      <c r="C3" s="32"/>
      <c r="D3" s="32"/>
      <c r="E3" s="32"/>
      <c r="F3" s="32"/>
      <c r="G3" s="32"/>
      <c r="H3" s="32"/>
    </row>
    <row r="4" spans="1:8" s="15" customFormat="1" ht="34.5" customHeight="1" thickBot="1" x14ac:dyDescent="0.25">
      <c r="A4" s="33" t="s">
        <v>208</v>
      </c>
      <c r="B4" s="33"/>
      <c r="C4" s="33"/>
      <c r="D4" s="33"/>
      <c r="E4" s="33"/>
      <c r="F4" s="33"/>
      <c r="G4" s="33"/>
      <c r="H4" s="33"/>
    </row>
    <row r="5" spans="1:8" s="16" customFormat="1" ht="99.75" customHeight="1" thickBot="1" x14ac:dyDescent="0.25">
      <c r="A5" s="27" t="s">
        <v>0</v>
      </c>
      <c r="B5" s="28" t="s">
        <v>1</v>
      </c>
      <c r="C5" s="28" t="s">
        <v>2</v>
      </c>
      <c r="D5" s="28" t="s">
        <v>3</v>
      </c>
      <c r="E5" s="28" t="s">
        <v>210</v>
      </c>
      <c r="F5" s="28" t="s">
        <v>211</v>
      </c>
      <c r="G5" s="28" t="s">
        <v>212</v>
      </c>
      <c r="H5" s="29" t="s">
        <v>209</v>
      </c>
    </row>
    <row r="6" spans="1:8" s="16" customFormat="1" ht="22.5" customHeight="1" x14ac:dyDescent="0.2">
      <c r="A6" s="17" t="s">
        <v>213</v>
      </c>
      <c r="B6" s="17" t="s">
        <v>214</v>
      </c>
      <c r="C6" s="17" t="s">
        <v>215</v>
      </c>
      <c r="D6" s="18" t="s">
        <v>216</v>
      </c>
      <c r="E6" s="19" t="s">
        <v>217</v>
      </c>
      <c r="F6" s="20" t="s">
        <v>218</v>
      </c>
      <c r="G6" s="20" t="s">
        <v>220</v>
      </c>
      <c r="H6" s="21" t="s">
        <v>222</v>
      </c>
    </row>
    <row r="7" spans="1:8" s="16" customFormat="1" ht="22.5" customHeight="1" thickBot="1" x14ac:dyDescent="0.25">
      <c r="A7" s="22"/>
      <c r="B7" s="22"/>
      <c r="C7" s="22"/>
      <c r="D7" s="23"/>
      <c r="E7" s="24"/>
      <c r="F7" s="25" t="s">
        <v>219</v>
      </c>
      <c r="G7" s="25" t="s">
        <v>221</v>
      </c>
      <c r="H7" s="26" t="s">
        <v>223</v>
      </c>
    </row>
    <row r="8" spans="1:8" ht="24.75" customHeight="1" x14ac:dyDescent="0.2">
      <c r="A8" s="14"/>
      <c r="B8" s="48" t="s">
        <v>12</v>
      </c>
      <c r="C8" s="49"/>
      <c r="D8" s="49"/>
      <c r="E8" s="49"/>
      <c r="F8" s="49"/>
      <c r="G8" s="49"/>
      <c r="H8" s="50"/>
    </row>
    <row r="9" spans="1:8" x14ac:dyDescent="0.2">
      <c r="A9" s="11"/>
      <c r="B9" s="40" t="s">
        <v>13</v>
      </c>
      <c r="C9" s="43"/>
      <c r="D9" s="43"/>
      <c r="E9" s="43"/>
      <c r="F9" s="43"/>
      <c r="G9" s="43"/>
      <c r="H9" s="44"/>
    </row>
    <row r="10" spans="1:8" ht="24" x14ac:dyDescent="0.2">
      <c r="A10" s="2" t="s">
        <v>4</v>
      </c>
      <c r="B10" s="3" t="s">
        <v>14</v>
      </c>
      <c r="C10" s="2" t="s">
        <v>15</v>
      </c>
      <c r="D10" s="4">
        <v>18</v>
      </c>
      <c r="E10" s="4"/>
      <c r="F10" s="4">
        <f>D10*E10</f>
        <v>0</v>
      </c>
      <c r="G10" s="5">
        <f>F10*0.23</f>
        <v>0</v>
      </c>
      <c r="H10" s="5">
        <f>F10+G10</f>
        <v>0</v>
      </c>
    </row>
    <row r="11" spans="1:8" ht="24" x14ac:dyDescent="0.2">
      <c r="A11" s="2" t="s">
        <v>5</v>
      </c>
      <c r="B11" s="3" t="s">
        <v>16</v>
      </c>
      <c r="C11" s="2" t="s">
        <v>15</v>
      </c>
      <c r="D11" s="4">
        <v>11</v>
      </c>
      <c r="E11" s="4"/>
      <c r="F11" s="4">
        <f t="shared" ref="F11:F74" si="0">D11*E11</f>
        <v>0</v>
      </c>
      <c r="G11" s="5">
        <f t="shared" ref="G11:G74" si="1">F11*0.23</f>
        <v>0</v>
      </c>
      <c r="H11" s="5">
        <f t="shared" ref="H11:H74" si="2">F11+G11</f>
        <v>0</v>
      </c>
    </row>
    <row r="12" spans="1:8" ht="24" x14ac:dyDescent="0.2">
      <c r="A12" s="2" t="s">
        <v>6</v>
      </c>
      <c r="B12" s="3" t="s">
        <v>17</v>
      </c>
      <c r="C12" s="2" t="s">
        <v>18</v>
      </c>
      <c r="D12" s="4">
        <v>12.92</v>
      </c>
      <c r="E12" s="4"/>
      <c r="F12" s="4">
        <f t="shared" si="0"/>
        <v>0</v>
      </c>
      <c r="G12" s="5">
        <f t="shared" si="1"/>
        <v>0</v>
      </c>
      <c r="H12" s="5">
        <f t="shared" si="2"/>
        <v>0</v>
      </c>
    </row>
    <row r="13" spans="1:8" ht="24" x14ac:dyDescent="0.2">
      <c r="A13" s="2" t="s">
        <v>7</v>
      </c>
      <c r="B13" s="3" t="s">
        <v>19</v>
      </c>
      <c r="C13" s="2" t="s">
        <v>18</v>
      </c>
      <c r="D13" s="4">
        <v>29.986000000000001</v>
      </c>
      <c r="E13" s="4"/>
      <c r="F13" s="4">
        <f t="shared" si="0"/>
        <v>0</v>
      </c>
      <c r="G13" s="5">
        <f t="shared" si="1"/>
        <v>0</v>
      </c>
      <c r="H13" s="5">
        <f t="shared" si="2"/>
        <v>0</v>
      </c>
    </row>
    <row r="14" spans="1:8" x14ac:dyDescent="0.2">
      <c r="A14" s="2" t="s">
        <v>8</v>
      </c>
      <c r="B14" s="3" t="s">
        <v>20</v>
      </c>
      <c r="C14" s="2" t="s">
        <v>18</v>
      </c>
      <c r="D14" s="4">
        <v>339.798</v>
      </c>
      <c r="E14" s="4"/>
      <c r="F14" s="4">
        <f t="shared" si="0"/>
        <v>0</v>
      </c>
      <c r="G14" s="5">
        <f t="shared" si="1"/>
        <v>0</v>
      </c>
      <c r="H14" s="5">
        <f t="shared" si="2"/>
        <v>0</v>
      </c>
    </row>
    <row r="15" spans="1:8" x14ac:dyDescent="0.2">
      <c r="A15" s="2" t="s">
        <v>9</v>
      </c>
      <c r="B15" s="3" t="s">
        <v>21</v>
      </c>
      <c r="C15" s="2" t="s">
        <v>22</v>
      </c>
      <c r="D15" s="4">
        <v>5.03</v>
      </c>
      <c r="E15" s="4"/>
      <c r="F15" s="4">
        <f t="shared" si="0"/>
        <v>0</v>
      </c>
      <c r="G15" s="5">
        <f t="shared" si="1"/>
        <v>0</v>
      </c>
      <c r="H15" s="5">
        <f t="shared" si="2"/>
        <v>0</v>
      </c>
    </row>
    <row r="16" spans="1:8" ht="48" x14ac:dyDescent="0.2">
      <c r="A16" s="2" t="s">
        <v>10</v>
      </c>
      <c r="B16" s="3" t="s">
        <v>23</v>
      </c>
      <c r="C16" s="2" t="s">
        <v>18</v>
      </c>
      <c r="D16" s="4">
        <v>32.4</v>
      </c>
      <c r="E16" s="4"/>
      <c r="F16" s="4">
        <f t="shared" si="0"/>
        <v>0</v>
      </c>
      <c r="G16" s="5">
        <f t="shared" si="1"/>
        <v>0</v>
      </c>
      <c r="H16" s="5">
        <f t="shared" si="2"/>
        <v>0</v>
      </c>
    </row>
    <row r="17" spans="1:8" ht="48" x14ac:dyDescent="0.2">
      <c r="A17" s="2" t="s">
        <v>11</v>
      </c>
      <c r="B17" s="3" t="s">
        <v>24</v>
      </c>
      <c r="C17" s="2" t="s">
        <v>18</v>
      </c>
      <c r="D17" s="4">
        <v>20.603999999999999</v>
      </c>
      <c r="E17" s="4"/>
      <c r="F17" s="4">
        <f t="shared" si="0"/>
        <v>0</v>
      </c>
      <c r="G17" s="5">
        <f t="shared" si="1"/>
        <v>0</v>
      </c>
      <c r="H17" s="5">
        <f t="shared" si="2"/>
        <v>0</v>
      </c>
    </row>
    <row r="18" spans="1:8" ht="24" x14ac:dyDescent="0.2">
      <c r="A18" s="2" t="s">
        <v>25</v>
      </c>
      <c r="B18" s="3" t="s">
        <v>26</v>
      </c>
      <c r="C18" s="2" t="s">
        <v>18</v>
      </c>
      <c r="D18" s="4">
        <v>12.92</v>
      </c>
      <c r="E18" s="4"/>
      <c r="F18" s="4">
        <f t="shared" si="0"/>
        <v>0</v>
      </c>
      <c r="G18" s="5">
        <f t="shared" si="1"/>
        <v>0</v>
      </c>
      <c r="H18" s="5">
        <f t="shared" si="2"/>
        <v>0</v>
      </c>
    </row>
    <row r="19" spans="1:8" ht="24" x14ac:dyDescent="0.2">
      <c r="A19" s="2" t="s">
        <v>27</v>
      </c>
      <c r="B19" s="3" t="s">
        <v>28</v>
      </c>
      <c r="C19" s="2" t="s">
        <v>18</v>
      </c>
      <c r="D19" s="4">
        <v>47.536999999999999</v>
      </c>
      <c r="E19" s="4"/>
      <c r="F19" s="4">
        <f t="shared" si="0"/>
        <v>0</v>
      </c>
      <c r="G19" s="5">
        <f t="shared" si="1"/>
        <v>0</v>
      </c>
      <c r="H19" s="5">
        <f t="shared" si="2"/>
        <v>0</v>
      </c>
    </row>
    <row r="20" spans="1:8" ht="24" x14ac:dyDescent="0.2">
      <c r="A20" s="2" t="s">
        <v>29</v>
      </c>
      <c r="B20" s="3" t="s">
        <v>30</v>
      </c>
      <c r="C20" s="2" t="s">
        <v>18</v>
      </c>
      <c r="D20" s="4">
        <v>29.852</v>
      </c>
      <c r="E20" s="4"/>
      <c r="F20" s="4">
        <f t="shared" si="0"/>
        <v>0</v>
      </c>
      <c r="G20" s="5">
        <f t="shared" si="1"/>
        <v>0</v>
      </c>
      <c r="H20" s="5">
        <f t="shared" si="2"/>
        <v>0</v>
      </c>
    </row>
    <row r="21" spans="1:8" ht="24" x14ac:dyDescent="0.2">
      <c r="A21" s="2" t="s">
        <v>31</v>
      </c>
      <c r="B21" s="3" t="s">
        <v>32</v>
      </c>
      <c r="C21" s="2" t="s">
        <v>18</v>
      </c>
      <c r="D21" s="4">
        <v>341.83800000000002</v>
      </c>
      <c r="E21" s="4"/>
      <c r="F21" s="4">
        <f t="shared" si="0"/>
        <v>0</v>
      </c>
      <c r="G21" s="5">
        <f t="shared" si="1"/>
        <v>0</v>
      </c>
      <c r="H21" s="5">
        <f t="shared" si="2"/>
        <v>0</v>
      </c>
    </row>
    <row r="22" spans="1:8" ht="24" x14ac:dyDescent="0.2">
      <c r="A22" s="2" t="s">
        <v>33</v>
      </c>
      <c r="B22" s="3" t="s">
        <v>34</v>
      </c>
      <c r="C22" s="2" t="s">
        <v>18</v>
      </c>
      <c r="D22" s="4">
        <v>411.64</v>
      </c>
      <c r="E22" s="4"/>
      <c r="F22" s="4">
        <f t="shared" si="0"/>
        <v>0</v>
      </c>
      <c r="G22" s="5">
        <f t="shared" si="1"/>
        <v>0</v>
      </c>
      <c r="H22" s="5">
        <f t="shared" si="2"/>
        <v>0</v>
      </c>
    </row>
    <row r="23" spans="1:8" ht="48" x14ac:dyDescent="0.2">
      <c r="A23" s="2" t="s">
        <v>35</v>
      </c>
      <c r="B23" s="3" t="s">
        <v>36</v>
      </c>
      <c r="C23" s="2" t="s">
        <v>18</v>
      </c>
      <c r="D23" s="4">
        <v>411.64</v>
      </c>
      <c r="E23" s="4"/>
      <c r="F23" s="4">
        <f t="shared" si="0"/>
        <v>0</v>
      </c>
      <c r="G23" s="5">
        <f t="shared" si="1"/>
        <v>0</v>
      </c>
      <c r="H23" s="5">
        <f t="shared" si="2"/>
        <v>0</v>
      </c>
    </row>
    <row r="24" spans="1:8" ht="24" x14ac:dyDescent="0.2">
      <c r="A24" s="2" t="s">
        <v>37</v>
      </c>
      <c r="B24" s="3" t="s">
        <v>38</v>
      </c>
      <c r="C24" s="2" t="s">
        <v>18</v>
      </c>
      <c r="D24" s="4">
        <v>144.73500000000001</v>
      </c>
      <c r="E24" s="4"/>
      <c r="F24" s="4">
        <f t="shared" si="0"/>
        <v>0</v>
      </c>
      <c r="G24" s="5">
        <f t="shared" si="1"/>
        <v>0</v>
      </c>
      <c r="H24" s="5">
        <f t="shared" si="2"/>
        <v>0</v>
      </c>
    </row>
    <row r="25" spans="1:8" ht="36" x14ac:dyDescent="0.2">
      <c r="A25" s="2" t="s">
        <v>39</v>
      </c>
      <c r="B25" s="3" t="s">
        <v>40</v>
      </c>
      <c r="C25" s="2" t="s">
        <v>18</v>
      </c>
      <c r="D25" s="4">
        <v>144.73500000000001</v>
      </c>
      <c r="E25" s="4"/>
      <c r="F25" s="4">
        <f t="shared" si="0"/>
        <v>0</v>
      </c>
      <c r="G25" s="5">
        <f t="shared" si="1"/>
        <v>0</v>
      </c>
      <c r="H25" s="5">
        <f t="shared" si="2"/>
        <v>0</v>
      </c>
    </row>
    <row r="26" spans="1:8" x14ac:dyDescent="0.2">
      <c r="A26" s="2" t="s">
        <v>41</v>
      </c>
      <c r="B26" s="3" t="s">
        <v>42</v>
      </c>
      <c r="C26" s="2" t="s">
        <v>22</v>
      </c>
      <c r="D26" s="4">
        <v>5.03</v>
      </c>
      <c r="E26" s="4"/>
      <c r="F26" s="4">
        <f t="shared" si="0"/>
        <v>0</v>
      </c>
      <c r="G26" s="5">
        <f t="shared" si="1"/>
        <v>0</v>
      </c>
      <c r="H26" s="5">
        <f t="shared" si="2"/>
        <v>0</v>
      </c>
    </row>
    <row r="27" spans="1:8" ht="24" x14ac:dyDescent="0.2">
      <c r="A27" s="2" t="s">
        <v>43</v>
      </c>
      <c r="B27" s="3" t="s">
        <v>44</v>
      </c>
      <c r="C27" s="2" t="s">
        <v>18</v>
      </c>
      <c r="D27" s="4">
        <v>17.771000000000001</v>
      </c>
      <c r="E27" s="4"/>
      <c r="F27" s="4">
        <f t="shared" si="0"/>
        <v>0</v>
      </c>
      <c r="G27" s="5">
        <f t="shared" si="1"/>
        <v>0</v>
      </c>
      <c r="H27" s="5">
        <f t="shared" si="2"/>
        <v>0</v>
      </c>
    </row>
    <row r="28" spans="1:8" ht="48" x14ac:dyDescent="0.2">
      <c r="A28" s="2" t="s">
        <v>45</v>
      </c>
      <c r="B28" s="3" t="s">
        <v>46</v>
      </c>
      <c r="C28" s="2" t="s">
        <v>18</v>
      </c>
      <c r="D28" s="4">
        <v>17.771000000000001</v>
      </c>
      <c r="E28" s="4"/>
      <c r="F28" s="4">
        <f t="shared" si="0"/>
        <v>0</v>
      </c>
      <c r="G28" s="5">
        <f t="shared" si="1"/>
        <v>0</v>
      </c>
      <c r="H28" s="5">
        <f t="shared" si="2"/>
        <v>0</v>
      </c>
    </row>
    <row r="29" spans="1:8" x14ac:dyDescent="0.2">
      <c r="A29" s="2" t="s">
        <v>47</v>
      </c>
      <c r="B29" s="3" t="s">
        <v>48</v>
      </c>
      <c r="C29" s="2" t="s">
        <v>49</v>
      </c>
      <c r="D29" s="4">
        <v>5</v>
      </c>
      <c r="E29" s="4"/>
      <c r="F29" s="4">
        <f t="shared" si="0"/>
        <v>0</v>
      </c>
      <c r="G29" s="5">
        <f t="shared" si="1"/>
        <v>0</v>
      </c>
      <c r="H29" s="5">
        <f t="shared" si="2"/>
        <v>0</v>
      </c>
    </row>
    <row r="30" spans="1:8" x14ac:dyDescent="0.2">
      <c r="A30" s="10"/>
      <c r="B30" s="40" t="s">
        <v>50</v>
      </c>
      <c r="C30" s="51"/>
      <c r="D30" s="51"/>
      <c r="E30" s="51"/>
      <c r="F30" s="51"/>
      <c r="G30" s="51"/>
      <c r="H30" s="52"/>
    </row>
    <row r="31" spans="1:8" x14ac:dyDescent="0.2">
      <c r="A31" s="2" t="s">
        <v>51</v>
      </c>
      <c r="B31" s="3" t="s">
        <v>52</v>
      </c>
      <c r="C31" s="2" t="s">
        <v>18</v>
      </c>
      <c r="D31" s="4">
        <v>89.54</v>
      </c>
      <c r="E31" s="4"/>
      <c r="F31" s="4">
        <f t="shared" si="0"/>
        <v>0</v>
      </c>
      <c r="G31" s="5">
        <f t="shared" si="1"/>
        <v>0</v>
      </c>
      <c r="H31" s="5">
        <f t="shared" si="2"/>
        <v>0</v>
      </c>
    </row>
    <row r="32" spans="1:8" ht="36" x14ac:dyDescent="0.2">
      <c r="A32" s="2" t="s">
        <v>53</v>
      </c>
      <c r="B32" s="3" t="s">
        <v>54</v>
      </c>
      <c r="C32" s="2" t="s">
        <v>18</v>
      </c>
      <c r="D32" s="4">
        <v>89.54</v>
      </c>
      <c r="E32" s="4"/>
      <c r="F32" s="4">
        <f t="shared" si="0"/>
        <v>0</v>
      </c>
      <c r="G32" s="5">
        <f t="shared" si="1"/>
        <v>0</v>
      </c>
      <c r="H32" s="5">
        <f t="shared" si="2"/>
        <v>0</v>
      </c>
    </row>
    <row r="33" spans="1:8" x14ac:dyDescent="0.2">
      <c r="A33" s="10"/>
      <c r="B33" s="40" t="s">
        <v>55</v>
      </c>
      <c r="C33" s="43"/>
      <c r="D33" s="43"/>
      <c r="E33" s="43"/>
      <c r="F33" s="43"/>
      <c r="G33" s="43"/>
      <c r="H33" s="44"/>
    </row>
    <row r="34" spans="1:8" ht="24" x14ac:dyDescent="0.2">
      <c r="A34" s="2" t="s">
        <v>56</v>
      </c>
      <c r="B34" s="3" t="s">
        <v>57</v>
      </c>
      <c r="C34" s="2" t="s">
        <v>18</v>
      </c>
      <c r="D34" s="4">
        <v>89.54</v>
      </c>
      <c r="E34" s="4"/>
      <c r="F34" s="4">
        <f t="shared" si="0"/>
        <v>0</v>
      </c>
      <c r="G34" s="5">
        <f t="shared" si="1"/>
        <v>0</v>
      </c>
      <c r="H34" s="5">
        <f t="shared" si="2"/>
        <v>0</v>
      </c>
    </row>
    <row r="35" spans="1:8" ht="36" x14ac:dyDescent="0.2">
      <c r="A35" s="2" t="s">
        <v>58</v>
      </c>
      <c r="B35" s="3" t="s">
        <v>59</v>
      </c>
      <c r="C35" s="2" t="s">
        <v>18</v>
      </c>
      <c r="D35" s="4">
        <v>89.54</v>
      </c>
      <c r="E35" s="4"/>
      <c r="F35" s="4">
        <f t="shared" si="0"/>
        <v>0</v>
      </c>
      <c r="G35" s="5">
        <f t="shared" si="1"/>
        <v>0</v>
      </c>
      <c r="H35" s="5">
        <f t="shared" si="2"/>
        <v>0</v>
      </c>
    </row>
    <row r="36" spans="1:8" ht="24" x14ac:dyDescent="0.2">
      <c r="A36" s="2" t="s">
        <v>60</v>
      </c>
      <c r="B36" s="3" t="s">
        <v>61</v>
      </c>
      <c r="C36" s="2" t="s">
        <v>18</v>
      </c>
      <c r="D36" s="4">
        <v>89.54</v>
      </c>
      <c r="E36" s="4"/>
      <c r="F36" s="4">
        <f t="shared" si="0"/>
        <v>0</v>
      </c>
      <c r="G36" s="5">
        <f t="shared" si="1"/>
        <v>0</v>
      </c>
      <c r="H36" s="5">
        <f t="shared" si="2"/>
        <v>0</v>
      </c>
    </row>
    <row r="37" spans="1:8" ht="48" x14ac:dyDescent="0.2">
      <c r="A37" s="2" t="s">
        <v>62</v>
      </c>
      <c r="B37" s="3" t="s">
        <v>63</v>
      </c>
      <c r="C37" s="2" t="s">
        <v>18</v>
      </c>
      <c r="D37" s="4">
        <v>89.54</v>
      </c>
      <c r="E37" s="4"/>
      <c r="F37" s="4">
        <f t="shared" si="0"/>
        <v>0</v>
      </c>
      <c r="G37" s="5">
        <f t="shared" si="1"/>
        <v>0</v>
      </c>
      <c r="H37" s="5">
        <f t="shared" si="2"/>
        <v>0</v>
      </c>
    </row>
    <row r="38" spans="1:8" x14ac:dyDescent="0.2">
      <c r="A38" s="12"/>
      <c r="B38" s="34" t="s">
        <v>64</v>
      </c>
      <c r="C38" s="35"/>
      <c r="D38" s="35"/>
      <c r="E38" s="35"/>
      <c r="F38" s="35"/>
      <c r="G38" s="35"/>
      <c r="H38" s="36"/>
    </row>
    <row r="39" spans="1:8" x14ac:dyDescent="0.2">
      <c r="A39" s="13"/>
      <c r="B39" s="37"/>
      <c r="C39" s="38"/>
      <c r="D39" s="38"/>
      <c r="E39" s="38"/>
      <c r="F39" s="38"/>
      <c r="G39" s="38"/>
      <c r="H39" s="39"/>
    </row>
    <row r="40" spans="1:8" x14ac:dyDescent="0.2">
      <c r="A40" s="11"/>
      <c r="B40" s="40" t="s">
        <v>65</v>
      </c>
      <c r="C40" s="41"/>
      <c r="D40" s="41"/>
      <c r="E40" s="41"/>
      <c r="F40" s="41"/>
      <c r="G40" s="41"/>
      <c r="H40" s="42"/>
    </row>
    <row r="41" spans="1:8" x14ac:dyDescent="0.2">
      <c r="A41" s="2" t="s">
        <v>66</v>
      </c>
      <c r="B41" s="3" t="s">
        <v>67</v>
      </c>
      <c r="C41" s="2" t="s">
        <v>15</v>
      </c>
      <c r="D41" s="4">
        <v>20</v>
      </c>
      <c r="E41" s="4"/>
      <c r="F41" s="4">
        <f t="shared" si="0"/>
        <v>0</v>
      </c>
      <c r="G41" s="5">
        <f t="shared" si="1"/>
        <v>0</v>
      </c>
      <c r="H41" s="5">
        <f t="shared" si="2"/>
        <v>0</v>
      </c>
    </row>
    <row r="42" spans="1:8" x14ac:dyDescent="0.2">
      <c r="A42" s="2" t="s">
        <v>68</v>
      </c>
      <c r="B42" s="3" t="s">
        <v>69</v>
      </c>
      <c r="C42" s="2" t="s">
        <v>15</v>
      </c>
      <c r="D42" s="4">
        <v>1</v>
      </c>
      <c r="E42" s="4"/>
      <c r="F42" s="4">
        <f t="shared" si="0"/>
        <v>0</v>
      </c>
      <c r="G42" s="5">
        <f t="shared" si="1"/>
        <v>0</v>
      </c>
      <c r="H42" s="5">
        <f t="shared" si="2"/>
        <v>0</v>
      </c>
    </row>
    <row r="43" spans="1:8" x14ac:dyDescent="0.2">
      <c r="A43" s="2" t="s">
        <v>70</v>
      </c>
      <c r="B43" s="3" t="s">
        <v>71</v>
      </c>
      <c r="C43" s="2" t="s">
        <v>15</v>
      </c>
      <c r="D43" s="4">
        <v>2</v>
      </c>
      <c r="E43" s="4"/>
      <c r="F43" s="4">
        <f t="shared" si="0"/>
        <v>0</v>
      </c>
      <c r="G43" s="5">
        <f t="shared" si="1"/>
        <v>0</v>
      </c>
      <c r="H43" s="5">
        <f t="shared" si="2"/>
        <v>0</v>
      </c>
    </row>
    <row r="44" spans="1:8" ht="36" x14ac:dyDescent="0.2">
      <c r="A44" s="2" t="s">
        <v>72</v>
      </c>
      <c r="B44" s="3" t="s">
        <v>73</v>
      </c>
      <c r="C44" s="2" t="s">
        <v>15</v>
      </c>
      <c r="D44" s="4">
        <v>11</v>
      </c>
      <c r="E44" s="4"/>
      <c r="F44" s="4">
        <f t="shared" si="0"/>
        <v>0</v>
      </c>
      <c r="G44" s="5">
        <f t="shared" si="1"/>
        <v>0</v>
      </c>
      <c r="H44" s="5">
        <f t="shared" si="2"/>
        <v>0</v>
      </c>
    </row>
    <row r="45" spans="1:8" x14ac:dyDescent="0.2">
      <c r="A45" s="2" t="s">
        <v>74</v>
      </c>
      <c r="B45" s="3" t="s">
        <v>75</v>
      </c>
      <c r="C45" s="2" t="s">
        <v>15</v>
      </c>
      <c r="D45" s="4">
        <v>6</v>
      </c>
      <c r="E45" s="4"/>
      <c r="F45" s="4">
        <f t="shared" si="0"/>
        <v>0</v>
      </c>
      <c r="G45" s="5">
        <f t="shared" si="1"/>
        <v>0</v>
      </c>
      <c r="H45" s="5">
        <f t="shared" si="2"/>
        <v>0</v>
      </c>
    </row>
    <row r="46" spans="1:8" x14ac:dyDescent="0.2">
      <c r="A46" s="2" t="s">
        <v>76</v>
      </c>
      <c r="B46" s="3" t="s">
        <v>77</v>
      </c>
      <c r="C46" s="2" t="s">
        <v>15</v>
      </c>
      <c r="D46" s="4">
        <v>15</v>
      </c>
      <c r="E46" s="4"/>
      <c r="F46" s="4">
        <f t="shared" si="0"/>
        <v>0</v>
      </c>
      <c r="G46" s="5">
        <f t="shared" si="1"/>
        <v>0</v>
      </c>
      <c r="H46" s="5">
        <f t="shared" si="2"/>
        <v>0</v>
      </c>
    </row>
    <row r="47" spans="1:8" ht="36" x14ac:dyDescent="0.2">
      <c r="A47" s="2" t="s">
        <v>78</v>
      </c>
      <c r="B47" s="3" t="s">
        <v>79</v>
      </c>
      <c r="C47" s="2" t="s">
        <v>15</v>
      </c>
      <c r="D47" s="4">
        <v>43</v>
      </c>
      <c r="E47" s="4"/>
      <c r="F47" s="4">
        <f t="shared" si="0"/>
        <v>0</v>
      </c>
      <c r="G47" s="5">
        <f t="shared" si="1"/>
        <v>0</v>
      </c>
      <c r="H47" s="5">
        <f t="shared" si="2"/>
        <v>0</v>
      </c>
    </row>
    <row r="48" spans="1:8" ht="24" x14ac:dyDescent="0.2">
      <c r="A48" s="2" t="s">
        <v>80</v>
      </c>
      <c r="B48" s="3" t="s">
        <v>81</v>
      </c>
      <c r="C48" s="2" t="s">
        <v>22</v>
      </c>
      <c r="D48" s="4">
        <v>157.96</v>
      </c>
      <c r="E48" s="4"/>
      <c r="F48" s="4">
        <f t="shared" si="0"/>
        <v>0</v>
      </c>
      <c r="G48" s="5">
        <f t="shared" si="1"/>
        <v>0</v>
      </c>
      <c r="H48" s="5">
        <f t="shared" si="2"/>
        <v>0</v>
      </c>
    </row>
    <row r="49" spans="1:8" ht="48" x14ac:dyDescent="0.2">
      <c r="A49" s="2" t="s">
        <v>82</v>
      </c>
      <c r="B49" s="3" t="s">
        <v>83</v>
      </c>
      <c r="C49" s="2" t="s">
        <v>22</v>
      </c>
      <c r="D49" s="4">
        <v>157.96</v>
      </c>
      <c r="E49" s="4"/>
      <c r="F49" s="4">
        <f t="shared" si="0"/>
        <v>0</v>
      </c>
      <c r="G49" s="5">
        <f t="shared" si="1"/>
        <v>0</v>
      </c>
      <c r="H49" s="5">
        <f t="shared" si="2"/>
        <v>0</v>
      </c>
    </row>
    <row r="50" spans="1:8" x14ac:dyDescent="0.2">
      <c r="A50" s="2" t="s">
        <v>84</v>
      </c>
      <c r="B50" s="3" t="s">
        <v>85</v>
      </c>
      <c r="C50" s="2" t="s">
        <v>22</v>
      </c>
      <c r="D50" s="4">
        <v>13.22</v>
      </c>
      <c r="E50" s="4"/>
      <c r="F50" s="4">
        <f t="shared" si="0"/>
        <v>0</v>
      </c>
      <c r="G50" s="5">
        <f t="shared" si="1"/>
        <v>0</v>
      </c>
      <c r="H50" s="5">
        <f t="shared" si="2"/>
        <v>0</v>
      </c>
    </row>
    <row r="51" spans="1:8" ht="36" x14ac:dyDescent="0.2">
      <c r="A51" s="2" t="s">
        <v>86</v>
      </c>
      <c r="B51" s="3" t="s">
        <v>87</v>
      </c>
      <c r="C51" s="2" t="s">
        <v>15</v>
      </c>
      <c r="D51" s="4">
        <v>11</v>
      </c>
      <c r="E51" s="4"/>
      <c r="F51" s="4">
        <f t="shared" si="0"/>
        <v>0</v>
      </c>
      <c r="G51" s="5">
        <f t="shared" si="1"/>
        <v>0</v>
      </c>
      <c r="H51" s="5">
        <f t="shared" si="2"/>
        <v>0</v>
      </c>
    </row>
    <row r="52" spans="1:8" ht="36" x14ac:dyDescent="0.2">
      <c r="A52" s="2" t="s">
        <v>88</v>
      </c>
      <c r="B52" s="3" t="s">
        <v>89</v>
      </c>
      <c r="C52" s="2" t="s">
        <v>15</v>
      </c>
      <c r="D52" s="4">
        <v>27</v>
      </c>
      <c r="E52" s="4"/>
      <c r="F52" s="4">
        <f t="shared" si="0"/>
        <v>0</v>
      </c>
      <c r="G52" s="5">
        <f t="shared" si="1"/>
        <v>0</v>
      </c>
      <c r="H52" s="5">
        <f t="shared" si="2"/>
        <v>0</v>
      </c>
    </row>
    <row r="53" spans="1:8" ht="48" x14ac:dyDescent="0.2">
      <c r="A53" s="2" t="s">
        <v>90</v>
      </c>
      <c r="B53" s="3" t="s">
        <v>91</v>
      </c>
      <c r="C53" s="2" t="s">
        <v>15</v>
      </c>
      <c r="D53" s="4">
        <v>15</v>
      </c>
      <c r="E53" s="4"/>
      <c r="F53" s="4">
        <f t="shared" si="0"/>
        <v>0</v>
      </c>
      <c r="G53" s="5">
        <f t="shared" si="1"/>
        <v>0</v>
      </c>
      <c r="H53" s="5">
        <f t="shared" si="2"/>
        <v>0</v>
      </c>
    </row>
    <row r="54" spans="1:8" ht="24" x14ac:dyDescent="0.2">
      <c r="A54" s="2" t="s">
        <v>92</v>
      </c>
      <c r="B54" s="3" t="s">
        <v>93</v>
      </c>
      <c r="C54" s="2" t="s">
        <v>15</v>
      </c>
      <c r="D54" s="4">
        <v>11</v>
      </c>
      <c r="E54" s="4"/>
      <c r="F54" s="4">
        <f t="shared" si="0"/>
        <v>0</v>
      </c>
      <c r="G54" s="5">
        <f t="shared" si="1"/>
        <v>0</v>
      </c>
      <c r="H54" s="5">
        <f t="shared" si="2"/>
        <v>0</v>
      </c>
    </row>
    <row r="55" spans="1:8" ht="24" x14ac:dyDescent="0.2">
      <c r="A55" s="2" t="s">
        <v>94</v>
      </c>
      <c r="B55" s="3" t="s">
        <v>95</v>
      </c>
      <c r="C55" s="2" t="s">
        <v>15</v>
      </c>
      <c r="D55" s="4">
        <v>27</v>
      </c>
      <c r="E55" s="4"/>
      <c r="F55" s="4">
        <f t="shared" si="0"/>
        <v>0</v>
      </c>
      <c r="G55" s="5">
        <f t="shared" si="1"/>
        <v>0</v>
      </c>
      <c r="H55" s="5">
        <f t="shared" si="2"/>
        <v>0</v>
      </c>
    </row>
    <row r="56" spans="1:8" ht="48" x14ac:dyDescent="0.2">
      <c r="A56" s="2" t="s">
        <v>96</v>
      </c>
      <c r="B56" s="3" t="s">
        <v>97</v>
      </c>
      <c r="C56" s="2" t="s">
        <v>15</v>
      </c>
      <c r="D56" s="4">
        <v>18</v>
      </c>
      <c r="E56" s="4"/>
      <c r="F56" s="4">
        <f t="shared" si="0"/>
        <v>0</v>
      </c>
      <c r="G56" s="5">
        <f t="shared" si="1"/>
        <v>0</v>
      </c>
      <c r="H56" s="5">
        <f t="shared" si="2"/>
        <v>0</v>
      </c>
    </row>
    <row r="57" spans="1:8" ht="48" x14ac:dyDescent="0.2">
      <c r="A57" s="2" t="s">
        <v>98</v>
      </c>
      <c r="B57" s="3" t="s">
        <v>99</v>
      </c>
      <c r="C57" s="2" t="s">
        <v>15</v>
      </c>
      <c r="D57" s="4">
        <v>1</v>
      </c>
      <c r="E57" s="4"/>
      <c r="F57" s="4">
        <f t="shared" si="0"/>
        <v>0</v>
      </c>
      <c r="G57" s="5">
        <f t="shared" si="1"/>
        <v>0</v>
      </c>
      <c r="H57" s="5">
        <f t="shared" si="2"/>
        <v>0</v>
      </c>
    </row>
    <row r="58" spans="1:8" ht="24" x14ac:dyDescent="0.2">
      <c r="A58" s="2" t="s">
        <v>100</v>
      </c>
      <c r="B58" s="3" t="s">
        <v>101</v>
      </c>
      <c r="C58" s="2" t="s">
        <v>15</v>
      </c>
      <c r="D58" s="4">
        <v>1</v>
      </c>
      <c r="E58" s="4"/>
      <c r="F58" s="4">
        <f t="shared" si="0"/>
        <v>0</v>
      </c>
      <c r="G58" s="5">
        <f t="shared" si="1"/>
        <v>0</v>
      </c>
      <c r="H58" s="5">
        <f t="shared" si="2"/>
        <v>0</v>
      </c>
    </row>
    <row r="59" spans="1:8" ht="24" x14ac:dyDescent="0.2">
      <c r="A59" s="2" t="s">
        <v>102</v>
      </c>
      <c r="B59" s="3" t="s">
        <v>103</v>
      </c>
      <c r="C59" s="2" t="s">
        <v>15</v>
      </c>
      <c r="D59" s="4">
        <v>2</v>
      </c>
      <c r="E59" s="4"/>
      <c r="F59" s="4">
        <f t="shared" si="0"/>
        <v>0</v>
      </c>
      <c r="G59" s="5">
        <f t="shared" si="1"/>
        <v>0</v>
      </c>
      <c r="H59" s="5">
        <f t="shared" si="2"/>
        <v>0</v>
      </c>
    </row>
    <row r="60" spans="1:8" ht="36" x14ac:dyDescent="0.2">
      <c r="A60" s="2" t="s">
        <v>104</v>
      </c>
      <c r="B60" s="3" t="s">
        <v>105</v>
      </c>
      <c r="C60" s="2" t="s">
        <v>15</v>
      </c>
      <c r="D60" s="4">
        <v>23</v>
      </c>
      <c r="E60" s="4"/>
      <c r="F60" s="4">
        <f t="shared" si="0"/>
        <v>0</v>
      </c>
      <c r="G60" s="5">
        <f t="shared" si="1"/>
        <v>0</v>
      </c>
      <c r="H60" s="5">
        <f t="shared" si="2"/>
        <v>0</v>
      </c>
    </row>
    <row r="61" spans="1:8" ht="24" x14ac:dyDescent="0.2">
      <c r="A61" s="2" t="s">
        <v>106</v>
      </c>
      <c r="B61" s="3" t="s">
        <v>107</v>
      </c>
      <c r="C61" s="2" t="s">
        <v>15</v>
      </c>
      <c r="D61" s="4">
        <v>13</v>
      </c>
      <c r="E61" s="4"/>
      <c r="F61" s="4">
        <f t="shared" si="0"/>
        <v>0</v>
      </c>
      <c r="G61" s="5">
        <f t="shared" si="1"/>
        <v>0</v>
      </c>
      <c r="H61" s="5">
        <f t="shared" si="2"/>
        <v>0</v>
      </c>
    </row>
    <row r="62" spans="1:8" ht="60" x14ac:dyDescent="0.2">
      <c r="A62" s="2" t="s">
        <v>108</v>
      </c>
      <c r="B62" s="3" t="s">
        <v>109</v>
      </c>
      <c r="C62" s="2" t="s">
        <v>22</v>
      </c>
      <c r="D62" s="4">
        <v>157.96</v>
      </c>
      <c r="E62" s="4"/>
      <c r="F62" s="4">
        <f t="shared" si="0"/>
        <v>0</v>
      </c>
      <c r="G62" s="5">
        <f t="shared" si="1"/>
        <v>0</v>
      </c>
      <c r="H62" s="5">
        <f t="shared" si="2"/>
        <v>0</v>
      </c>
    </row>
    <row r="63" spans="1:8" ht="36" x14ac:dyDescent="0.2">
      <c r="A63" s="2" t="s">
        <v>110</v>
      </c>
      <c r="B63" s="3" t="s">
        <v>111</v>
      </c>
      <c r="C63" s="2" t="s">
        <v>22</v>
      </c>
      <c r="D63" s="4">
        <v>157.96</v>
      </c>
      <c r="E63" s="4"/>
      <c r="F63" s="4">
        <f t="shared" si="0"/>
        <v>0</v>
      </c>
      <c r="G63" s="5">
        <f t="shared" si="1"/>
        <v>0</v>
      </c>
      <c r="H63" s="5">
        <f t="shared" si="2"/>
        <v>0</v>
      </c>
    </row>
    <row r="64" spans="1:8" x14ac:dyDescent="0.2">
      <c r="A64" s="10"/>
      <c r="B64" s="40" t="s">
        <v>112</v>
      </c>
      <c r="C64" s="43"/>
      <c r="D64" s="43"/>
      <c r="E64" s="43"/>
      <c r="F64" s="43"/>
      <c r="G64" s="43"/>
      <c r="H64" s="44"/>
    </row>
    <row r="65" spans="1:8" x14ac:dyDescent="0.2">
      <c r="A65" s="2" t="s">
        <v>113</v>
      </c>
      <c r="B65" s="3" t="s">
        <v>114</v>
      </c>
      <c r="C65" s="2" t="s">
        <v>49</v>
      </c>
      <c r="D65" s="4">
        <v>6</v>
      </c>
      <c r="E65" s="4"/>
      <c r="F65" s="4">
        <f t="shared" si="0"/>
        <v>0</v>
      </c>
      <c r="G65" s="5">
        <f t="shared" si="1"/>
        <v>0</v>
      </c>
      <c r="H65" s="5">
        <f t="shared" si="2"/>
        <v>0</v>
      </c>
    </row>
    <row r="66" spans="1:8" x14ac:dyDescent="0.2">
      <c r="A66" s="2" t="s">
        <v>115</v>
      </c>
      <c r="B66" s="3" t="s">
        <v>116</v>
      </c>
      <c r="C66" s="2" t="s">
        <v>49</v>
      </c>
      <c r="D66" s="4">
        <v>20</v>
      </c>
      <c r="E66" s="4"/>
      <c r="F66" s="4">
        <f t="shared" si="0"/>
        <v>0</v>
      </c>
      <c r="G66" s="5">
        <f t="shared" si="1"/>
        <v>0</v>
      </c>
      <c r="H66" s="5">
        <f t="shared" si="2"/>
        <v>0</v>
      </c>
    </row>
    <row r="67" spans="1:8" ht="24" x14ac:dyDescent="0.2">
      <c r="A67" s="2" t="s">
        <v>117</v>
      </c>
      <c r="B67" s="3" t="s">
        <v>118</v>
      </c>
      <c r="C67" s="2" t="s">
        <v>49</v>
      </c>
      <c r="D67" s="4">
        <v>15</v>
      </c>
      <c r="E67" s="4"/>
      <c r="F67" s="4">
        <f t="shared" si="0"/>
        <v>0</v>
      </c>
      <c r="G67" s="5">
        <f t="shared" si="1"/>
        <v>0</v>
      </c>
      <c r="H67" s="5">
        <f t="shared" si="2"/>
        <v>0</v>
      </c>
    </row>
    <row r="68" spans="1:8" x14ac:dyDescent="0.2">
      <c r="A68" s="2" t="s">
        <v>119</v>
      </c>
      <c r="B68" s="3" t="s">
        <v>120</v>
      </c>
      <c r="C68" s="2" t="s">
        <v>49</v>
      </c>
      <c r="D68" s="4">
        <v>1</v>
      </c>
      <c r="E68" s="4"/>
      <c r="F68" s="4">
        <f t="shared" si="0"/>
        <v>0</v>
      </c>
      <c r="G68" s="5">
        <f t="shared" si="1"/>
        <v>0</v>
      </c>
      <c r="H68" s="5">
        <f t="shared" si="2"/>
        <v>0</v>
      </c>
    </row>
    <row r="69" spans="1:8" ht="24" x14ac:dyDescent="0.2">
      <c r="A69" s="2" t="s">
        <v>121</v>
      </c>
      <c r="B69" s="3" t="s">
        <v>122</v>
      </c>
      <c r="C69" s="2" t="s">
        <v>49</v>
      </c>
      <c r="D69" s="4">
        <v>2</v>
      </c>
      <c r="E69" s="4"/>
      <c r="F69" s="4">
        <f t="shared" si="0"/>
        <v>0</v>
      </c>
      <c r="G69" s="5">
        <f t="shared" si="1"/>
        <v>0</v>
      </c>
      <c r="H69" s="5">
        <f t="shared" si="2"/>
        <v>0</v>
      </c>
    </row>
    <row r="70" spans="1:8" ht="24" x14ac:dyDescent="0.2">
      <c r="A70" s="2" t="s">
        <v>123</v>
      </c>
      <c r="B70" s="3" t="s">
        <v>124</v>
      </c>
      <c r="C70" s="2" t="s">
        <v>15</v>
      </c>
      <c r="D70" s="4">
        <v>15</v>
      </c>
      <c r="E70" s="4"/>
      <c r="F70" s="4">
        <f t="shared" si="0"/>
        <v>0</v>
      </c>
      <c r="G70" s="5">
        <f t="shared" si="1"/>
        <v>0</v>
      </c>
      <c r="H70" s="5">
        <f t="shared" si="2"/>
        <v>0</v>
      </c>
    </row>
    <row r="71" spans="1:8" ht="24" x14ac:dyDescent="0.2">
      <c r="A71" s="2" t="s">
        <v>125</v>
      </c>
      <c r="B71" s="3" t="s">
        <v>126</v>
      </c>
      <c r="C71" s="2" t="s">
        <v>15</v>
      </c>
      <c r="D71" s="4">
        <v>29</v>
      </c>
      <c r="E71" s="4"/>
      <c r="F71" s="4">
        <f t="shared" si="0"/>
        <v>0</v>
      </c>
      <c r="G71" s="5">
        <f t="shared" si="1"/>
        <v>0</v>
      </c>
      <c r="H71" s="5">
        <f t="shared" si="2"/>
        <v>0</v>
      </c>
    </row>
    <row r="72" spans="1:8" ht="24" x14ac:dyDescent="0.2">
      <c r="A72" s="2" t="s">
        <v>127</v>
      </c>
      <c r="B72" s="3" t="s">
        <v>128</v>
      </c>
      <c r="C72" s="2" t="s">
        <v>15</v>
      </c>
      <c r="D72" s="4">
        <v>15</v>
      </c>
      <c r="E72" s="4"/>
      <c r="F72" s="4">
        <f t="shared" si="0"/>
        <v>0</v>
      </c>
      <c r="G72" s="5">
        <f t="shared" si="1"/>
        <v>0</v>
      </c>
      <c r="H72" s="5">
        <f t="shared" si="2"/>
        <v>0</v>
      </c>
    </row>
    <row r="73" spans="1:8" ht="24" x14ac:dyDescent="0.2">
      <c r="A73" s="2" t="s">
        <v>129</v>
      </c>
      <c r="B73" s="3" t="s">
        <v>130</v>
      </c>
      <c r="C73" s="2" t="s">
        <v>22</v>
      </c>
      <c r="D73" s="4">
        <v>82.5</v>
      </c>
      <c r="E73" s="4"/>
      <c r="F73" s="4">
        <f t="shared" si="0"/>
        <v>0</v>
      </c>
      <c r="G73" s="5">
        <f t="shared" si="1"/>
        <v>0</v>
      </c>
      <c r="H73" s="5">
        <f t="shared" si="2"/>
        <v>0</v>
      </c>
    </row>
    <row r="74" spans="1:8" ht="36" x14ac:dyDescent="0.2">
      <c r="A74" s="2" t="s">
        <v>131</v>
      </c>
      <c r="B74" s="3" t="s">
        <v>132</v>
      </c>
      <c r="C74" s="2" t="s">
        <v>22</v>
      </c>
      <c r="D74" s="4">
        <v>46.19</v>
      </c>
      <c r="E74" s="4"/>
      <c r="F74" s="4">
        <f t="shared" si="0"/>
        <v>0</v>
      </c>
      <c r="G74" s="5">
        <f t="shared" si="1"/>
        <v>0</v>
      </c>
      <c r="H74" s="5">
        <f t="shared" si="2"/>
        <v>0</v>
      </c>
    </row>
    <row r="75" spans="1:8" ht="36" x14ac:dyDescent="0.2">
      <c r="A75" s="2" t="s">
        <v>133</v>
      </c>
      <c r="B75" s="3" t="s">
        <v>134</v>
      </c>
      <c r="C75" s="2" t="s">
        <v>15</v>
      </c>
      <c r="D75" s="4">
        <v>14</v>
      </c>
      <c r="E75" s="4"/>
      <c r="F75" s="4">
        <f t="shared" ref="F75:F112" si="3">D75*E75</f>
        <v>0</v>
      </c>
      <c r="G75" s="5">
        <f t="shared" ref="G75:G112" si="4">F75*0.23</f>
        <v>0</v>
      </c>
      <c r="H75" s="5">
        <f t="shared" ref="H75:H112" si="5">F75+G75</f>
        <v>0</v>
      </c>
    </row>
    <row r="76" spans="1:8" ht="48" x14ac:dyDescent="0.2">
      <c r="A76" s="2" t="s">
        <v>135</v>
      </c>
      <c r="B76" s="3" t="s">
        <v>136</v>
      </c>
      <c r="C76" s="2" t="s">
        <v>22</v>
      </c>
      <c r="D76" s="4">
        <v>46.19</v>
      </c>
      <c r="E76" s="4"/>
      <c r="F76" s="4">
        <f t="shared" si="3"/>
        <v>0</v>
      </c>
      <c r="G76" s="5">
        <f t="shared" si="4"/>
        <v>0</v>
      </c>
      <c r="H76" s="5">
        <f t="shared" si="5"/>
        <v>0</v>
      </c>
    </row>
    <row r="77" spans="1:8" ht="36" x14ac:dyDescent="0.2">
      <c r="A77" s="2" t="s">
        <v>137</v>
      </c>
      <c r="B77" s="3" t="s">
        <v>138</v>
      </c>
      <c r="C77" s="2" t="s">
        <v>22</v>
      </c>
      <c r="D77" s="4">
        <v>79</v>
      </c>
      <c r="E77" s="4"/>
      <c r="F77" s="4">
        <f t="shared" si="3"/>
        <v>0</v>
      </c>
      <c r="G77" s="5">
        <f t="shared" si="4"/>
        <v>0</v>
      </c>
      <c r="H77" s="5">
        <f t="shared" si="5"/>
        <v>0</v>
      </c>
    </row>
    <row r="78" spans="1:8" ht="36" x14ac:dyDescent="0.2">
      <c r="A78" s="2" t="s">
        <v>139</v>
      </c>
      <c r="B78" s="3" t="s">
        <v>140</v>
      </c>
      <c r="C78" s="2" t="s">
        <v>141</v>
      </c>
      <c r="D78" s="4">
        <v>29</v>
      </c>
      <c r="E78" s="4"/>
      <c r="F78" s="4">
        <f t="shared" si="3"/>
        <v>0</v>
      </c>
      <c r="G78" s="5">
        <f t="shared" si="4"/>
        <v>0</v>
      </c>
      <c r="H78" s="5">
        <f t="shared" si="5"/>
        <v>0</v>
      </c>
    </row>
    <row r="79" spans="1:8" ht="36" x14ac:dyDescent="0.2">
      <c r="A79" s="2" t="s">
        <v>142</v>
      </c>
      <c r="B79" s="3" t="s">
        <v>143</v>
      </c>
      <c r="C79" s="2" t="s">
        <v>141</v>
      </c>
      <c r="D79" s="4">
        <v>15</v>
      </c>
      <c r="E79" s="4"/>
      <c r="F79" s="4">
        <f t="shared" si="3"/>
        <v>0</v>
      </c>
      <c r="G79" s="5">
        <f t="shared" si="4"/>
        <v>0</v>
      </c>
      <c r="H79" s="5">
        <f t="shared" si="5"/>
        <v>0</v>
      </c>
    </row>
    <row r="80" spans="1:8" ht="24" x14ac:dyDescent="0.2">
      <c r="A80" s="2" t="s">
        <v>144</v>
      </c>
      <c r="B80" s="3" t="s">
        <v>145</v>
      </c>
      <c r="C80" s="2" t="s">
        <v>15</v>
      </c>
      <c r="D80" s="4">
        <v>15</v>
      </c>
      <c r="E80" s="4"/>
      <c r="F80" s="4">
        <f t="shared" si="3"/>
        <v>0</v>
      </c>
      <c r="G80" s="5">
        <f t="shared" si="4"/>
        <v>0</v>
      </c>
      <c r="H80" s="5">
        <f t="shared" si="5"/>
        <v>0</v>
      </c>
    </row>
    <row r="81" spans="1:8" ht="36" x14ac:dyDescent="0.2">
      <c r="A81" s="2" t="s">
        <v>146</v>
      </c>
      <c r="B81" s="3" t="s">
        <v>147</v>
      </c>
      <c r="C81" s="2" t="s">
        <v>49</v>
      </c>
      <c r="D81" s="4">
        <v>14</v>
      </c>
      <c r="E81" s="4"/>
      <c r="F81" s="4">
        <f t="shared" si="3"/>
        <v>0</v>
      </c>
      <c r="G81" s="5">
        <f t="shared" si="4"/>
        <v>0</v>
      </c>
      <c r="H81" s="5">
        <f t="shared" si="5"/>
        <v>0</v>
      </c>
    </row>
    <row r="82" spans="1:8" ht="24" x14ac:dyDescent="0.2">
      <c r="A82" s="2" t="s">
        <v>148</v>
      </c>
      <c r="B82" s="3" t="s">
        <v>149</v>
      </c>
      <c r="C82" s="2" t="s">
        <v>49</v>
      </c>
      <c r="D82" s="4">
        <v>14</v>
      </c>
      <c r="E82" s="4"/>
      <c r="F82" s="4">
        <f t="shared" si="3"/>
        <v>0</v>
      </c>
      <c r="G82" s="5">
        <f t="shared" si="4"/>
        <v>0</v>
      </c>
      <c r="H82" s="5">
        <f t="shared" si="5"/>
        <v>0</v>
      </c>
    </row>
    <row r="83" spans="1:8" ht="24" x14ac:dyDescent="0.2">
      <c r="A83" s="2" t="s">
        <v>150</v>
      </c>
      <c r="B83" s="3" t="s">
        <v>151</v>
      </c>
      <c r="C83" s="2" t="s">
        <v>15</v>
      </c>
      <c r="D83" s="4">
        <v>14</v>
      </c>
      <c r="E83" s="4"/>
      <c r="F83" s="4">
        <f t="shared" si="3"/>
        <v>0</v>
      </c>
      <c r="G83" s="5">
        <f t="shared" si="4"/>
        <v>0</v>
      </c>
      <c r="H83" s="5">
        <f t="shared" si="5"/>
        <v>0</v>
      </c>
    </row>
    <row r="84" spans="1:8" ht="36" x14ac:dyDescent="0.2">
      <c r="A84" s="2" t="s">
        <v>152</v>
      </c>
      <c r="B84" s="3" t="s">
        <v>153</v>
      </c>
      <c r="C84" s="2" t="s">
        <v>49</v>
      </c>
      <c r="D84" s="4">
        <v>1</v>
      </c>
      <c r="E84" s="4"/>
      <c r="F84" s="4">
        <f t="shared" si="3"/>
        <v>0</v>
      </c>
      <c r="G84" s="5">
        <f t="shared" si="4"/>
        <v>0</v>
      </c>
      <c r="H84" s="5">
        <f t="shared" si="5"/>
        <v>0</v>
      </c>
    </row>
    <row r="85" spans="1:8" ht="24" x14ac:dyDescent="0.2">
      <c r="A85" s="2" t="s">
        <v>154</v>
      </c>
      <c r="B85" s="3" t="s">
        <v>155</v>
      </c>
      <c r="C85" s="2" t="s">
        <v>49</v>
      </c>
      <c r="D85" s="4">
        <v>1</v>
      </c>
      <c r="E85" s="4"/>
      <c r="F85" s="4">
        <f t="shared" si="3"/>
        <v>0</v>
      </c>
      <c r="G85" s="5">
        <f t="shared" si="4"/>
        <v>0</v>
      </c>
      <c r="H85" s="5">
        <f t="shared" si="5"/>
        <v>0</v>
      </c>
    </row>
    <row r="86" spans="1:8" ht="24" x14ac:dyDescent="0.2">
      <c r="A86" s="2" t="s">
        <v>156</v>
      </c>
      <c r="B86" s="3" t="s">
        <v>157</v>
      </c>
      <c r="C86" s="2" t="s">
        <v>15</v>
      </c>
      <c r="D86" s="4">
        <v>1</v>
      </c>
      <c r="E86" s="4"/>
      <c r="F86" s="4">
        <f t="shared" si="3"/>
        <v>0</v>
      </c>
      <c r="G86" s="5">
        <f t="shared" si="4"/>
        <v>0</v>
      </c>
      <c r="H86" s="5">
        <f t="shared" si="5"/>
        <v>0</v>
      </c>
    </row>
    <row r="87" spans="1:8" ht="24" x14ac:dyDescent="0.2">
      <c r="A87" s="2" t="s">
        <v>158</v>
      </c>
      <c r="B87" s="3" t="s">
        <v>159</v>
      </c>
      <c r="C87" s="2" t="s">
        <v>49</v>
      </c>
      <c r="D87" s="4">
        <v>5</v>
      </c>
      <c r="E87" s="4"/>
      <c r="F87" s="4">
        <f t="shared" si="3"/>
        <v>0</v>
      </c>
      <c r="G87" s="5">
        <f t="shared" si="4"/>
        <v>0</v>
      </c>
      <c r="H87" s="5">
        <f t="shared" si="5"/>
        <v>0</v>
      </c>
    </row>
    <row r="88" spans="1:8" ht="24" x14ac:dyDescent="0.2">
      <c r="A88" s="2" t="s">
        <v>160</v>
      </c>
      <c r="B88" s="3" t="s">
        <v>161</v>
      </c>
      <c r="C88" s="2" t="s">
        <v>15</v>
      </c>
      <c r="D88" s="4">
        <v>5</v>
      </c>
      <c r="E88" s="4"/>
      <c r="F88" s="4">
        <f t="shared" si="3"/>
        <v>0</v>
      </c>
      <c r="G88" s="5">
        <f t="shared" si="4"/>
        <v>0</v>
      </c>
      <c r="H88" s="5">
        <f t="shared" si="5"/>
        <v>0</v>
      </c>
    </row>
    <row r="89" spans="1:8" ht="24" x14ac:dyDescent="0.2">
      <c r="A89" s="2" t="s">
        <v>162</v>
      </c>
      <c r="B89" s="3" t="s">
        <v>163</v>
      </c>
      <c r="C89" s="2" t="s">
        <v>49</v>
      </c>
      <c r="D89" s="4">
        <v>1</v>
      </c>
      <c r="E89" s="4"/>
      <c r="F89" s="4">
        <f t="shared" si="3"/>
        <v>0</v>
      </c>
      <c r="G89" s="5">
        <f t="shared" si="4"/>
        <v>0</v>
      </c>
      <c r="H89" s="5">
        <f t="shared" si="5"/>
        <v>0</v>
      </c>
    </row>
    <row r="90" spans="1:8" ht="24" x14ac:dyDescent="0.2">
      <c r="A90" s="2" t="s">
        <v>164</v>
      </c>
      <c r="B90" s="3" t="s">
        <v>165</v>
      </c>
      <c r="C90" s="2" t="s">
        <v>15</v>
      </c>
      <c r="D90" s="4">
        <v>1</v>
      </c>
      <c r="E90" s="4"/>
      <c r="F90" s="4">
        <f t="shared" si="3"/>
        <v>0</v>
      </c>
      <c r="G90" s="5">
        <f t="shared" si="4"/>
        <v>0</v>
      </c>
      <c r="H90" s="5">
        <f t="shared" si="5"/>
        <v>0</v>
      </c>
    </row>
    <row r="91" spans="1:8" ht="24" x14ac:dyDescent="0.2">
      <c r="A91" s="2" t="s">
        <v>166</v>
      </c>
      <c r="B91" s="3" t="s">
        <v>167</v>
      </c>
      <c r="C91" s="2" t="s">
        <v>49</v>
      </c>
      <c r="D91" s="4">
        <v>18</v>
      </c>
      <c r="E91" s="4"/>
      <c r="F91" s="4">
        <f t="shared" si="3"/>
        <v>0</v>
      </c>
      <c r="G91" s="5">
        <f t="shared" si="4"/>
        <v>0</v>
      </c>
      <c r="H91" s="5">
        <f t="shared" si="5"/>
        <v>0</v>
      </c>
    </row>
    <row r="92" spans="1:8" ht="36" x14ac:dyDescent="0.2">
      <c r="A92" s="2" t="s">
        <v>168</v>
      </c>
      <c r="B92" s="3" t="s">
        <v>169</v>
      </c>
      <c r="C92" s="2" t="s">
        <v>49</v>
      </c>
      <c r="D92" s="4">
        <v>1</v>
      </c>
      <c r="E92" s="4"/>
      <c r="F92" s="4">
        <f t="shared" si="3"/>
        <v>0</v>
      </c>
      <c r="G92" s="5">
        <f t="shared" si="4"/>
        <v>0</v>
      </c>
      <c r="H92" s="5">
        <f t="shared" si="5"/>
        <v>0</v>
      </c>
    </row>
    <row r="93" spans="1:8" ht="24" x14ac:dyDescent="0.2">
      <c r="A93" s="2" t="s">
        <v>170</v>
      </c>
      <c r="B93" s="3" t="s">
        <v>171</v>
      </c>
      <c r="C93" s="2" t="s">
        <v>49</v>
      </c>
      <c r="D93" s="4">
        <v>1</v>
      </c>
      <c r="E93" s="4"/>
      <c r="F93" s="4">
        <f t="shared" si="3"/>
        <v>0</v>
      </c>
      <c r="G93" s="5">
        <f t="shared" si="4"/>
        <v>0</v>
      </c>
      <c r="H93" s="5">
        <f t="shared" si="5"/>
        <v>0</v>
      </c>
    </row>
    <row r="94" spans="1:8" ht="36" x14ac:dyDescent="0.2">
      <c r="A94" s="2" t="s">
        <v>172</v>
      </c>
      <c r="B94" s="3" t="s">
        <v>173</v>
      </c>
      <c r="C94" s="2" t="s">
        <v>49</v>
      </c>
      <c r="D94" s="4">
        <v>2</v>
      </c>
      <c r="E94" s="4"/>
      <c r="F94" s="4">
        <f t="shared" si="3"/>
        <v>0</v>
      </c>
      <c r="G94" s="5">
        <f t="shared" si="4"/>
        <v>0</v>
      </c>
      <c r="H94" s="5">
        <f t="shared" si="5"/>
        <v>0</v>
      </c>
    </row>
    <row r="95" spans="1:8" x14ac:dyDescent="0.2">
      <c r="A95" s="2" t="s">
        <v>174</v>
      </c>
      <c r="B95" s="3" t="s">
        <v>175</v>
      </c>
      <c r="C95" s="2" t="s">
        <v>15</v>
      </c>
      <c r="D95" s="4">
        <v>17</v>
      </c>
      <c r="E95" s="4"/>
      <c r="F95" s="4">
        <f t="shared" si="3"/>
        <v>0</v>
      </c>
      <c r="G95" s="5">
        <f t="shared" si="4"/>
        <v>0</v>
      </c>
      <c r="H95" s="5">
        <f t="shared" si="5"/>
        <v>0</v>
      </c>
    </row>
    <row r="96" spans="1:8" x14ac:dyDescent="0.2">
      <c r="A96" s="10"/>
      <c r="B96" s="40" t="s">
        <v>176</v>
      </c>
      <c r="C96" s="43"/>
      <c r="D96" s="43"/>
      <c r="E96" s="43"/>
      <c r="F96" s="43"/>
      <c r="G96" s="43"/>
      <c r="H96" s="44"/>
    </row>
    <row r="97" spans="1:8" ht="24" x14ac:dyDescent="0.2">
      <c r="A97" s="2" t="s">
        <v>177</v>
      </c>
      <c r="B97" s="3" t="s">
        <v>178</v>
      </c>
      <c r="C97" s="2" t="s">
        <v>49</v>
      </c>
      <c r="D97" s="4">
        <v>1</v>
      </c>
      <c r="E97" s="4"/>
      <c r="F97" s="4">
        <f t="shared" si="3"/>
        <v>0</v>
      </c>
      <c r="G97" s="5">
        <f t="shared" si="4"/>
        <v>0</v>
      </c>
      <c r="H97" s="5">
        <f t="shared" si="5"/>
        <v>0</v>
      </c>
    </row>
    <row r="98" spans="1:8" x14ac:dyDescent="0.2">
      <c r="A98" s="12"/>
      <c r="B98" s="34" t="s">
        <v>179</v>
      </c>
      <c r="C98" s="45"/>
      <c r="D98" s="45"/>
      <c r="E98" s="45"/>
      <c r="F98" s="45"/>
      <c r="G98" s="45"/>
      <c r="H98" s="46"/>
    </row>
    <row r="99" spans="1:8" ht="36" x14ac:dyDescent="0.2">
      <c r="A99" s="2" t="s">
        <v>180</v>
      </c>
      <c r="B99" s="3" t="s">
        <v>181</v>
      </c>
      <c r="C99" s="2" t="s">
        <v>15</v>
      </c>
      <c r="D99" s="4">
        <v>36</v>
      </c>
      <c r="E99" s="4"/>
      <c r="F99" s="4">
        <f t="shared" si="3"/>
        <v>0</v>
      </c>
      <c r="G99" s="5">
        <f t="shared" si="4"/>
        <v>0</v>
      </c>
      <c r="H99" s="5">
        <f t="shared" si="5"/>
        <v>0</v>
      </c>
    </row>
    <row r="100" spans="1:8" x14ac:dyDescent="0.2">
      <c r="A100" s="2" t="s">
        <v>182</v>
      </c>
      <c r="B100" s="3" t="s">
        <v>183</v>
      </c>
      <c r="C100" s="2" t="s">
        <v>15</v>
      </c>
      <c r="D100" s="4">
        <v>23</v>
      </c>
      <c r="E100" s="4"/>
      <c r="F100" s="4">
        <f t="shared" si="3"/>
        <v>0</v>
      </c>
      <c r="G100" s="5">
        <f t="shared" si="4"/>
        <v>0</v>
      </c>
      <c r="H100" s="5">
        <f t="shared" si="5"/>
        <v>0</v>
      </c>
    </row>
    <row r="101" spans="1:8" x14ac:dyDescent="0.2">
      <c r="A101" s="2" t="s">
        <v>184</v>
      </c>
      <c r="B101" s="3" t="s">
        <v>185</v>
      </c>
      <c r="C101" s="2" t="s">
        <v>15</v>
      </c>
      <c r="D101" s="4">
        <v>21</v>
      </c>
      <c r="E101" s="4"/>
      <c r="F101" s="4">
        <f t="shared" si="3"/>
        <v>0</v>
      </c>
      <c r="G101" s="5">
        <f t="shared" si="4"/>
        <v>0</v>
      </c>
      <c r="H101" s="5">
        <f t="shared" si="5"/>
        <v>0</v>
      </c>
    </row>
    <row r="102" spans="1:8" x14ac:dyDescent="0.2">
      <c r="A102" s="12"/>
      <c r="B102" s="34" t="s">
        <v>186</v>
      </c>
      <c r="C102" s="45"/>
      <c r="D102" s="45"/>
      <c r="E102" s="45"/>
      <c r="F102" s="45"/>
      <c r="G102" s="45"/>
      <c r="H102" s="46"/>
    </row>
    <row r="103" spans="1:8" ht="24" x14ac:dyDescent="0.2">
      <c r="A103" s="2" t="s">
        <v>187</v>
      </c>
      <c r="B103" s="3" t="s">
        <v>188</v>
      </c>
      <c r="C103" s="2" t="s">
        <v>49</v>
      </c>
      <c r="D103" s="4">
        <v>11</v>
      </c>
      <c r="E103" s="4"/>
      <c r="F103" s="4">
        <f t="shared" si="3"/>
        <v>0</v>
      </c>
      <c r="G103" s="5">
        <f t="shared" si="4"/>
        <v>0</v>
      </c>
      <c r="H103" s="5">
        <f t="shared" si="5"/>
        <v>0</v>
      </c>
    </row>
    <row r="104" spans="1:8" x14ac:dyDescent="0.2">
      <c r="A104" s="2" t="s">
        <v>189</v>
      </c>
      <c r="B104" s="3" t="s">
        <v>190</v>
      </c>
      <c r="C104" s="2" t="s">
        <v>18</v>
      </c>
      <c r="D104" s="4">
        <v>89.54</v>
      </c>
      <c r="E104" s="4"/>
      <c r="F104" s="4">
        <f t="shared" si="3"/>
        <v>0</v>
      </c>
      <c r="G104" s="5">
        <f t="shared" si="4"/>
        <v>0</v>
      </c>
      <c r="H104" s="5">
        <f t="shared" si="5"/>
        <v>0</v>
      </c>
    </row>
    <row r="105" spans="1:8" ht="12.75" customHeight="1" x14ac:dyDescent="0.2">
      <c r="A105" s="10"/>
      <c r="B105" s="40" t="s">
        <v>191</v>
      </c>
      <c r="C105" s="43"/>
      <c r="D105" s="43"/>
      <c r="E105" s="43"/>
      <c r="F105" s="43"/>
      <c r="G105" s="43"/>
      <c r="H105" s="44"/>
    </row>
    <row r="106" spans="1:8" ht="24" x14ac:dyDescent="0.2">
      <c r="A106" s="2" t="s">
        <v>192</v>
      </c>
      <c r="B106" s="3" t="s">
        <v>193</v>
      </c>
      <c r="C106" s="2" t="s">
        <v>15</v>
      </c>
      <c r="D106" s="4">
        <v>19</v>
      </c>
      <c r="E106" s="4"/>
      <c r="F106" s="4">
        <f t="shared" si="3"/>
        <v>0</v>
      </c>
      <c r="G106" s="5">
        <f t="shared" si="4"/>
        <v>0</v>
      </c>
      <c r="H106" s="5">
        <f t="shared" si="5"/>
        <v>0</v>
      </c>
    </row>
    <row r="107" spans="1:8" x14ac:dyDescent="0.2">
      <c r="A107" s="2" t="s">
        <v>194</v>
      </c>
      <c r="B107" s="3" t="s">
        <v>195</v>
      </c>
      <c r="C107" s="2" t="s">
        <v>18</v>
      </c>
      <c r="D107" s="4">
        <v>2.16</v>
      </c>
      <c r="E107" s="4"/>
      <c r="F107" s="4">
        <f t="shared" si="3"/>
        <v>0</v>
      </c>
      <c r="G107" s="5">
        <f t="shared" si="4"/>
        <v>0</v>
      </c>
      <c r="H107" s="5">
        <f t="shared" si="5"/>
        <v>0</v>
      </c>
    </row>
    <row r="108" spans="1:8" x14ac:dyDescent="0.2">
      <c r="A108" s="2" t="s">
        <v>196</v>
      </c>
      <c r="B108" s="3" t="s">
        <v>197</v>
      </c>
      <c r="C108" s="2" t="s">
        <v>15</v>
      </c>
      <c r="D108" s="4">
        <v>18</v>
      </c>
      <c r="E108" s="4"/>
      <c r="F108" s="4">
        <f t="shared" si="3"/>
        <v>0</v>
      </c>
      <c r="G108" s="5">
        <f t="shared" si="4"/>
        <v>0</v>
      </c>
      <c r="H108" s="5">
        <f t="shared" si="5"/>
        <v>0</v>
      </c>
    </row>
    <row r="109" spans="1:8" x14ac:dyDescent="0.2">
      <c r="A109" s="2" t="s">
        <v>198</v>
      </c>
      <c r="B109" s="3" t="s">
        <v>199</v>
      </c>
      <c r="C109" s="2" t="s">
        <v>15</v>
      </c>
      <c r="D109" s="4">
        <v>18</v>
      </c>
      <c r="E109" s="4"/>
      <c r="F109" s="4">
        <f t="shared" si="3"/>
        <v>0</v>
      </c>
      <c r="G109" s="5">
        <f t="shared" si="4"/>
        <v>0</v>
      </c>
      <c r="H109" s="5">
        <f t="shared" si="5"/>
        <v>0</v>
      </c>
    </row>
    <row r="110" spans="1:8" x14ac:dyDescent="0.2">
      <c r="A110" s="2" t="s">
        <v>200</v>
      </c>
      <c r="B110" s="3" t="s">
        <v>201</v>
      </c>
      <c r="C110" s="2" t="s">
        <v>15</v>
      </c>
      <c r="D110" s="4">
        <v>15</v>
      </c>
      <c r="E110" s="4"/>
      <c r="F110" s="4">
        <f t="shared" si="3"/>
        <v>0</v>
      </c>
      <c r="G110" s="5">
        <f t="shared" si="4"/>
        <v>0</v>
      </c>
      <c r="H110" s="5">
        <f t="shared" si="5"/>
        <v>0</v>
      </c>
    </row>
    <row r="111" spans="1:8" ht="24" x14ac:dyDescent="0.2">
      <c r="A111" s="2" t="s">
        <v>202</v>
      </c>
      <c r="B111" s="3" t="s">
        <v>203</v>
      </c>
      <c r="C111" s="2" t="s">
        <v>15</v>
      </c>
      <c r="D111" s="4">
        <v>1</v>
      </c>
      <c r="E111" s="4"/>
      <c r="F111" s="4">
        <f t="shared" si="3"/>
        <v>0</v>
      </c>
      <c r="G111" s="5">
        <f t="shared" si="4"/>
        <v>0</v>
      </c>
      <c r="H111" s="5">
        <f t="shared" si="5"/>
        <v>0</v>
      </c>
    </row>
    <row r="112" spans="1:8" ht="24.75" thickBot="1" x14ac:dyDescent="0.25">
      <c r="A112" s="2" t="s">
        <v>204</v>
      </c>
      <c r="B112" s="3" t="s">
        <v>205</v>
      </c>
      <c r="C112" s="2" t="s">
        <v>15</v>
      </c>
      <c r="D112" s="4">
        <v>1</v>
      </c>
      <c r="E112" s="4"/>
      <c r="F112" s="4">
        <f t="shared" si="3"/>
        <v>0</v>
      </c>
      <c r="G112" s="5">
        <f t="shared" si="4"/>
        <v>0</v>
      </c>
      <c r="H112" s="5">
        <f t="shared" si="5"/>
        <v>0</v>
      </c>
    </row>
    <row r="113" spans="1:8" s="6" customFormat="1" ht="30.75" customHeight="1" thickBot="1" x14ac:dyDescent="0.25">
      <c r="A113" s="7" t="s">
        <v>224</v>
      </c>
      <c r="B113" s="8"/>
      <c r="C113" s="8"/>
      <c r="D113" s="8"/>
      <c r="E113" s="8"/>
      <c r="F113" s="8"/>
      <c r="G113" s="9"/>
      <c r="H113" s="47">
        <f>SUM(H10:H112)</f>
        <v>0</v>
      </c>
    </row>
    <row r="115" spans="1:8" ht="12.75" customHeight="1" x14ac:dyDescent="0.2">
      <c r="C115" s="54"/>
      <c r="D115" s="55"/>
      <c r="E115" s="54"/>
      <c r="F115" s="55"/>
      <c r="G115" s="55"/>
      <c r="H115" s="54"/>
    </row>
    <row r="116" spans="1:8" ht="12.75" customHeight="1" x14ac:dyDescent="0.2">
      <c r="C116" s="54"/>
      <c r="D116" s="54"/>
      <c r="E116" s="54"/>
      <c r="F116" s="54"/>
      <c r="G116" s="54"/>
      <c r="H116" s="54"/>
    </row>
    <row r="117" spans="1:8" ht="12.75" customHeight="1" x14ac:dyDescent="0.2">
      <c r="G117" s="53"/>
    </row>
  </sheetData>
  <mergeCells count="21">
    <mergeCell ref="B9:H9"/>
    <mergeCell ref="B8:H8"/>
    <mergeCell ref="B40:H40"/>
    <mergeCell ref="B33:H33"/>
    <mergeCell ref="B64:H64"/>
    <mergeCell ref="B102:H102"/>
    <mergeCell ref="B105:H105"/>
    <mergeCell ref="B98:H98"/>
    <mergeCell ref="B96:H96"/>
    <mergeCell ref="A2:H2"/>
    <mergeCell ref="A3:H3"/>
    <mergeCell ref="A4:H4"/>
    <mergeCell ref="C1:H1"/>
    <mergeCell ref="A6:A7"/>
    <mergeCell ref="B6:B7"/>
    <mergeCell ref="C6:C7"/>
    <mergeCell ref="D6:D7"/>
    <mergeCell ref="E6:E7"/>
    <mergeCell ref="A113:G113"/>
    <mergeCell ref="B38:H39"/>
    <mergeCell ref="B30:H30"/>
  </mergeCells>
  <pageMargins left="0.39370078740157499" right="0.39370078740157499" top="0.39370078740157499" bottom="0.39370078740157499" header="0" footer="0"/>
  <pageSetup paperSize="9" fitToWidth="0" fitToHeight="0" orientation="portrait" r:id="rId1"/>
  <headerFooter>
    <oddFooter>&amp;C&amp;"Arial"&amp;10&amp;K000000&amp;P/&amp;N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Kosztorys</vt:lpstr>
      <vt:lpstr>Kosztorys!Tytuły_wydruku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Lipińska Beata</dc:creator>
  <cp:keywords/>
  <dc:description/>
  <cp:lastModifiedBy>Lipińska Beata</cp:lastModifiedBy>
  <cp:lastPrinted>2023-05-24T08:31:14Z</cp:lastPrinted>
  <dcterms:created xsi:type="dcterms:W3CDTF">2023-05-22T11:14:11Z</dcterms:created>
  <dcterms:modified xsi:type="dcterms:W3CDTF">2023-05-24T08:32:47Z</dcterms:modified>
</cp:coreProperties>
</file>