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32\biura\BZ\Dział Zamówień Publicznych\Adam Łukaszczyk\Przetargi 2021\Krajowe\Środki czystości BZzp.261......2021\Robocze\SWZ\"/>
    </mc:Choice>
  </mc:AlternateContent>
  <bookViews>
    <workbookView xWindow="0" yWindow="0" windowWidth="23040" windowHeight="9084" activeTab="1"/>
  </bookViews>
  <sheets>
    <sheet name="Zadanie nr 1" sheetId="1" r:id="rId1"/>
    <sheet name="Zadanie nr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6" i="2" l="1"/>
  <c r="K86" i="2" s="1"/>
  <c r="K85" i="2"/>
  <c r="I85" i="2"/>
  <c r="I84" i="2"/>
  <c r="K84" i="2" s="1"/>
  <c r="K83" i="2"/>
  <c r="I83" i="2"/>
  <c r="I82" i="2"/>
  <c r="K82" i="2" s="1"/>
  <c r="K81" i="2"/>
  <c r="I81" i="2"/>
  <c r="I80" i="2"/>
  <c r="K80" i="2" s="1"/>
  <c r="K79" i="2"/>
  <c r="I79" i="2"/>
  <c r="I78" i="2"/>
  <c r="K78" i="2" s="1"/>
  <c r="K77" i="2"/>
  <c r="I77" i="2"/>
  <c r="I76" i="2"/>
  <c r="K76" i="2" s="1"/>
  <c r="K75" i="2"/>
  <c r="I75" i="2"/>
  <c r="I74" i="2"/>
  <c r="K74" i="2" s="1"/>
  <c r="K73" i="2"/>
  <c r="I73" i="2"/>
  <c r="I72" i="2"/>
  <c r="K72" i="2" s="1"/>
  <c r="K71" i="2"/>
  <c r="I71" i="2"/>
  <c r="I70" i="2"/>
  <c r="K70" i="2" s="1"/>
  <c r="K69" i="2"/>
  <c r="I69" i="2"/>
  <c r="I68" i="2"/>
  <c r="K68" i="2" s="1"/>
  <c r="K67" i="2"/>
  <c r="I67" i="2"/>
  <c r="I66" i="2"/>
  <c r="K66" i="2" s="1"/>
  <c r="K65" i="2"/>
  <c r="I65" i="2"/>
  <c r="I64" i="2"/>
  <c r="K64" i="2" s="1"/>
  <c r="K63" i="2"/>
  <c r="I63" i="2"/>
  <c r="I62" i="2"/>
  <c r="K62" i="2" s="1"/>
  <c r="K61" i="2"/>
  <c r="I61" i="2"/>
  <c r="I60" i="2"/>
  <c r="K60" i="2" s="1"/>
  <c r="K59" i="2"/>
  <c r="I59" i="2"/>
  <c r="I58" i="2"/>
  <c r="K58" i="2" s="1"/>
  <c r="K57" i="2"/>
  <c r="I57" i="2"/>
  <c r="I56" i="2"/>
  <c r="K56" i="2" s="1"/>
  <c r="K55" i="2"/>
  <c r="I55" i="2"/>
  <c r="I54" i="2"/>
  <c r="K54" i="2" s="1"/>
  <c r="K53" i="2"/>
  <c r="I53" i="2"/>
  <c r="I52" i="2"/>
  <c r="K52" i="2" s="1"/>
  <c r="K51" i="2"/>
  <c r="I51" i="2"/>
  <c r="I50" i="2"/>
  <c r="K50" i="2" s="1"/>
  <c r="K49" i="2"/>
  <c r="I49" i="2"/>
  <c r="I48" i="2"/>
  <c r="K48" i="2" s="1"/>
  <c r="K47" i="2"/>
  <c r="I47" i="2"/>
  <c r="I46" i="2"/>
  <c r="K46" i="2" s="1"/>
  <c r="K45" i="2"/>
  <c r="I45" i="2"/>
  <c r="I44" i="2"/>
  <c r="K44" i="2" s="1"/>
  <c r="K43" i="2"/>
  <c r="I43" i="2"/>
  <c r="I42" i="2"/>
  <c r="K42" i="2" s="1"/>
  <c r="K41" i="2"/>
  <c r="I41" i="2"/>
  <c r="I40" i="2"/>
  <c r="K40" i="2" s="1"/>
  <c r="K39" i="2"/>
  <c r="I39" i="2"/>
  <c r="I38" i="2"/>
  <c r="K38" i="2" s="1"/>
  <c r="K37" i="2"/>
  <c r="I37" i="2"/>
  <c r="I36" i="2"/>
  <c r="K36" i="2" s="1"/>
  <c r="K35" i="2"/>
  <c r="I35" i="2"/>
  <c r="I34" i="2"/>
  <c r="K34" i="2" s="1"/>
  <c r="K33" i="2"/>
  <c r="I33" i="2"/>
  <c r="I32" i="2"/>
  <c r="K32" i="2" s="1"/>
  <c r="K31" i="2"/>
  <c r="I31" i="2"/>
  <c r="I30" i="2"/>
  <c r="K30" i="2" s="1"/>
  <c r="K29" i="2"/>
  <c r="I29" i="2"/>
  <c r="I28" i="2"/>
  <c r="K28" i="2" s="1"/>
  <c r="K27" i="2"/>
  <c r="I27" i="2"/>
  <c r="I26" i="2"/>
  <c r="K26" i="2" s="1"/>
  <c r="K25" i="2"/>
  <c r="I25" i="2"/>
  <c r="I24" i="2"/>
  <c r="K24" i="2" s="1"/>
  <c r="K23" i="2"/>
  <c r="I23" i="2"/>
  <c r="I22" i="2"/>
  <c r="K22" i="2" s="1"/>
  <c r="K21" i="2"/>
  <c r="I21" i="2"/>
  <c r="I20" i="2"/>
  <c r="K20" i="2" s="1"/>
  <c r="K19" i="2"/>
  <c r="I19" i="2"/>
  <c r="I18" i="2"/>
  <c r="K18" i="2" s="1"/>
  <c r="K17" i="2"/>
  <c r="I17" i="2"/>
  <c r="I16" i="2"/>
  <c r="K16" i="2" s="1"/>
  <c r="K15" i="2"/>
  <c r="I15" i="2"/>
  <c r="I14" i="2"/>
  <c r="K14" i="2" s="1"/>
  <c r="K13" i="2"/>
  <c r="I13" i="2"/>
  <c r="I12" i="2"/>
  <c r="K12" i="2" s="1"/>
  <c r="K11" i="2"/>
  <c r="I11" i="2"/>
  <c r="I10" i="2"/>
  <c r="K10" i="2" s="1"/>
  <c r="K9" i="2"/>
  <c r="I9" i="2"/>
  <c r="I8" i="2"/>
  <c r="K8" i="2" s="1"/>
  <c r="K87" i="2" l="1"/>
  <c r="I9" i="1" l="1"/>
  <c r="I10" i="1"/>
  <c r="I11" i="1"/>
  <c r="I12" i="1"/>
  <c r="I13" i="1"/>
  <c r="I14" i="1"/>
  <c r="I15" i="1"/>
  <c r="I16" i="1"/>
  <c r="I17" i="1"/>
  <c r="I18" i="1"/>
  <c r="I19" i="1"/>
  <c r="I20" i="1"/>
  <c r="I21" i="1"/>
  <c r="I22" i="1"/>
  <c r="I23" i="1"/>
  <c r="I24" i="1"/>
  <c r="I25" i="1"/>
  <c r="I26" i="1"/>
  <c r="I27" i="1"/>
  <c r="I28" i="1"/>
  <c r="I29" i="1"/>
  <c r="I30" i="1"/>
  <c r="I31" i="1"/>
  <c r="I32" i="1"/>
  <c r="I33" i="1"/>
  <c r="I34" i="1"/>
  <c r="I8" i="1"/>
  <c r="K8" i="1" l="1"/>
  <c r="K9" i="1"/>
  <c r="K10" i="1"/>
  <c r="K11" i="1"/>
  <c r="K12" i="1"/>
  <c r="K13" i="1"/>
  <c r="K14" i="1"/>
  <c r="K15" i="1"/>
  <c r="K16" i="1"/>
  <c r="K17" i="1"/>
  <c r="K18" i="1"/>
  <c r="K19" i="1"/>
  <c r="K20" i="1"/>
  <c r="K21" i="1"/>
  <c r="K22" i="1"/>
  <c r="K23" i="1"/>
  <c r="K24" i="1"/>
  <c r="K25" i="1"/>
  <c r="K26" i="1"/>
  <c r="K27" i="1"/>
  <c r="K28" i="1"/>
  <c r="K29" i="1"/>
  <c r="K30" i="1"/>
  <c r="K31" i="1"/>
  <c r="K32" i="1"/>
  <c r="K33" i="1"/>
  <c r="K34" i="1"/>
  <c r="K35" i="1" l="1"/>
</calcChain>
</file>

<file path=xl/sharedStrings.xml><?xml version="1.0" encoding="utf-8"?>
<sst xmlns="http://schemas.openxmlformats.org/spreadsheetml/2006/main" count="347" uniqueCount="214">
  <si>
    <t>LP.</t>
  </si>
  <si>
    <t>NAZWA SKRÓCONA</t>
  </si>
  <si>
    <t>OPIS</t>
  </si>
  <si>
    <t>J.M</t>
  </si>
  <si>
    <t>czyściwo</t>
  </si>
  <si>
    <t>szt.</t>
  </si>
  <si>
    <t>dozownik na mydło</t>
  </si>
  <si>
    <t>Plastikowy dozownik mydła, płynu do dezynfekcji i żelu antybakteryjnego, działający manualnie (dotykowo) na przycisk, posiadający w zestawie śruby i kołki do montażu, urządzenie zawiera uniwersalny pojemnik na płyn, żel lub mydło do dezynfekcji o pojemności min. 1000 ml, z możliwością  uzupełniania, pojemnik z zamknięciem, w zestawie zawiera kluczyk do otwierania pojemnika, wymiary min. 255x115x125mm.</t>
  </si>
  <si>
    <t>gąbki kuchenne</t>
  </si>
  <si>
    <t>Gąbki do zmywania, składające się z dwóch warstw, z jednej strony gąbka, z drugiej powierzchnia usztywniona, służąca do szorowania - usuwania silniejszych zabrudzeń, podczas używania nie zostawiają zarysowań, zastosowanie: do mycia naczyń, powierzchni kuchennych i łazienkowych. Wymiary: szerokość min. 5,5 cm, wysokość min. 2,6 cm, długość min. 10 cm</t>
  </si>
  <si>
    <t>opk. = 5 szt.</t>
  </si>
  <si>
    <t>gąbki magiczne</t>
  </si>
  <si>
    <t>Gąbki magiczne – wykonane z melaminy, wymiary: długość min. 11,8 cm, szerokość min. 6,1 cm, grubość min. 2,8 cm</t>
  </si>
  <si>
    <t>opk. = 2 szt.</t>
  </si>
  <si>
    <t>miotła z trzonkiem</t>
  </si>
  <si>
    <t xml:space="preserve">Miotła z trzonkiem, włosie syntetyczne z rozszczepionymi na końcach włóknami, wymiary: długość min. 5 cm, szerokość min. 30 cm , wysokość min.115 cm </t>
  </si>
  <si>
    <t xml:space="preserve">Uniwersalne mleczko - przeznaczone do czyszczenia wanien, brodzików oraz powierzchni aluminiowych, chromowanych, miedzianych, emaliowanych nie powodujące zarysowań. Preparat w opakowaniu zamykanym na zatrzask o pojemności min. 500 ml max. 750 ml </t>
  </si>
  <si>
    <t xml:space="preserve">opk. = min. 500 ml. </t>
  </si>
  <si>
    <t>mop - wiadro</t>
  </si>
  <si>
    <t>Wiadro z tworzywa sztucznego z wbudowaną elastyczną wyciskarką w kształcie okrągłego ażurowego koszyka, wyprofilowanie wiadra umożliwiające kontrolę strumienia, pojemność min. 14L, wymiary: długość min. 37 cm, min. szerokość 29 cm wysokość 30 cm</t>
  </si>
  <si>
    <t>mop - zapas</t>
  </si>
  <si>
    <t xml:space="preserve">mop kij </t>
  </si>
  <si>
    <t>kij z metalu powlekanego plastikiem, wytrzymały kij, dostosowany zarówno do zamiataczy jak i mopów. Drążek posiada: wmontowany uchwyt do zawieszenia, uniwersalny zatrzask i gwint pasujący do mopa, długość całkowita min. 110 cm.</t>
  </si>
  <si>
    <t>mydło kostka</t>
  </si>
  <si>
    <t>Mydło w kostce waga 175 g – 200 g, bez sztucznych barwników, nie podrażniające skóry, do prania ręcznego, usuwające plamy i brud.</t>
  </si>
  <si>
    <t>opk. = 200 g.</t>
  </si>
  <si>
    <t>mydło w płynie</t>
  </si>
  <si>
    <t xml:space="preserve">Mydło w płynie posiadające właściwości antybakteryjne, testowane dermatologicznie, zapewnia higieniczną czystość, bez barwników, pH neutralne dla skóry dłoni, pojemność min. 5 L w sztywnym pojemniku, zamykane korkiem z gwintem. </t>
  </si>
  <si>
    <t xml:space="preserve">opk. = 5 000 ml. </t>
  </si>
  <si>
    <t>odkamieniacz duże AGD</t>
  </si>
  <si>
    <t>Odkamieniacz do pralki w proszku, chroni pralkę przed osadzaniem się kamienia i pomaga zapobiec gromadzeniu się brudu na elementach pralki i chroni najważniejsze części pralki. Opakowanie min. 1000g</t>
  </si>
  <si>
    <t>opk. = 1 000 g.</t>
  </si>
  <si>
    <t>odkamieniacz małe AGD</t>
  </si>
  <si>
    <t>Środek do odkamieniania: czajników, grzałek elektrycznych, ekspresów do kawy, zlewów, brodzików, powierzchni niklowanych, chromowanych, stalowych, miedzianych, pojemność 1l w plastikowej butelce zakręcanej korkiem.</t>
  </si>
  <si>
    <t>opk. = 1 000 ml.</t>
  </si>
  <si>
    <t>odplamiacz do dywanów</t>
  </si>
  <si>
    <t>opk. = min. 500 ml.</t>
  </si>
  <si>
    <t>odplamiacz do tkanin</t>
  </si>
  <si>
    <t>opk. = min. 1 000 ml.</t>
  </si>
  <si>
    <t>odświeżacz powietrza elektryczny</t>
  </si>
  <si>
    <t>Odświeżacz powietrza w postaci urządzenia elektrycznego wraz z wkładem 20ml, montowany w gniazdku elektrycznym, z regulacją natężenia intensywności zapachu, wydajność wkładu min. 80  dni.</t>
  </si>
  <si>
    <t>zestaw = urządzenie + opk. = 20 ml.</t>
  </si>
  <si>
    <t>odświeżacz powietrza elektryczny - wkład</t>
  </si>
  <si>
    <t>opk. = 20 ml.</t>
  </si>
  <si>
    <t>odświeżacz powietrza w sprayu</t>
  </si>
  <si>
    <t>opk. = min.300 ml.</t>
  </si>
  <si>
    <t>odświeżacz powietrza w żelu</t>
  </si>
  <si>
    <t>Odświeżacz powietrza w plastikowym opakowaniu z żelowym wypełnieniem, aktywnie i długotrwale neutralizuje nieprzyjemne zapachy przez min. 30 dni, waga: min. 150g, różne zapachy</t>
  </si>
  <si>
    <t>opk. = min. 150 g.</t>
  </si>
  <si>
    <t>papier toaletowy</t>
  </si>
  <si>
    <t>Papier toaletowy, 100% celuloza, 2 warstwy (2x17g/m2), średnica rolki: 180-190 mm, długość rolki:  min. 120 mb, kolor: biały</t>
  </si>
  <si>
    <t>opk. = 12 rolek</t>
  </si>
  <si>
    <t>pasta BHP</t>
  </si>
  <si>
    <t>PASTA BHP EFLIX lub równoważna, do dozownika o nazwie 106/D DOZOWNIK DO PASTY EILFIX. Kryteria równoważności: produkowana na bazie łagodnych i skutecznych substancji myjących, środek ścierny zawiera mączkę drzewną. Posiadająca łagodne substancje myjące oraz naturalne środki ochronne tworzące warstwę zapobiegającą podrażnieniom skóry. Nie zatykająca kanalizacji. Bez piasku. Do stosowania na mokre ręce. Konsystencja pasty musi być dostosowana do w/w dozownika, tak aby nie spływała swobodnie przez otwór dozownika (opak. - 500ml).</t>
  </si>
  <si>
    <t>opk. = 500 ml.</t>
  </si>
  <si>
    <t>płyn do naczyń</t>
  </si>
  <si>
    <t>Płyn do mycia naczyń -zawierający substancje usuwające tłuszcz i wszelkiego rodzaju inne silne zabrudzenia, niepodrażniający skóry rąk, o zapachu cytrynowym lub miętowym, system zamykania na zatrzask, pojemność 1 L</t>
  </si>
  <si>
    <t>płyn do podłóg</t>
  </si>
  <si>
    <t xml:space="preserve">Płyn uniwersalny do mycia wszystkich powierzchni zmywalnych, takich jak podłoga, kafelki, ściany, usuwa silne zabrudzenia również z kuchenek, zlewozmywaków, umywalek, opakowanie wykonane z tworzywa o pojemności 5L zakręcane korkiem </t>
  </si>
  <si>
    <t>opk. = 5 000 ml.</t>
  </si>
  <si>
    <t>płyn do szyb</t>
  </si>
  <si>
    <t>Preparat w sprayu w wygodnej do trzymania butelce ze spryskiwaczem, przeznaczony do czyszczenia szyb, luster i wodoodpornych powierzchni, usuwa zabrudzenia nie zostawiając smug, pojemność 750 ml.</t>
  </si>
  <si>
    <t>opk. = 750 ml.</t>
  </si>
  <si>
    <t>płyn płukania do tkanin</t>
  </si>
  <si>
    <t>Płyn do płukania tkanin w procesie prania. Skutecznie zmiękcza tkaniny i pozostawia świeży zapach,  chroni tkaniny przed mechaceniem. Skoncentrowany, w opakowaniach 5 L.</t>
  </si>
  <si>
    <t>Podajnik do papieru toaletowego, dla pozycji 20</t>
  </si>
  <si>
    <t>podajnik do ręczników ZZ</t>
  </si>
  <si>
    <t>Podajnik do ręczników ZZ, dla poz. 41</t>
  </si>
  <si>
    <t>preparat do kamienia, rdzy i osadu z mydła</t>
  </si>
  <si>
    <t>preparat do mebli</t>
  </si>
  <si>
    <t>Antystatyczny preparat w postaci sprayu do czyszczenia i pielęgnacji mebli drewnianych i drewnopodobnych  pojemność min.300 ml, różne zapachy</t>
  </si>
  <si>
    <t>opk. = min. 300 ml.</t>
  </si>
  <si>
    <t>preparat do odłuszczania</t>
  </si>
  <si>
    <t>Preparat odtłuszczający do silnie zabrudzonych powierzchni, w plastikowej butelce ze spryskiwaczem, pojemność min. 750 ml max. 1000 ml.</t>
  </si>
  <si>
    <t xml:space="preserve">opk. = min. 750 ml. </t>
  </si>
  <si>
    <t>preparat do rur</t>
  </si>
  <si>
    <t>Preparat do chemicznego udrożniania rur i syfonów. Unikalna formuła z aktywatorem aluminiowym, wspomagającym skuteczność działania. Usuwa z rur i syfonów zanieczyszczenia stałe, organiczne, tłuszcz, włosy, papier, watę, odpadki kuchenne. Likwiduje nieprzyjemne zapachy. Preparat w opakowaniach o pojemności min. 500 ml.</t>
  </si>
  <si>
    <t>preparat do toalet</t>
  </si>
  <si>
    <t>Antybakteryjny płyn do dezynfekcji i czyszczenia muszli  toaletowych, konsystencja płynu jest zagęszczona co wpływa na wydajność, pojemność 750 ml, pojemnik zamykany korkiem z gwintem ułatwiającym aplikację.</t>
  </si>
  <si>
    <t>preparat do zmywarki - odświeżacz</t>
  </si>
  <si>
    <t>Zawieszki zapachowe do zmywarki, pozostawiające długotrwały świeży zapach, wystarczające na 60 myć, waga: min. 8,5g</t>
  </si>
  <si>
    <t>opk. = 8,5 g.</t>
  </si>
  <si>
    <t>preparat do zmywarki - płyn czyszczący</t>
  </si>
  <si>
    <t>Płyn do czyszczenia zmywarek poprawiający działanie zmywarki, poprzez usuwanie tłuszczu, kamienia oraz wszelkich zabrudzeń. Przywraca świeży i delikatny zapach, opakowanie 250 ml</t>
  </si>
  <si>
    <t>opk. = 250 ml.</t>
  </si>
  <si>
    <t>preparat do zmywarki - płyn nabłyszczający</t>
  </si>
  <si>
    <t xml:space="preserve">Płyn nabłyszczający do zmywarki. Przyspieszający schnięcie naczyń, eliminujący zacieki, o świeżym zapachu. Opakowanie 400ml. </t>
  </si>
  <si>
    <t>opk. = 400 ml.</t>
  </si>
  <si>
    <t>Sól ochronna zmiękcza wodę i chroni przed osadami z kamienia, a także eliminuje zacieki i poprawia działanie zmywarki. W opakowaniu o pojemności min. 1,5 kg</t>
  </si>
  <si>
    <t>opk. = 1 500 g.</t>
  </si>
  <si>
    <t>preparat do zmywarki - tabletki</t>
  </si>
  <si>
    <t xml:space="preserve"> Żelowe Kapsułki do zmywarki - środek rozpuszcza się nawet w krótkich cyklach zmywania. Silnie skoncentrowane kapsułki, łączą w sobie funkcję kilku środków:  funkcja efektywnego płukania i nabłyszczania,  funkcja soli, formuła zapewniająca metaliczny połysk, system ochrony szkła, zawiera system oczyszczania i odtłuszczania zmywarki,  zapobiega osadzaniu się tłuszczu w filtrach , rurach oraz systemach natryskowych, usuwa wszelkie nieprzyjemne zapachy bez konieczności używania dodatkowego zapachu do zmywarki w formie zawieszki. Opakowanie min. 100 kapsułek</t>
  </si>
  <si>
    <t>opk. = min. 100 kapsułek</t>
  </si>
  <si>
    <t>proszek do prania - biały</t>
  </si>
  <si>
    <t>proszek do prania tkanin białych, o świeżym, przyjemnym zapachu, waga min. 7 kg</t>
  </si>
  <si>
    <t>opk. = 7 000 g.</t>
  </si>
  <si>
    <t>proszek do prania - kolor</t>
  </si>
  <si>
    <t>proszek do tkanin kolorowych, przeznaczony do prania zarówno w pralkach automatycznych jak i do prania ręcznego w temperaturach od 30° do 60°C, waga 7 KG</t>
  </si>
  <si>
    <t>ręczniki kuchenne</t>
  </si>
  <si>
    <t>Ręczniki papierowe kuchenne w rolce, białe, 2-warstwowe, 100% celuloza, bardzo chłonne, wysokość rolki  min. 21cm, średnica  rolki min. 20,5 cm, długość rolki min. 100 mb, ilość listków min. 500 szt.</t>
  </si>
  <si>
    <t>opk. = 2 rolki, 100 mb.</t>
  </si>
  <si>
    <t>podajnik do ręczników ZZ, typ 1</t>
  </si>
  <si>
    <t>karton = 4 000 listków</t>
  </si>
  <si>
    <t>rękawice gumowe rozmiar L</t>
  </si>
  <si>
    <t>Rękawice gumowe ochronne z miękką i puszystą wyściółką w środku. Długość ok. 30cm. Rozmiar L, kolor żółty, w opakowaniu 1 para.</t>
  </si>
  <si>
    <t>para = 2 szt.</t>
  </si>
  <si>
    <t>rękawice gumowe rozmiar M</t>
  </si>
  <si>
    <t>Rękawice gumowe ochronne z miękką i puszystą wyściółką w środku. Długość ok. 30cm. Rozmiar M, kolor żółty, w opakowaniu 1 para.</t>
  </si>
  <si>
    <t>rękawice gumowe rozmiar S</t>
  </si>
  <si>
    <t>Rękawice gumowe ochronne z miękką i puszystą wyściółką w środku. Długość ok. 30cm. Rozmiar S, kolor żółty, w opakowaniu 1 para.</t>
  </si>
  <si>
    <t>opk. = 100 szt.</t>
  </si>
  <si>
    <t>rękawice nitrylowe rozmiar M</t>
  </si>
  <si>
    <t>rękawice nitrylowe rozmiar S</t>
  </si>
  <si>
    <t>szczotka chodnikowa z kijem</t>
  </si>
  <si>
    <t>Szczotka do zamiatania chodników i ulic, z twardym włosiem wykonanym z PVC, grubość włosia 1-1,2mm, wysokość włosia 12-15 cm, dł. szczotki 25 cm (±2cm), szer. szczotki 4 cm (±0,5cm).</t>
  </si>
  <si>
    <t>szczotka do szorowania</t>
  </si>
  <si>
    <t xml:space="preserve">Szczotka do szorowania typu „żelazko” z ergonomicznym uchwytem, posiada syntetyczne twarde włosie w plastikowej obudowie, czyści trudno dostępne miejsca, wymiary długość min. 6,5 cm, szerokość min. 15,2 cm, wysokość min. 7,5 cm, różne kolory. </t>
  </si>
  <si>
    <t>szczotka do WC z pojemnikiem</t>
  </si>
  <si>
    <t>Zestaw do czyszczenia WC z pojemnikiem, zawiera tradycyjną szczotkę do czyszczenia toalety i muszli klozetowej, szczotka wykonana z plastiku i syntetycznego, twardego włosia, długość min. 13,7 cm szerokość min. 11 cm wysokość min. 38,5 cm</t>
  </si>
  <si>
    <t>szczotka z kijem</t>
  </si>
  <si>
    <t>Tradycyjna miotła domowa w komplecie z trzonkiem, włosie szczotki jest syntetyczne i posiada rozwarstwione na końcach włókna, co poprawia, skuteczność w zbieraniu śmieci i kurzu, długość min. 5 cm, szerokość min. 30 cm, wysokość min.115 cm, różne kolory.</t>
  </si>
  <si>
    <t>szczotka z kijem i szufelką</t>
  </si>
  <si>
    <t>szczotka z szufelką</t>
  </si>
  <si>
    <t>Zmiotka z szufelką w komplecie; zmiotka posiada nylonowe włosie, rozwarstwione na końcach, szufelka posiada gumowe zakończenie, które przylega do podłoża ułatwiając zbieranie zabrudzeń, wymiary długość min. 12,8 cm, szerokość min. 21 cm, wysokość 30 cm,  różne kolory.</t>
  </si>
  <si>
    <t xml:space="preserve">ściereczka </t>
  </si>
  <si>
    <t>ścierka do podłogi</t>
  </si>
  <si>
    <t>Ścierka wielokrotnego użytku do mycia i froterowania podłogi, wymiary min. 50x60 cm, gramatura: 210g/mkw, skład: bawełna min. 60%, poliester 40%</t>
  </si>
  <si>
    <t>wkład do pisuaru</t>
  </si>
  <si>
    <t>worki na śmieci brązowe, 160 L</t>
  </si>
  <si>
    <t>opk = min. 10 szt.</t>
  </si>
  <si>
    <t>worki na śmieci brązowe, 35 L</t>
  </si>
  <si>
    <t>opk = min. 20 szt.</t>
  </si>
  <si>
    <t>worki na śmieci czarne, 120 L</t>
  </si>
  <si>
    <t>worki na śmieci czarne, 160 L</t>
  </si>
  <si>
    <t>worki na śmieci czarne, 20 L</t>
  </si>
  <si>
    <t>opk = min. 15 szt.</t>
  </si>
  <si>
    <t>worki na śmieci czarne, 240 L</t>
  </si>
  <si>
    <t xml:space="preserve">worki na śmieci czarne, 35 L </t>
  </si>
  <si>
    <t>worki na śmieci czarne, 60 L</t>
  </si>
  <si>
    <t>worki na śmieci niebieskie, 160 L</t>
  </si>
  <si>
    <t>worki na śmieci niebieskie, 240 L</t>
  </si>
  <si>
    <t>Worki na śmieci LDPE 240L, min. 10 sztuk, mocne, niebieskie</t>
  </si>
  <si>
    <t>worki na śmieci niebieskie, 35 L</t>
  </si>
  <si>
    <t>worki na śmieci niebieskie, 60 L</t>
  </si>
  <si>
    <t>opk = min. 14 szt.</t>
  </si>
  <si>
    <t>worki na śmieci niebiesko - metaliczne 60 L</t>
  </si>
  <si>
    <t>worki na śmieci różowe, 35 L</t>
  </si>
  <si>
    <t>worki na śmieci zielone, 160 L</t>
  </si>
  <si>
    <t>worki na śmieci zielone, 35 L</t>
  </si>
  <si>
    <t>worki na śmieci zielone, 60 L</t>
  </si>
  <si>
    <t>worki na śmieci żółte 160 L</t>
  </si>
  <si>
    <t>opk = min. 25 szt.</t>
  </si>
  <si>
    <t>worki na śmieci żółte 35 L</t>
  </si>
  <si>
    <t>worki na śmieci żółte 60 L</t>
  </si>
  <si>
    <t>zawieszka do muszli klozetowej</t>
  </si>
  <si>
    <t xml:space="preserve">Kostki do wc, zawieszane w specjalnych koszyczkach dopasowujących się do muszli klozetowej, odświeżają oraz czyszczą wnętrze muszli, zapobiegają osadzaniu się kamienia, zapewniają higienę, ochronę przed osadzaniem się kamienia, świeżość oraz czyszczącą pianę, waga min. 40 g. </t>
  </si>
  <si>
    <t>opk. = 40 g.</t>
  </si>
  <si>
    <t>zmywak stalowy</t>
  </si>
  <si>
    <t>opk. = 1 szt.</t>
  </si>
  <si>
    <t>podajnik do ręczników ZZ, typ 2</t>
  </si>
  <si>
    <t>karton = 3 000 listków</t>
  </si>
  <si>
    <t>SUMA</t>
  </si>
  <si>
    <t>ŁĄCZNA ILOŚĆ</t>
  </si>
  <si>
    <t>OFEROWANA CENA NETTO</t>
  </si>
  <si>
    <t>OFEROWANA WARTOŚĆ NETTO</t>
  </si>
  <si>
    <t>OFEROWANA WARTOŚĆ BRUTTO</t>
  </si>
  <si>
    <r>
      <t xml:space="preserve">STAWKA VAT        </t>
    </r>
    <r>
      <rPr>
        <b/>
        <sz val="8"/>
        <color theme="1"/>
        <rFont val="Calibri"/>
        <family val="2"/>
        <charset val="238"/>
        <scheme val="minor"/>
      </rPr>
      <t>( w przypadku zw należy wpisać 0 )</t>
    </r>
  </si>
  <si>
    <t>4*6=7</t>
  </si>
  <si>
    <t>7+(7*8)</t>
  </si>
  <si>
    <t>ZADANIE NR 1 - DOSTAWA SUKCESYWNA DO CENTRALI RARS</t>
  </si>
  <si>
    <t>ZADANIE NR 2 - DOSTAWA JEDNORAZOWA DO SKADNIC I OŚRODKÓW RARS</t>
  </si>
  <si>
    <t>OPIS OFEROWAYCH PRODUKTÓW - NALEŻY PODAĆ PRODUCENTA, NAZWĘ ORAZ WYMAGANE PARAMETRY PRODUKTU</t>
  </si>
  <si>
    <t xml:space="preserve">Załącznik nr 1 do SWZ -  opis przedmiotu zamówienia wraz z formularzem asortymentowo cenowym </t>
  </si>
  <si>
    <t>STAWKA VAT        ( w przypadku zw należy wpisać 0 )</t>
  </si>
  <si>
    <t>Zmywak typu druciak, do czyszczenia mocno zabrudzonych garnków i patelni wykonanych z aluminium, stali, stali emaliowanej lub żaroodpornego szkła . Druciak zbudowany ze stali nierdzewnej, długość min. 7,5 cm, szerokość min. 7,5 cm., wysokość min. 4 cm, ze zwiniętej spiralki charakteryzującej się giętkością i sprężystością, w opakowaniu 1 szt.</t>
  </si>
  <si>
    <t>mleczko czyszczące</t>
  </si>
  <si>
    <t>Odświeżacz powietrza w aerozolu, aktywnie neutralizujący nieprzyjemny zapach, opakowanie min. 300 ml, różne zapachy</t>
  </si>
  <si>
    <t>Preparat czyszczący osad z kamienia, mydła, rdzy i innych zabrudzeń, czyści płytki ceramiczne, kabiny, baterie, lustra, chrom , szkło, umieszczony w wygodnej do trzymania butelce z wygodnym atomizerem, pojemność  min. 500 ml.</t>
  </si>
  <si>
    <t>preparat do zmywarki - sól</t>
  </si>
  <si>
    <t>Ścierka uniwersalna cienka, miękka i trwała, skład: min.70% wiskoza, 30% poliester, gramatura: 40g/mkG, min. 5 szt. w opakowaniu, zastosowanie: do ścierania kurzy, zmywania blatów, do sprzątania kuchni i łazienki, czyszczenia i polerowania gładkich powierzchni, czyszczenia i mycia armatury kuchennej i łazienkowej, szyb i naczyń szklanych, glazury, mebli, sprzętu komputerowego i RTV</t>
  </si>
  <si>
    <t>worki na śmieci wykonane z tworzywa sztucznego LDPE - folii o zwiększonej wytrzymałości na obciążenia i przypadkowe rozdarcia, min. 10 szt. w roli, koloru czarnego, pojemność 120L,</t>
  </si>
  <si>
    <t xml:space="preserve">worki na śmieci wykonane z tworzywa sztucznego LDPE - folii o zwiększonej wytrzymałości na obciążenia i przypadkowe rozdarcia, min. 10 szt. w roli, koloru czarnego, pojemność 160L, </t>
  </si>
  <si>
    <t xml:space="preserve">worki na śmieci wykonane z tworzywa sztucznego LDPE - folii o zwiększonej wytrzymałości na obciążenia i przypadkowe rozdarcia, min. 15 szt. w roli, koloru czarnego, pojemność 35L, </t>
  </si>
  <si>
    <t xml:space="preserve">worki na śmieci wykonane z tworzywa sztucznego LDPE - folii o zwiększonej wytrzymałości na obciążenia i przypadkowe rozdarcia, min. 10 szt. w roli, koloru czarnego, pojemność 60L, </t>
  </si>
  <si>
    <t>Ręczniki składane celulozowe dwuwarstwowe, które nie farbują rąk i nie pozostawiające nieprzyjemnego zapachu po użyciu. Jedno opakowanie zawiera nie mniej niż 150 listków, wymiary opakowania, 250 x 120 x 104 mm, karton zawiera min. 3 000 listków. Gramatura nie mniejsza niż 2 x 18/m2. Wymiary ręcznika szer. 230 mm,  x  dł. 250 mm, kolor biały.</t>
  </si>
  <si>
    <t>Czyściwo min. 2-warstwowe, celuloza 100%, Gramatura: 2x17g,  zawierające 720 listków i 180m długości, białe, wysokość rolki: min. 264 mm, o średnicy rolki: min. 250 mm, długość rolki: min. 330 - max. 360 mb</t>
  </si>
  <si>
    <t xml:space="preserve"> mop paskowy, przeznaczony do czyszczenia powierzchni podłogowych, z paskami z wiskozy, nakrapianymi, długość pasków min. 30 cm, szerokość min. 9 cm, grubość 9 cm. Mop pasujący do wiadra z wyciskaczem i kija zakończonego gwintem.</t>
  </si>
  <si>
    <t>Odplamiacz do dywanów, usuwa zabrudzenia i neutralizuje nieprzyjemne zapachy. Preparat w opakowaniu o pojemności min. 500 ml</t>
  </si>
  <si>
    <t>Odplamiacz w płynie do tkanin, likwiduje wszelkie plamy, zawiera cząsteczki tlenu, nie niszczy tkanin, z zastosowaniem do kolorowych i białych tkanin, opakowanie o pojemności min. 1 L</t>
  </si>
  <si>
    <t>Wkład w postaci szklanego flakonu o pojemności 20 ml, wydajność wkładu min. 80 dni, odświeżacz powietrza w postaci urządzenia elektrycznego montowanego  w gniazdku elektrycznym, z regulacją natężenia intensywnością zapachu.</t>
  </si>
  <si>
    <t>podajnik do papieru toaletowego</t>
  </si>
  <si>
    <t>Ręczniki składane makulaturowe jednowarstwowe, które nie farbują rąk i nie pozostawiające nieprzyjemnego zapachu po użyciu. Jedno opakowanie zawiera nie mniej niż 200 listków, wymiary opakowania 225 x 123 x 100 mm,  karton zawiera min. 4 000 listków. Gramatura nie mniejsza niż 36g/m2, kolor biały. Wymiary ręcznika szer. 230 mm,  x  dł. 230 mm, kolor biały.</t>
  </si>
  <si>
    <t>rękawice nitrylowe rozmiar XL</t>
  </si>
  <si>
    <t>Rękawice ochronne nitrylowe, bez lateksu i silikonu, jednorazowe, bez pudrowe, rozmiar XL, kolor czarny, opakowanie zawiera 100 szt. rękawic.</t>
  </si>
  <si>
    <t>rękawice nitrylowe rozmiar L</t>
  </si>
  <si>
    <t>Rękawice ochronne nitrylowe, bez lateksu i silikonu, jednorazowe, bez pudrowe, rozmiar L, kolor czarny, opakowanie zawiera 100 szt. rękawic.</t>
  </si>
  <si>
    <t>Rękawice ochronne nitrylowe, bez lateksu i silikonu, jednorazowe, bez pudrowe, rozmiar M, kolor czarny, opakowanie zawiera 100 szt. rękawic.</t>
  </si>
  <si>
    <t>Rękawice ochronne nitrylowe, bez lateksu i silikonu, jednorazowe, bez pudrowe, rozmiar S, kolor czarny, opakowanie zawiera 100 szt. rękawic.</t>
  </si>
  <si>
    <t>Szczotka 2w1 wraz z teleskopowym trzonkiem, zmiotka wykonana z syntetycznego włosia, rozwarstwionego na końcach, w plastikowej oprawie, szufelka zakończona gumą, dzięki czemu dokładnie przylega do zamiatanej powierzchni, długość min. 24 cm, szerokość min. 20 cm, wysokość min. 95 cm, różne kolory.</t>
  </si>
  <si>
    <t>Wkład zapachowy do pisuarów z elastycznego, transparentnego plastiku, o długotrwałym zapachu utrzymującym się min. 30 dni, z możliwością zaznaczenia na wkładzie daty pierwszego użycia. Wkład zabezpiecza odpływ pisuaru przed zapchaniem. średnica: 16 cm - 19 cm.</t>
  </si>
  <si>
    <t>Uniwersalne worki na śmieci z grubego tworzywa sztucznego, bardzo mocne i wytrzymałe LDPE, pomocne przy segregacji odpadów. pojemność 160 L. kolor brązowy., ilość w rolce min. 10 szt.</t>
  </si>
  <si>
    <t xml:space="preserve">worki na śmieci wykonane z regranulatu pochodzącego z recyklingu opadów foliowych,  min. 20 szt. w roli, koloru brązowego, pojemność 35L, </t>
  </si>
  <si>
    <t xml:space="preserve">worki na śmieci wykonane z tworzywa sztucznego LDPE - folii o zwiększonej wytrzymałości na obciążenia i przypadkowe rozdarcia, min. 10 szt. w roli, koloru czarnego, pojemność 240L, </t>
  </si>
  <si>
    <t xml:space="preserve"> worki na śmieci z grubego tworzywa sztucznego, bardzo mocne LDPE i wytrzymałe, pomocne przy segregacji odpadów. pojemność 160 L. kolor niebieski, ilość w rolce min. 10 szt.</t>
  </si>
  <si>
    <t xml:space="preserve">worki na śmieci wykonane z regranulatu pochodzącego z recyklingu opadów foliowych,  min. 20 szt. w roli, koloru niebieskiego, pojemność 35L, </t>
  </si>
  <si>
    <t xml:space="preserve">worki na śmieci wykonane z regranulatu pochodzącego z recyklingu opadów foliowych,  min. 14 szt. w roli, koloru niebieskiego, pojemność 60L, </t>
  </si>
  <si>
    <t>Plastikowe, bardzo mocne, w op. min. 20 szt. worków (wymiar pojedynczego worka 60x76cm), poj. 60 l Worki posiadają specjalne “uszy”, które można zawiązywać, co ułatwia przenoszenie worka i zapobiega wypadaniu śmieci, – są mocne i estetyczne, – wykonane z materiału HDPE w kolorze niebiesko-metalicznym</t>
  </si>
  <si>
    <t xml:space="preserve">worki na śmieci wykonane z regranulatu pochodzącego z recyklingu opadów foliowych,  min. 20 szt. w roli, koloru różowego, pojemność 35L, </t>
  </si>
  <si>
    <t xml:space="preserve"> worki na śmieci z grubego tworzywa sztucznego, bardzo mocne i wytrzymałe, pomocne przy segregacji odpadów. pojemność 160 L. kolor zielony, ilość w rolce min. 10 szt.</t>
  </si>
  <si>
    <t xml:space="preserve">worki na śmieci wykonane z regranulatu pochodzącego z recyklingu opadów foliowych, min.  20 szt. w roli, koloru zielonego, pojemność 35L, </t>
  </si>
  <si>
    <t xml:space="preserve">worki na śmieci wykonane z regranulatu pochodzącego z recyklingu opadów foliowych,  min. 14 szt. w roli, koloru zielonego, pojemność 60L, </t>
  </si>
  <si>
    <t xml:space="preserve"> worki na śmieci z grubego tworzywa sztucznego, bardzo mocne i wytrzymałe, pomocne przy segregacji odpadów. pojemność 160 L. kolor żółty, ilość w rolce min. 25 szt.</t>
  </si>
  <si>
    <t>worki na śmieci wykonane z regranulatu pochodzącego z recyklingu opadów foliowych,  20 szt. w roli, koloru żółtego, pojemność min. 35L.</t>
  </si>
  <si>
    <t xml:space="preserve">worki na śmieci wykonane z regranulatu pochodzącego z recyklingu opadów foliowych,  min. 14 szt. w roli, koloru żółtego, pojemność 60L.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</si>
</sst>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8"/>
      <color theme="1"/>
      <name val="Calibri"/>
      <family val="2"/>
      <charset val="238"/>
      <scheme val="minor"/>
    </font>
    <font>
      <sz val="11"/>
      <color theme="1"/>
      <name val="Arial"/>
      <family val="2"/>
      <charset val="238"/>
    </font>
    <font>
      <sz val="11"/>
      <name val="Arial"/>
      <family val="2"/>
      <charset val="238"/>
    </font>
    <font>
      <b/>
      <sz val="11"/>
      <color theme="1"/>
      <name val="Arial"/>
      <family val="2"/>
      <charset val="238"/>
    </font>
    <font>
      <b/>
      <sz val="10"/>
      <color theme="1"/>
      <name val="Arial"/>
      <family val="2"/>
      <charset val="238"/>
    </font>
    <font>
      <sz val="10"/>
      <color theme="1"/>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6"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4" fontId="0" fillId="0" borderId="1" xfId="0" applyNumberFormat="1" applyBorder="1" applyAlignment="1">
      <alignment horizontal="center" vertical="top" wrapText="1"/>
    </xf>
    <xf numFmtId="9" fontId="0" fillId="0" borderId="1" xfId="1" applyFont="1"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center" wrapText="1"/>
    </xf>
    <xf numFmtId="0" fontId="2" fillId="0" borderId="0" xfId="0" applyFont="1" applyAlignment="1">
      <alignment horizontal="right"/>
    </xf>
    <xf numFmtId="0" fontId="0" fillId="0" borderId="0" xfId="0" applyFill="1"/>
    <xf numFmtId="0" fontId="0" fillId="0" borderId="0" xfId="0" applyFill="1" applyBorder="1"/>
    <xf numFmtId="3" fontId="4" fillId="0" borderId="0" xfId="0" applyNumberFormat="1" applyFont="1" applyFill="1" applyBorder="1" applyAlignment="1" applyProtection="1">
      <alignment horizontal="center" vertical="center"/>
      <protection locked="0"/>
    </xf>
    <xf numFmtId="0" fontId="0" fillId="0" borderId="0" xfId="0" applyBorder="1"/>
    <xf numFmtId="3" fontId="5" fillId="0" borderId="0"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16"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4" fontId="8" fillId="0" borderId="1" xfId="0" applyNumberFormat="1" applyFont="1" applyBorder="1" applyAlignment="1">
      <alignment horizontal="center" vertical="top" wrapText="1"/>
    </xf>
    <xf numFmtId="9" fontId="8" fillId="0" borderId="1" xfId="1" applyFont="1" applyBorder="1" applyAlignment="1">
      <alignment horizontal="center" vertical="top" wrapText="1"/>
    </xf>
    <xf numFmtId="0" fontId="8"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 fontId="7" fillId="3" borderId="1" xfId="0" applyNumberFormat="1" applyFont="1" applyFill="1" applyBorder="1" applyAlignment="1">
      <alignment horizontal="right" wrapText="1"/>
    </xf>
    <xf numFmtId="4" fontId="2" fillId="3" borderId="1" xfId="0" applyNumberFormat="1" applyFont="1" applyFill="1" applyBorder="1" applyAlignment="1">
      <alignment horizontal="center" vertical="center" wrapText="1"/>
    </xf>
    <xf numFmtId="0" fontId="6" fillId="0" borderId="0" xfId="0" applyFont="1" applyAlignment="1">
      <alignment horizontal="right" vertical="center" wrapText="1"/>
    </xf>
    <xf numFmtId="0" fontId="2" fillId="0" borderId="0" xfId="0" applyFont="1" applyAlignment="1">
      <alignment horizontal="right" vertical="center" wrapText="1"/>
    </xf>
    <xf numFmtId="0" fontId="7" fillId="0" borderId="1" xfId="0" applyFont="1" applyBorder="1" applyAlignment="1">
      <alignment horizontal="right" vertical="center"/>
    </xf>
    <xf numFmtId="0" fontId="8" fillId="0" borderId="1" xfId="0" applyFont="1" applyBorder="1" applyAlignment="1">
      <alignment horizontal="right" vertical="center"/>
    </xf>
    <xf numFmtId="0" fontId="7"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 fillId="0" borderId="1" xfId="0" applyFont="1" applyBorder="1" applyAlignment="1">
      <alignment horizontal="right" vertical="center"/>
    </xf>
    <xf numFmtId="0" fontId="0" fillId="0" borderId="1" xfId="0" applyBorder="1" applyAlignment="1">
      <alignment horizontal="right" vertical="center"/>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9"/>
  <sheetViews>
    <sheetView topLeftCell="A32" zoomScale="70" zoomScaleNormal="70" workbookViewId="0">
      <selection activeCell="D51" sqref="D51"/>
    </sheetView>
  </sheetViews>
  <sheetFormatPr defaultRowHeight="14.4" x14ac:dyDescent="0.3"/>
  <cols>
    <col min="1" max="1" width="5.5546875" customWidth="1"/>
    <col min="3" max="3" width="13.6640625" customWidth="1"/>
    <col min="4" max="4" width="40.44140625" customWidth="1"/>
    <col min="5" max="5" width="7.21875" customWidth="1"/>
    <col min="6" max="6" width="7.88671875" customWidth="1"/>
    <col min="7" max="7" width="26.5546875" customWidth="1"/>
    <col min="8" max="8" width="16.33203125" customWidth="1"/>
    <col min="9" max="9" width="20.21875" customWidth="1"/>
    <col min="10" max="10" width="13.21875" customWidth="1"/>
    <col min="11" max="11" width="23.88671875" customWidth="1"/>
  </cols>
  <sheetData>
    <row r="2" spans="2:14" x14ac:dyDescent="0.3">
      <c r="G2" s="29" t="s">
        <v>172</v>
      </c>
      <c r="H2" s="30"/>
      <c r="I2" s="30"/>
      <c r="J2" s="30"/>
      <c r="K2" s="30"/>
    </row>
    <row r="3" spans="2:14" x14ac:dyDescent="0.3">
      <c r="G3" s="30"/>
      <c r="H3" s="30"/>
      <c r="I3" s="30"/>
      <c r="J3" s="30"/>
      <c r="K3" s="30"/>
    </row>
    <row r="4" spans="2:14" ht="15" thickBot="1" x14ac:dyDescent="0.35">
      <c r="H4" s="10"/>
      <c r="I4" s="10"/>
      <c r="J4" s="10"/>
      <c r="K4" s="10"/>
    </row>
    <row r="5" spans="2:14" ht="29.4" customHeight="1" thickBot="1" x14ac:dyDescent="0.35">
      <c r="B5" s="33" t="s">
        <v>169</v>
      </c>
      <c r="C5" s="34"/>
      <c r="D5" s="34"/>
      <c r="E5" s="34"/>
      <c r="F5" s="34"/>
      <c r="G5" s="34"/>
      <c r="H5" s="34"/>
      <c r="I5" s="34"/>
      <c r="J5" s="34"/>
      <c r="K5" s="35"/>
      <c r="M5" s="14"/>
      <c r="N5" s="14"/>
    </row>
    <row r="6" spans="2:14" ht="100.05" customHeight="1" thickBot="1" x14ac:dyDescent="0.35">
      <c r="B6" s="17" t="s">
        <v>0</v>
      </c>
      <c r="C6" s="17" t="s">
        <v>1</v>
      </c>
      <c r="D6" s="17" t="s">
        <v>2</v>
      </c>
      <c r="E6" s="17" t="s">
        <v>3</v>
      </c>
      <c r="F6" s="17" t="s">
        <v>162</v>
      </c>
      <c r="G6" s="17" t="s">
        <v>171</v>
      </c>
      <c r="H6" s="17" t="s">
        <v>163</v>
      </c>
      <c r="I6" s="17" t="s">
        <v>164</v>
      </c>
      <c r="J6" s="17" t="s">
        <v>173</v>
      </c>
      <c r="K6" s="17" t="s">
        <v>165</v>
      </c>
      <c r="M6" s="14"/>
      <c r="N6" s="14"/>
    </row>
    <row r="7" spans="2:14" ht="17.399999999999999" customHeight="1" thickBot="1" x14ac:dyDescent="0.35">
      <c r="B7" s="18"/>
      <c r="C7" s="18">
        <v>1</v>
      </c>
      <c r="D7" s="18">
        <v>2</v>
      </c>
      <c r="E7" s="18">
        <v>3</v>
      </c>
      <c r="F7" s="18">
        <v>4</v>
      </c>
      <c r="G7" s="18">
        <v>5</v>
      </c>
      <c r="H7" s="18">
        <v>6</v>
      </c>
      <c r="I7" s="18" t="s">
        <v>167</v>
      </c>
      <c r="J7" s="18">
        <v>8</v>
      </c>
      <c r="K7" s="19" t="s">
        <v>168</v>
      </c>
      <c r="M7" s="14"/>
      <c r="N7" s="14"/>
    </row>
    <row r="8" spans="2:14" ht="144" customHeight="1" thickBot="1" x14ac:dyDescent="0.35">
      <c r="B8" s="20">
        <v>1</v>
      </c>
      <c r="C8" s="20" t="s">
        <v>8</v>
      </c>
      <c r="D8" s="21" t="s">
        <v>9</v>
      </c>
      <c r="E8" s="21" t="s">
        <v>10</v>
      </c>
      <c r="F8" s="18">
        <v>140</v>
      </c>
      <c r="G8" s="21"/>
      <c r="H8" s="21"/>
      <c r="I8" s="22">
        <f>H8*F8</f>
        <v>0</v>
      </c>
      <c r="J8" s="23"/>
      <c r="K8" s="22">
        <f t="shared" ref="K8:K32" si="0">I8+(I8*J8)</f>
        <v>0</v>
      </c>
      <c r="L8" s="11"/>
      <c r="M8" s="13"/>
      <c r="N8" s="12"/>
    </row>
    <row r="9" spans="2:14" ht="114.6" customHeight="1" thickBot="1" x14ac:dyDescent="0.35">
      <c r="B9" s="20">
        <v>2</v>
      </c>
      <c r="C9" s="20" t="s">
        <v>175</v>
      </c>
      <c r="D9" s="24" t="s">
        <v>16</v>
      </c>
      <c r="E9" s="24" t="s">
        <v>17</v>
      </c>
      <c r="F9" s="25">
        <v>70</v>
      </c>
      <c r="G9" s="24"/>
      <c r="H9" s="21"/>
      <c r="I9" s="22">
        <f t="shared" ref="I9:I32" si="1">H9*F9</f>
        <v>0</v>
      </c>
      <c r="J9" s="23"/>
      <c r="K9" s="22">
        <f t="shared" si="0"/>
        <v>0</v>
      </c>
      <c r="L9" s="11"/>
      <c r="M9" s="13"/>
      <c r="N9" s="12"/>
    </row>
    <row r="10" spans="2:14" ht="100.05" customHeight="1" thickBot="1" x14ac:dyDescent="0.35">
      <c r="B10" s="20">
        <v>3</v>
      </c>
      <c r="C10" s="26" t="s">
        <v>26</v>
      </c>
      <c r="D10" s="24" t="s">
        <v>27</v>
      </c>
      <c r="E10" s="24" t="s">
        <v>28</v>
      </c>
      <c r="F10" s="25">
        <v>80</v>
      </c>
      <c r="G10" s="24"/>
      <c r="H10" s="24"/>
      <c r="I10" s="22">
        <f t="shared" si="1"/>
        <v>0</v>
      </c>
      <c r="J10" s="23"/>
      <c r="K10" s="22">
        <f t="shared" si="0"/>
        <v>0</v>
      </c>
      <c r="L10" s="11"/>
      <c r="M10" s="13"/>
      <c r="N10" s="12"/>
    </row>
    <row r="11" spans="2:14" ht="100.05" customHeight="1" thickBot="1" x14ac:dyDescent="0.35">
      <c r="B11" s="20">
        <v>4</v>
      </c>
      <c r="C11" s="26" t="s">
        <v>32</v>
      </c>
      <c r="D11" s="24" t="s">
        <v>33</v>
      </c>
      <c r="E11" s="24" t="s">
        <v>34</v>
      </c>
      <c r="F11" s="25">
        <v>10</v>
      </c>
      <c r="G11" s="24"/>
      <c r="H11" s="24"/>
      <c r="I11" s="22">
        <f t="shared" si="1"/>
        <v>0</v>
      </c>
      <c r="J11" s="23"/>
      <c r="K11" s="22">
        <f t="shared" si="0"/>
        <v>0</v>
      </c>
      <c r="L11" s="11"/>
      <c r="M11" s="13"/>
      <c r="N11" s="12"/>
    </row>
    <row r="12" spans="2:14" ht="100.05" customHeight="1" thickBot="1" x14ac:dyDescent="0.35">
      <c r="B12" s="20">
        <v>5</v>
      </c>
      <c r="C12" s="20" t="s">
        <v>39</v>
      </c>
      <c r="D12" s="21" t="s">
        <v>40</v>
      </c>
      <c r="E12" s="21" t="s">
        <v>41</v>
      </c>
      <c r="F12" s="18">
        <v>200</v>
      </c>
      <c r="G12" s="21"/>
      <c r="H12" s="21"/>
      <c r="I12" s="22">
        <f t="shared" si="1"/>
        <v>0</v>
      </c>
      <c r="J12" s="23"/>
      <c r="K12" s="22">
        <f t="shared" si="0"/>
        <v>0</v>
      </c>
      <c r="L12" s="11"/>
      <c r="M12" s="13"/>
      <c r="N12" s="12"/>
    </row>
    <row r="13" spans="2:14" ht="100.05" customHeight="1" thickBot="1" x14ac:dyDescent="0.35">
      <c r="B13" s="20">
        <v>6</v>
      </c>
      <c r="C13" s="20" t="s">
        <v>44</v>
      </c>
      <c r="D13" s="21" t="s">
        <v>176</v>
      </c>
      <c r="E13" s="21" t="s">
        <v>45</v>
      </c>
      <c r="F13" s="18">
        <v>230</v>
      </c>
      <c r="G13" s="21"/>
      <c r="H13" s="21"/>
      <c r="I13" s="22">
        <f t="shared" si="1"/>
        <v>0</v>
      </c>
      <c r="J13" s="23"/>
      <c r="K13" s="22">
        <f t="shared" si="0"/>
        <v>0</v>
      </c>
      <c r="L13" s="11"/>
      <c r="M13" s="13"/>
      <c r="N13" s="12"/>
    </row>
    <row r="14" spans="2:14" ht="100.05" customHeight="1" thickBot="1" x14ac:dyDescent="0.35">
      <c r="B14" s="20">
        <v>7</v>
      </c>
      <c r="C14" s="20" t="s">
        <v>46</v>
      </c>
      <c r="D14" s="21" t="s">
        <v>47</v>
      </c>
      <c r="E14" s="21" t="s">
        <v>48</v>
      </c>
      <c r="F14" s="18">
        <v>700</v>
      </c>
      <c r="G14" s="21"/>
      <c r="H14" s="21"/>
      <c r="I14" s="22">
        <f t="shared" si="1"/>
        <v>0</v>
      </c>
      <c r="J14" s="23"/>
      <c r="K14" s="22">
        <f t="shared" si="0"/>
        <v>0</v>
      </c>
      <c r="L14" s="11"/>
      <c r="M14" s="13"/>
      <c r="N14" s="12"/>
    </row>
    <row r="15" spans="2:14" ht="100.05" customHeight="1" thickBot="1" x14ac:dyDescent="0.35">
      <c r="B15" s="20">
        <v>8</v>
      </c>
      <c r="C15" s="20" t="s">
        <v>49</v>
      </c>
      <c r="D15" s="21" t="s">
        <v>50</v>
      </c>
      <c r="E15" s="21" t="s">
        <v>51</v>
      </c>
      <c r="F15" s="18">
        <v>225</v>
      </c>
      <c r="G15" s="21"/>
      <c r="H15" s="21"/>
      <c r="I15" s="22">
        <f t="shared" si="1"/>
        <v>0</v>
      </c>
      <c r="J15" s="23"/>
      <c r="K15" s="22">
        <f t="shared" si="0"/>
        <v>0</v>
      </c>
      <c r="L15" s="11"/>
      <c r="M15" s="13"/>
      <c r="N15" s="12"/>
    </row>
    <row r="16" spans="2:14" ht="100.05" customHeight="1" thickBot="1" x14ac:dyDescent="0.35">
      <c r="B16" s="20">
        <v>9</v>
      </c>
      <c r="C16" s="20" t="s">
        <v>55</v>
      </c>
      <c r="D16" s="21" t="s">
        <v>56</v>
      </c>
      <c r="E16" s="21" t="s">
        <v>34</v>
      </c>
      <c r="F16" s="18">
        <v>180</v>
      </c>
      <c r="G16" s="21"/>
      <c r="H16" s="21"/>
      <c r="I16" s="22">
        <f t="shared" si="1"/>
        <v>0</v>
      </c>
      <c r="J16" s="23"/>
      <c r="K16" s="22">
        <f t="shared" si="0"/>
        <v>0</v>
      </c>
      <c r="L16" s="11"/>
      <c r="M16" s="13"/>
      <c r="N16" s="12"/>
    </row>
    <row r="17" spans="2:14" ht="100.05" customHeight="1" thickBot="1" x14ac:dyDescent="0.35">
      <c r="B17" s="20">
        <v>10</v>
      </c>
      <c r="C17" s="20" t="s">
        <v>57</v>
      </c>
      <c r="D17" s="21" t="s">
        <v>58</v>
      </c>
      <c r="E17" s="21" t="s">
        <v>59</v>
      </c>
      <c r="F17" s="18">
        <v>24</v>
      </c>
      <c r="G17" s="21"/>
      <c r="H17" s="21"/>
      <c r="I17" s="22">
        <f t="shared" si="1"/>
        <v>0</v>
      </c>
      <c r="J17" s="23"/>
      <c r="K17" s="22">
        <f t="shared" si="0"/>
        <v>0</v>
      </c>
      <c r="L17" s="11"/>
      <c r="M17" s="13"/>
      <c r="N17" s="12"/>
    </row>
    <row r="18" spans="2:14" ht="100.05" customHeight="1" thickBot="1" x14ac:dyDescent="0.35">
      <c r="B18" s="20">
        <v>11</v>
      </c>
      <c r="C18" s="20" t="s">
        <v>60</v>
      </c>
      <c r="D18" s="21" t="s">
        <v>61</v>
      </c>
      <c r="E18" s="21" t="s">
        <v>62</v>
      </c>
      <c r="F18" s="18">
        <v>160</v>
      </c>
      <c r="G18" s="21"/>
      <c r="H18" s="21"/>
      <c r="I18" s="22">
        <f t="shared" si="1"/>
        <v>0</v>
      </c>
      <c r="J18" s="23"/>
      <c r="K18" s="22">
        <f t="shared" si="0"/>
        <v>0</v>
      </c>
      <c r="L18" s="11"/>
      <c r="M18" s="13"/>
      <c r="N18" s="12"/>
    </row>
    <row r="19" spans="2:14" ht="100.05" customHeight="1" thickBot="1" x14ac:dyDescent="0.35">
      <c r="B19" s="20">
        <v>12</v>
      </c>
      <c r="C19" s="20" t="s">
        <v>68</v>
      </c>
      <c r="D19" s="21" t="s">
        <v>177</v>
      </c>
      <c r="E19" s="21" t="s">
        <v>54</v>
      </c>
      <c r="F19" s="18">
        <v>60</v>
      </c>
      <c r="G19" s="21"/>
      <c r="H19" s="21"/>
      <c r="I19" s="22">
        <f t="shared" si="1"/>
        <v>0</v>
      </c>
      <c r="J19" s="23"/>
      <c r="K19" s="22">
        <f t="shared" si="0"/>
        <v>0</v>
      </c>
      <c r="L19" s="11"/>
      <c r="M19" s="13"/>
      <c r="N19" s="12"/>
    </row>
    <row r="20" spans="2:14" ht="100.05" customHeight="1" thickBot="1" x14ac:dyDescent="0.35">
      <c r="B20" s="20">
        <v>13</v>
      </c>
      <c r="C20" s="20" t="s">
        <v>69</v>
      </c>
      <c r="D20" s="21" t="s">
        <v>70</v>
      </c>
      <c r="E20" s="21" t="s">
        <v>71</v>
      </c>
      <c r="F20" s="18">
        <v>110</v>
      </c>
      <c r="G20" s="21"/>
      <c r="H20" s="21"/>
      <c r="I20" s="22">
        <f t="shared" si="1"/>
        <v>0</v>
      </c>
      <c r="J20" s="23"/>
      <c r="K20" s="22">
        <f t="shared" si="0"/>
        <v>0</v>
      </c>
      <c r="L20" s="11"/>
      <c r="M20" s="13"/>
      <c r="N20" s="12"/>
    </row>
    <row r="21" spans="2:14" ht="132" customHeight="1" thickBot="1" x14ac:dyDescent="0.35">
      <c r="B21" s="20">
        <v>14</v>
      </c>
      <c r="C21" s="20" t="s">
        <v>75</v>
      </c>
      <c r="D21" s="21" t="s">
        <v>76</v>
      </c>
      <c r="E21" s="21" t="s">
        <v>36</v>
      </c>
      <c r="F21" s="18">
        <v>120</v>
      </c>
      <c r="G21" s="21"/>
      <c r="H21" s="21"/>
      <c r="I21" s="22">
        <f t="shared" si="1"/>
        <v>0</v>
      </c>
      <c r="J21" s="23"/>
      <c r="K21" s="22">
        <f t="shared" si="0"/>
        <v>0</v>
      </c>
      <c r="L21" s="11"/>
      <c r="M21" s="13"/>
      <c r="N21" s="12"/>
    </row>
    <row r="22" spans="2:14" ht="100.05" customHeight="1" thickBot="1" x14ac:dyDescent="0.35">
      <c r="B22" s="20">
        <v>15</v>
      </c>
      <c r="C22" s="20" t="s">
        <v>77</v>
      </c>
      <c r="D22" s="21" t="s">
        <v>78</v>
      </c>
      <c r="E22" s="21" t="s">
        <v>62</v>
      </c>
      <c r="F22" s="18">
        <v>120</v>
      </c>
      <c r="G22" s="21"/>
      <c r="H22" s="21"/>
      <c r="I22" s="22">
        <f t="shared" si="1"/>
        <v>0</v>
      </c>
      <c r="J22" s="23"/>
      <c r="K22" s="22">
        <f t="shared" si="0"/>
        <v>0</v>
      </c>
      <c r="L22" s="11"/>
      <c r="M22" s="13"/>
      <c r="N22" s="12"/>
    </row>
    <row r="23" spans="2:14" ht="100.05" customHeight="1" thickBot="1" x14ac:dyDescent="0.35">
      <c r="B23" s="20">
        <v>16</v>
      </c>
      <c r="C23" s="20" t="s">
        <v>85</v>
      </c>
      <c r="D23" s="21" t="s">
        <v>86</v>
      </c>
      <c r="E23" s="21" t="s">
        <v>87</v>
      </c>
      <c r="F23" s="18">
        <v>15</v>
      </c>
      <c r="G23" s="21"/>
      <c r="H23" s="21"/>
      <c r="I23" s="22">
        <f t="shared" si="1"/>
        <v>0</v>
      </c>
      <c r="J23" s="23"/>
      <c r="K23" s="22">
        <f t="shared" si="0"/>
        <v>0</v>
      </c>
      <c r="L23" s="11"/>
      <c r="M23" s="13"/>
      <c r="N23" s="12"/>
    </row>
    <row r="24" spans="2:14" ht="100.05" customHeight="1" thickBot="1" x14ac:dyDescent="0.35">
      <c r="B24" s="20">
        <v>17</v>
      </c>
      <c r="C24" s="20" t="s">
        <v>178</v>
      </c>
      <c r="D24" s="21" t="s">
        <v>88</v>
      </c>
      <c r="E24" s="21" t="s">
        <v>89</v>
      </c>
      <c r="F24" s="18">
        <v>20</v>
      </c>
      <c r="G24" s="21"/>
      <c r="H24" s="21"/>
      <c r="I24" s="22">
        <f t="shared" si="1"/>
        <v>0</v>
      </c>
      <c r="J24" s="23"/>
      <c r="K24" s="22">
        <f t="shared" si="0"/>
        <v>0</v>
      </c>
      <c r="L24" s="11"/>
      <c r="M24" s="13"/>
      <c r="N24" s="12"/>
    </row>
    <row r="25" spans="2:14" ht="217.8" customHeight="1" thickBot="1" x14ac:dyDescent="0.35">
      <c r="B25" s="20">
        <v>18</v>
      </c>
      <c r="C25" s="20" t="s">
        <v>90</v>
      </c>
      <c r="D25" s="21" t="s">
        <v>91</v>
      </c>
      <c r="E25" s="21" t="s">
        <v>92</v>
      </c>
      <c r="F25" s="18">
        <v>75</v>
      </c>
      <c r="G25" s="21"/>
      <c r="H25" s="21"/>
      <c r="I25" s="22">
        <f t="shared" si="1"/>
        <v>0</v>
      </c>
      <c r="J25" s="23"/>
      <c r="K25" s="22">
        <f t="shared" si="0"/>
        <v>0</v>
      </c>
      <c r="L25" s="11"/>
      <c r="M25" s="13"/>
      <c r="N25" s="12"/>
    </row>
    <row r="26" spans="2:14" ht="100.05" customHeight="1" thickBot="1" x14ac:dyDescent="0.35">
      <c r="B26" s="20">
        <v>19</v>
      </c>
      <c r="C26" s="20" t="s">
        <v>96</v>
      </c>
      <c r="D26" s="21" t="s">
        <v>97</v>
      </c>
      <c r="E26" s="21" t="s">
        <v>95</v>
      </c>
      <c r="F26" s="18">
        <v>2</v>
      </c>
      <c r="G26" s="21"/>
      <c r="H26" s="21"/>
      <c r="I26" s="22">
        <f t="shared" si="1"/>
        <v>0</v>
      </c>
      <c r="J26" s="23"/>
      <c r="K26" s="22">
        <f t="shared" si="0"/>
        <v>0</v>
      </c>
      <c r="L26" s="11"/>
      <c r="M26" s="13"/>
      <c r="N26" s="12"/>
    </row>
    <row r="27" spans="2:14" ht="100.05" customHeight="1" thickBot="1" x14ac:dyDescent="0.35">
      <c r="B27" s="20">
        <v>20</v>
      </c>
      <c r="C27" s="20" t="s">
        <v>98</v>
      </c>
      <c r="D27" s="21" t="s">
        <v>99</v>
      </c>
      <c r="E27" s="21" t="s">
        <v>100</v>
      </c>
      <c r="F27" s="18">
        <v>1680</v>
      </c>
      <c r="G27" s="21"/>
      <c r="H27" s="21"/>
      <c r="I27" s="22">
        <f t="shared" si="1"/>
        <v>0</v>
      </c>
      <c r="J27" s="23"/>
      <c r="K27" s="22">
        <f t="shared" si="0"/>
        <v>0</v>
      </c>
      <c r="L27" s="11"/>
      <c r="M27" s="15"/>
      <c r="N27" s="12"/>
    </row>
    <row r="28" spans="2:14" ht="152.4" customHeight="1" thickBot="1" x14ac:dyDescent="0.35">
      <c r="B28" s="20">
        <v>21</v>
      </c>
      <c r="C28" s="20" t="s">
        <v>124</v>
      </c>
      <c r="D28" s="21" t="s">
        <v>179</v>
      </c>
      <c r="E28" s="21" t="s">
        <v>10</v>
      </c>
      <c r="F28" s="18">
        <v>180</v>
      </c>
      <c r="G28" s="21"/>
      <c r="H28" s="21"/>
      <c r="I28" s="22">
        <f t="shared" si="1"/>
        <v>0</v>
      </c>
      <c r="J28" s="23"/>
      <c r="K28" s="22">
        <f t="shared" si="0"/>
        <v>0</v>
      </c>
      <c r="L28" s="11"/>
      <c r="M28" s="13"/>
      <c r="N28" s="12"/>
    </row>
    <row r="29" spans="2:14" ht="100.05" customHeight="1" thickBot="1" x14ac:dyDescent="0.35">
      <c r="B29" s="20">
        <v>22</v>
      </c>
      <c r="C29" s="20" t="s">
        <v>132</v>
      </c>
      <c r="D29" s="21" t="s">
        <v>180</v>
      </c>
      <c r="E29" s="21" t="s">
        <v>129</v>
      </c>
      <c r="F29" s="18">
        <v>375</v>
      </c>
      <c r="G29" s="21"/>
      <c r="H29" s="21"/>
      <c r="I29" s="22">
        <f t="shared" si="1"/>
        <v>0</v>
      </c>
      <c r="J29" s="23"/>
      <c r="K29" s="22">
        <f t="shared" si="0"/>
        <v>0</v>
      </c>
      <c r="L29" s="11"/>
      <c r="M29" s="13"/>
      <c r="N29" s="12"/>
    </row>
    <row r="30" spans="2:14" ht="100.05" customHeight="1" thickBot="1" x14ac:dyDescent="0.35">
      <c r="B30" s="20">
        <v>23</v>
      </c>
      <c r="C30" s="20" t="s">
        <v>133</v>
      </c>
      <c r="D30" s="21" t="s">
        <v>181</v>
      </c>
      <c r="E30" s="21" t="s">
        <v>129</v>
      </c>
      <c r="F30" s="18">
        <v>70</v>
      </c>
      <c r="G30" s="21"/>
      <c r="H30" s="21"/>
      <c r="I30" s="22">
        <f t="shared" si="1"/>
        <v>0</v>
      </c>
      <c r="J30" s="23"/>
      <c r="K30" s="22">
        <f t="shared" si="0"/>
        <v>0</v>
      </c>
      <c r="L30" s="11"/>
      <c r="M30" s="13"/>
      <c r="N30" s="12"/>
    </row>
    <row r="31" spans="2:14" ht="100.05" customHeight="1" thickBot="1" x14ac:dyDescent="0.35">
      <c r="B31" s="20">
        <v>24</v>
      </c>
      <c r="C31" s="20" t="s">
        <v>137</v>
      </c>
      <c r="D31" s="21" t="s">
        <v>182</v>
      </c>
      <c r="E31" s="21" t="s">
        <v>135</v>
      </c>
      <c r="F31" s="18">
        <v>2970</v>
      </c>
      <c r="G31" s="21"/>
      <c r="H31" s="21"/>
      <c r="I31" s="22">
        <f t="shared" si="1"/>
        <v>0</v>
      </c>
      <c r="J31" s="23"/>
      <c r="K31" s="22">
        <f t="shared" si="0"/>
        <v>0</v>
      </c>
      <c r="L31" s="11"/>
      <c r="M31" s="13"/>
      <c r="N31" s="12"/>
    </row>
    <row r="32" spans="2:14" ht="100.05" customHeight="1" thickBot="1" x14ac:dyDescent="0.35">
      <c r="B32" s="20">
        <v>25</v>
      </c>
      <c r="C32" s="20" t="s">
        <v>138</v>
      </c>
      <c r="D32" s="21" t="s">
        <v>183</v>
      </c>
      <c r="E32" s="21" t="s">
        <v>129</v>
      </c>
      <c r="F32" s="18">
        <v>1560</v>
      </c>
      <c r="G32" s="21"/>
      <c r="H32" s="21"/>
      <c r="I32" s="22">
        <f t="shared" si="1"/>
        <v>0</v>
      </c>
      <c r="J32" s="23"/>
      <c r="K32" s="22">
        <f t="shared" si="0"/>
        <v>0</v>
      </c>
      <c r="L32" s="11"/>
      <c r="M32" s="13"/>
      <c r="N32" s="12"/>
    </row>
    <row r="33" spans="2:14" ht="111.6" customHeight="1" thickBot="1" x14ac:dyDescent="0.35">
      <c r="B33" s="20">
        <v>26</v>
      </c>
      <c r="C33" s="20" t="s">
        <v>154</v>
      </c>
      <c r="D33" s="21" t="s">
        <v>155</v>
      </c>
      <c r="E33" s="21" t="s">
        <v>156</v>
      </c>
      <c r="F33" s="18">
        <v>580</v>
      </c>
      <c r="G33" s="21"/>
      <c r="H33" s="21"/>
      <c r="I33" s="22">
        <f t="shared" ref="I33:I34" si="2">H33*F33</f>
        <v>0</v>
      </c>
      <c r="J33" s="23"/>
      <c r="K33" s="22">
        <f t="shared" ref="K33:K34" si="3">I33+(I33*J33)</f>
        <v>0</v>
      </c>
      <c r="L33" s="11"/>
      <c r="M33" s="13"/>
      <c r="N33" s="12"/>
    </row>
    <row r="34" spans="2:14" ht="142.80000000000001" customHeight="1" thickBot="1" x14ac:dyDescent="0.35">
      <c r="B34" s="20">
        <v>27</v>
      </c>
      <c r="C34" s="20" t="s">
        <v>159</v>
      </c>
      <c r="D34" s="21" t="s">
        <v>184</v>
      </c>
      <c r="E34" s="21" t="s">
        <v>160</v>
      </c>
      <c r="F34" s="18">
        <v>10</v>
      </c>
      <c r="G34" s="21"/>
      <c r="H34" s="21"/>
      <c r="I34" s="22">
        <f t="shared" si="2"/>
        <v>0</v>
      </c>
      <c r="J34" s="23"/>
      <c r="K34" s="22">
        <f t="shared" si="3"/>
        <v>0</v>
      </c>
      <c r="L34" s="11"/>
      <c r="M34" s="15"/>
      <c r="N34" s="12"/>
    </row>
    <row r="35" spans="2:14" ht="26.4" customHeight="1" thickBot="1" x14ac:dyDescent="0.35">
      <c r="B35" s="31" t="s">
        <v>161</v>
      </c>
      <c r="C35" s="32"/>
      <c r="D35" s="32"/>
      <c r="E35" s="32"/>
      <c r="F35" s="32"/>
      <c r="G35" s="32"/>
      <c r="H35" s="32"/>
      <c r="I35" s="32"/>
      <c r="J35" s="32"/>
      <c r="K35" s="27">
        <f>SUM(K8:K34)</f>
        <v>0</v>
      </c>
      <c r="L35" s="11"/>
      <c r="M35" s="12"/>
      <c r="N35" s="12"/>
    </row>
    <row r="36" spans="2:14" x14ac:dyDescent="0.3">
      <c r="L36" s="11"/>
      <c r="M36" s="11"/>
      <c r="N36" s="11"/>
    </row>
    <row r="37" spans="2:14" x14ac:dyDescent="0.3">
      <c r="L37" s="11"/>
      <c r="M37" s="11"/>
      <c r="N37" s="11"/>
    </row>
    <row r="38" spans="2:14" x14ac:dyDescent="0.3">
      <c r="L38" s="11"/>
      <c r="M38" s="11"/>
      <c r="N38" s="11"/>
    </row>
    <row r="39" spans="2:14" x14ac:dyDescent="0.3">
      <c r="L39" s="11"/>
      <c r="M39" s="11"/>
      <c r="N39" s="11"/>
    </row>
  </sheetData>
  <mergeCells count="3">
    <mergeCell ref="G2:K3"/>
    <mergeCell ref="B35:J35"/>
    <mergeCell ref="B5:K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87"/>
  <sheetViews>
    <sheetView tabSelected="1" zoomScaleNormal="100" workbookViewId="0">
      <selection activeCell="D84" sqref="C8:D86"/>
    </sheetView>
  </sheetViews>
  <sheetFormatPr defaultRowHeight="14.4" x14ac:dyDescent="0.3"/>
  <cols>
    <col min="2" max="2" width="9" customWidth="1"/>
    <col min="3" max="3" width="13.6640625" customWidth="1"/>
    <col min="4" max="4" width="40.44140625" customWidth="1"/>
    <col min="5" max="5" width="9.109375" customWidth="1"/>
    <col min="6" max="6" width="8" customWidth="1"/>
    <col min="7" max="7" width="26.5546875" customWidth="1"/>
    <col min="8" max="8" width="16.33203125" customWidth="1"/>
    <col min="9" max="9" width="20.21875" customWidth="1"/>
    <col min="10" max="10" width="13.33203125" customWidth="1"/>
    <col min="11" max="11" width="23.77734375" customWidth="1"/>
  </cols>
  <sheetData>
    <row r="4" spans="2:11" ht="15" thickBot="1" x14ac:dyDescent="0.35"/>
    <row r="5" spans="2:11" ht="24.9" customHeight="1" thickBot="1" x14ac:dyDescent="0.35">
      <c r="B5" s="36" t="s">
        <v>170</v>
      </c>
      <c r="C5" s="37"/>
      <c r="D5" s="37"/>
      <c r="E5" s="37"/>
      <c r="F5" s="37"/>
      <c r="G5" s="37"/>
      <c r="H5" s="37"/>
      <c r="I5" s="37"/>
      <c r="J5" s="37"/>
      <c r="K5" s="38"/>
    </row>
    <row r="6" spans="2:11" ht="96" customHeight="1" thickBot="1" x14ac:dyDescent="0.35">
      <c r="B6" s="1" t="s">
        <v>0</v>
      </c>
      <c r="C6" s="1" t="s">
        <v>1</v>
      </c>
      <c r="D6" s="1" t="s">
        <v>2</v>
      </c>
      <c r="E6" s="1" t="s">
        <v>3</v>
      </c>
      <c r="F6" s="1" t="s">
        <v>162</v>
      </c>
      <c r="G6" s="1" t="s">
        <v>171</v>
      </c>
      <c r="H6" s="1" t="s">
        <v>163</v>
      </c>
      <c r="I6" s="1" t="s">
        <v>164</v>
      </c>
      <c r="J6" s="1" t="s">
        <v>166</v>
      </c>
      <c r="K6" s="1" t="s">
        <v>165</v>
      </c>
    </row>
    <row r="7" spans="2:11" ht="15" thickBot="1" x14ac:dyDescent="0.35">
      <c r="B7" s="2"/>
      <c r="C7" s="2">
        <v>1</v>
      </c>
      <c r="D7" s="2">
        <v>2</v>
      </c>
      <c r="E7" s="2">
        <v>3</v>
      </c>
      <c r="F7" s="2">
        <v>4</v>
      </c>
      <c r="G7" s="2">
        <v>5</v>
      </c>
      <c r="H7" s="2">
        <v>6</v>
      </c>
      <c r="I7" s="2" t="s">
        <v>167</v>
      </c>
      <c r="J7" s="2">
        <v>8</v>
      </c>
      <c r="K7" s="3" t="s">
        <v>168</v>
      </c>
    </row>
    <row r="8" spans="2:11" ht="83.4" customHeight="1" thickBot="1" x14ac:dyDescent="0.35">
      <c r="B8" s="4">
        <v>1</v>
      </c>
      <c r="C8" s="4" t="s">
        <v>4</v>
      </c>
      <c r="D8" s="5" t="s">
        <v>185</v>
      </c>
      <c r="E8" s="5" t="s">
        <v>13</v>
      </c>
      <c r="F8" s="16">
        <v>114</v>
      </c>
      <c r="G8" s="5"/>
      <c r="H8" s="5"/>
      <c r="I8" s="6">
        <f t="shared" ref="I8:I72" si="0">F8*H8</f>
        <v>0</v>
      </c>
      <c r="J8" s="7"/>
      <c r="K8" s="6">
        <f>I8+(I8*J8)</f>
        <v>0</v>
      </c>
    </row>
    <row r="9" spans="2:11" ht="144.6" thickBot="1" x14ac:dyDescent="0.35">
      <c r="B9" s="4">
        <v>2</v>
      </c>
      <c r="C9" s="4" t="s">
        <v>6</v>
      </c>
      <c r="D9" s="5" t="s">
        <v>7</v>
      </c>
      <c r="E9" s="5" t="s">
        <v>5</v>
      </c>
      <c r="F9" s="16">
        <v>32</v>
      </c>
      <c r="G9" s="5"/>
      <c r="H9" s="5"/>
      <c r="I9" s="6">
        <f t="shared" si="0"/>
        <v>0</v>
      </c>
      <c r="J9" s="7"/>
      <c r="K9" s="6">
        <f t="shared" ref="K9:K72" si="1">I9+(I9*J9)</f>
        <v>0</v>
      </c>
    </row>
    <row r="10" spans="2:11" ht="137.4" customHeight="1" thickBot="1" x14ac:dyDescent="0.35">
      <c r="B10" s="4">
        <v>3</v>
      </c>
      <c r="C10" s="4" t="s">
        <v>8</v>
      </c>
      <c r="D10" s="5" t="s">
        <v>9</v>
      </c>
      <c r="E10" s="5" t="s">
        <v>10</v>
      </c>
      <c r="F10" s="16">
        <v>515</v>
      </c>
      <c r="G10" s="5"/>
      <c r="H10" s="5"/>
      <c r="I10" s="6">
        <f t="shared" si="0"/>
        <v>0</v>
      </c>
      <c r="J10" s="7"/>
      <c r="K10" s="6">
        <f t="shared" si="1"/>
        <v>0</v>
      </c>
    </row>
    <row r="11" spans="2:11" ht="49.2" customHeight="1" thickBot="1" x14ac:dyDescent="0.35">
      <c r="B11" s="4">
        <v>4</v>
      </c>
      <c r="C11" s="4" t="s">
        <v>11</v>
      </c>
      <c r="D11" s="5" t="s">
        <v>12</v>
      </c>
      <c r="E11" s="5" t="s">
        <v>13</v>
      </c>
      <c r="F11" s="16">
        <v>72</v>
      </c>
      <c r="G11" s="5"/>
      <c r="H11" s="5"/>
      <c r="I11" s="6">
        <f t="shared" si="0"/>
        <v>0</v>
      </c>
      <c r="J11" s="7"/>
      <c r="K11" s="6">
        <f t="shared" si="1"/>
        <v>0</v>
      </c>
    </row>
    <row r="12" spans="2:11" ht="64.2" customHeight="1" thickBot="1" x14ac:dyDescent="0.35">
      <c r="B12" s="4">
        <v>5</v>
      </c>
      <c r="C12" s="4" t="s">
        <v>14</v>
      </c>
      <c r="D12" s="5" t="s">
        <v>15</v>
      </c>
      <c r="E12" s="5" t="s">
        <v>5</v>
      </c>
      <c r="F12" s="16">
        <v>39</v>
      </c>
      <c r="G12" s="5"/>
      <c r="H12" s="5"/>
      <c r="I12" s="6">
        <f t="shared" si="0"/>
        <v>0</v>
      </c>
      <c r="J12" s="7"/>
      <c r="K12" s="6">
        <f t="shared" si="1"/>
        <v>0</v>
      </c>
    </row>
    <row r="13" spans="2:11" ht="111" customHeight="1" thickBot="1" x14ac:dyDescent="0.35">
      <c r="B13" s="4">
        <v>6</v>
      </c>
      <c r="C13" s="4" t="s">
        <v>175</v>
      </c>
      <c r="D13" s="8" t="s">
        <v>16</v>
      </c>
      <c r="E13" s="8" t="s">
        <v>17</v>
      </c>
      <c r="F13" s="16">
        <v>316</v>
      </c>
      <c r="G13" s="8"/>
      <c r="H13" s="5"/>
      <c r="I13" s="6">
        <f t="shared" si="0"/>
        <v>0</v>
      </c>
      <c r="J13" s="7"/>
      <c r="K13" s="6">
        <f t="shared" si="1"/>
        <v>0</v>
      </c>
    </row>
    <row r="14" spans="2:11" ht="94.8" customHeight="1" thickBot="1" x14ac:dyDescent="0.35">
      <c r="B14" s="4">
        <v>7</v>
      </c>
      <c r="C14" s="4" t="s">
        <v>18</v>
      </c>
      <c r="D14" s="5" t="s">
        <v>19</v>
      </c>
      <c r="E14" s="5" t="s">
        <v>5</v>
      </c>
      <c r="F14" s="16">
        <v>74</v>
      </c>
      <c r="G14" s="5"/>
      <c r="H14" s="5"/>
      <c r="I14" s="6">
        <f t="shared" si="0"/>
        <v>0</v>
      </c>
      <c r="J14" s="7"/>
      <c r="K14" s="6">
        <f t="shared" si="1"/>
        <v>0</v>
      </c>
    </row>
    <row r="15" spans="2:11" ht="87" thickBot="1" x14ac:dyDescent="0.35">
      <c r="B15" s="4">
        <v>8</v>
      </c>
      <c r="C15" s="4" t="s">
        <v>20</v>
      </c>
      <c r="D15" s="5" t="s">
        <v>186</v>
      </c>
      <c r="E15" s="5" t="s">
        <v>5</v>
      </c>
      <c r="F15" s="16">
        <v>266</v>
      </c>
      <c r="G15" s="5"/>
      <c r="H15" s="5"/>
      <c r="I15" s="6">
        <f t="shared" si="0"/>
        <v>0</v>
      </c>
      <c r="J15" s="7"/>
      <c r="K15" s="6">
        <f t="shared" si="1"/>
        <v>0</v>
      </c>
    </row>
    <row r="16" spans="2:11" ht="100.2" customHeight="1" thickBot="1" x14ac:dyDescent="0.35">
      <c r="B16" s="4">
        <v>9</v>
      </c>
      <c r="C16" s="4" t="s">
        <v>21</v>
      </c>
      <c r="D16" s="5" t="s">
        <v>22</v>
      </c>
      <c r="E16" s="5" t="s">
        <v>5</v>
      </c>
      <c r="F16" s="16">
        <v>84</v>
      </c>
      <c r="G16" s="5"/>
      <c r="H16" s="5"/>
      <c r="I16" s="6">
        <f t="shared" si="0"/>
        <v>0</v>
      </c>
      <c r="J16" s="7"/>
      <c r="K16" s="6">
        <f t="shared" si="1"/>
        <v>0</v>
      </c>
    </row>
    <row r="17" spans="2:11" ht="67.8" customHeight="1" thickBot="1" x14ac:dyDescent="0.35">
      <c r="B17" s="4">
        <v>10</v>
      </c>
      <c r="C17" s="4" t="s">
        <v>23</v>
      </c>
      <c r="D17" s="5" t="s">
        <v>24</v>
      </c>
      <c r="E17" s="5" t="s">
        <v>25</v>
      </c>
      <c r="F17" s="16">
        <v>10</v>
      </c>
      <c r="G17" s="5"/>
      <c r="H17" s="5"/>
      <c r="I17" s="6">
        <f t="shared" si="0"/>
        <v>0</v>
      </c>
      <c r="J17" s="7"/>
      <c r="K17" s="6">
        <f t="shared" si="1"/>
        <v>0</v>
      </c>
    </row>
    <row r="18" spans="2:11" ht="99.6" customHeight="1" thickBot="1" x14ac:dyDescent="0.35">
      <c r="B18" s="4">
        <v>11</v>
      </c>
      <c r="C18" s="9" t="s">
        <v>26</v>
      </c>
      <c r="D18" s="8" t="s">
        <v>27</v>
      </c>
      <c r="E18" s="8" t="s">
        <v>28</v>
      </c>
      <c r="F18" s="16">
        <v>199</v>
      </c>
      <c r="G18" s="8"/>
      <c r="H18" s="8"/>
      <c r="I18" s="6">
        <f t="shared" si="0"/>
        <v>0</v>
      </c>
      <c r="J18" s="7"/>
      <c r="K18" s="6">
        <f t="shared" si="1"/>
        <v>0</v>
      </c>
    </row>
    <row r="19" spans="2:11" ht="82.2" customHeight="1" thickBot="1" x14ac:dyDescent="0.35">
      <c r="B19" s="4">
        <v>12</v>
      </c>
      <c r="C19" s="9" t="s">
        <v>29</v>
      </c>
      <c r="D19" s="8" t="s">
        <v>30</v>
      </c>
      <c r="E19" s="8" t="s">
        <v>31</v>
      </c>
      <c r="F19" s="16">
        <v>37</v>
      </c>
      <c r="G19" s="8"/>
      <c r="H19" s="8"/>
      <c r="I19" s="6">
        <f t="shared" si="0"/>
        <v>0</v>
      </c>
      <c r="J19" s="7"/>
      <c r="K19" s="6">
        <f t="shared" si="1"/>
        <v>0</v>
      </c>
    </row>
    <row r="20" spans="2:11" ht="97.2" customHeight="1" thickBot="1" x14ac:dyDescent="0.35">
      <c r="B20" s="4">
        <v>13</v>
      </c>
      <c r="C20" s="9" t="s">
        <v>32</v>
      </c>
      <c r="D20" s="8" t="s">
        <v>33</v>
      </c>
      <c r="E20" s="8" t="s">
        <v>34</v>
      </c>
      <c r="F20" s="16">
        <v>91</v>
      </c>
      <c r="G20" s="8"/>
      <c r="H20" s="8"/>
      <c r="I20" s="6">
        <f t="shared" si="0"/>
        <v>0</v>
      </c>
      <c r="J20" s="7"/>
      <c r="K20" s="6">
        <f t="shared" si="1"/>
        <v>0</v>
      </c>
    </row>
    <row r="21" spans="2:11" ht="56.4" customHeight="1" thickBot="1" x14ac:dyDescent="0.35">
      <c r="B21" s="4">
        <v>14</v>
      </c>
      <c r="C21" s="4" t="s">
        <v>35</v>
      </c>
      <c r="D21" s="5" t="s">
        <v>187</v>
      </c>
      <c r="E21" s="5" t="s">
        <v>36</v>
      </c>
      <c r="F21" s="16">
        <v>34</v>
      </c>
      <c r="G21" s="5"/>
      <c r="H21" s="5"/>
      <c r="I21" s="6">
        <f t="shared" si="0"/>
        <v>0</v>
      </c>
      <c r="J21" s="7"/>
      <c r="K21" s="6">
        <f t="shared" si="1"/>
        <v>0</v>
      </c>
    </row>
    <row r="22" spans="2:11" ht="81.599999999999994" customHeight="1" thickBot="1" x14ac:dyDescent="0.35">
      <c r="B22" s="4">
        <v>15</v>
      </c>
      <c r="C22" s="4" t="s">
        <v>37</v>
      </c>
      <c r="D22" s="5" t="s">
        <v>188</v>
      </c>
      <c r="E22" s="5" t="s">
        <v>38</v>
      </c>
      <c r="F22" s="16">
        <v>66</v>
      </c>
      <c r="G22" s="5"/>
      <c r="H22" s="5"/>
      <c r="I22" s="6">
        <f t="shared" si="0"/>
        <v>0</v>
      </c>
      <c r="J22" s="7"/>
      <c r="K22" s="6">
        <f t="shared" si="1"/>
        <v>0</v>
      </c>
    </row>
    <row r="23" spans="2:11" ht="102.6" customHeight="1" thickBot="1" x14ac:dyDescent="0.35">
      <c r="B23" s="4">
        <v>16</v>
      </c>
      <c r="C23" s="4" t="s">
        <v>39</v>
      </c>
      <c r="D23" s="5" t="s">
        <v>40</v>
      </c>
      <c r="E23" s="5" t="s">
        <v>41</v>
      </c>
      <c r="F23" s="16">
        <v>31</v>
      </c>
      <c r="G23" s="5"/>
      <c r="H23" s="5"/>
      <c r="I23" s="6">
        <f t="shared" si="0"/>
        <v>0</v>
      </c>
      <c r="J23" s="7"/>
      <c r="K23" s="6">
        <f t="shared" si="1"/>
        <v>0</v>
      </c>
    </row>
    <row r="24" spans="2:11" ht="95.4" customHeight="1" thickBot="1" x14ac:dyDescent="0.35">
      <c r="B24" s="4">
        <v>17</v>
      </c>
      <c r="C24" s="4" t="s">
        <v>42</v>
      </c>
      <c r="D24" s="5" t="s">
        <v>189</v>
      </c>
      <c r="E24" s="5" t="s">
        <v>43</v>
      </c>
      <c r="F24" s="16">
        <v>98</v>
      </c>
      <c r="G24" s="5"/>
      <c r="H24" s="5"/>
      <c r="I24" s="6">
        <f t="shared" si="0"/>
        <v>0</v>
      </c>
      <c r="J24" s="7"/>
      <c r="K24" s="6">
        <f t="shared" si="1"/>
        <v>0</v>
      </c>
    </row>
    <row r="25" spans="2:11" ht="53.4" customHeight="1" thickBot="1" x14ac:dyDescent="0.35">
      <c r="B25" s="4">
        <v>18</v>
      </c>
      <c r="C25" s="4" t="s">
        <v>44</v>
      </c>
      <c r="D25" s="5" t="s">
        <v>176</v>
      </c>
      <c r="E25" s="5" t="s">
        <v>45</v>
      </c>
      <c r="F25" s="16">
        <v>289</v>
      </c>
      <c r="G25" s="5"/>
      <c r="H25" s="5"/>
      <c r="I25" s="6">
        <f t="shared" si="0"/>
        <v>0</v>
      </c>
      <c r="J25" s="7"/>
      <c r="K25" s="6">
        <f t="shared" si="1"/>
        <v>0</v>
      </c>
    </row>
    <row r="26" spans="2:11" ht="84" customHeight="1" thickBot="1" x14ac:dyDescent="0.35">
      <c r="B26" s="4">
        <v>19</v>
      </c>
      <c r="C26" s="4" t="s">
        <v>46</v>
      </c>
      <c r="D26" s="5" t="s">
        <v>47</v>
      </c>
      <c r="E26" s="5" t="s">
        <v>48</v>
      </c>
      <c r="F26" s="16">
        <v>186</v>
      </c>
      <c r="G26" s="5"/>
      <c r="H26" s="5"/>
      <c r="I26" s="6">
        <f t="shared" si="0"/>
        <v>0</v>
      </c>
      <c r="J26" s="7"/>
      <c r="K26" s="6">
        <f t="shared" si="1"/>
        <v>0</v>
      </c>
    </row>
    <row r="27" spans="2:11" ht="54" customHeight="1" thickBot="1" x14ac:dyDescent="0.35">
      <c r="B27" s="4">
        <v>20</v>
      </c>
      <c r="C27" s="4" t="s">
        <v>49</v>
      </c>
      <c r="D27" s="5" t="s">
        <v>50</v>
      </c>
      <c r="E27" s="5" t="s">
        <v>51</v>
      </c>
      <c r="F27" s="16">
        <v>1068</v>
      </c>
      <c r="G27" s="5"/>
      <c r="H27" s="5"/>
      <c r="I27" s="6">
        <f t="shared" si="0"/>
        <v>0</v>
      </c>
      <c r="J27" s="7"/>
      <c r="K27" s="6">
        <f t="shared" si="1"/>
        <v>0</v>
      </c>
    </row>
    <row r="28" spans="2:11" ht="214.8" customHeight="1" thickBot="1" x14ac:dyDescent="0.35">
      <c r="B28" s="4">
        <v>21</v>
      </c>
      <c r="C28" s="4" t="s">
        <v>52</v>
      </c>
      <c r="D28" s="5" t="s">
        <v>53</v>
      </c>
      <c r="E28" s="5" t="s">
        <v>54</v>
      </c>
      <c r="F28" s="16">
        <v>79</v>
      </c>
      <c r="G28" s="5"/>
      <c r="H28" s="5"/>
      <c r="I28" s="6">
        <f t="shared" si="0"/>
        <v>0</v>
      </c>
      <c r="J28" s="7"/>
      <c r="K28" s="6">
        <f t="shared" si="1"/>
        <v>0</v>
      </c>
    </row>
    <row r="29" spans="2:11" ht="72.599999999999994" thickBot="1" x14ac:dyDescent="0.35">
      <c r="B29" s="4">
        <v>22</v>
      </c>
      <c r="C29" s="4" t="s">
        <v>55</v>
      </c>
      <c r="D29" s="5" t="s">
        <v>56</v>
      </c>
      <c r="E29" s="5" t="s">
        <v>34</v>
      </c>
      <c r="F29" s="16">
        <v>492</v>
      </c>
      <c r="G29" s="5"/>
      <c r="H29" s="5"/>
      <c r="I29" s="6">
        <f t="shared" si="0"/>
        <v>0</v>
      </c>
      <c r="J29" s="7"/>
      <c r="K29" s="6">
        <f t="shared" si="1"/>
        <v>0</v>
      </c>
    </row>
    <row r="30" spans="2:11" ht="87" thickBot="1" x14ac:dyDescent="0.35">
      <c r="B30" s="4">
        <v>23</v>
      </c>
      <c r="C30" s="4" t="s">
        <v>57</v>
      </c>
      <c r="D30" s="5" t="s">
        <v>58</v>
      </c>
      <c r="E30" s="5" t="s">
        <v>59</v>
      </c>
      <c r="F30" s="16">
        <v>158</v>
      </c>
      <c r="G30" s="5"/>
      <c r="H30" s="5"/>
      <c r="I30" s="6">
        <f t="shared" si="0"/>
        <v>0</v>
      </c>
      <c r="J30" s="7"/>
      <c r="K30" s="6">
        <f t="shared" si="1"/>
        <v>0</v>
      </c>
    </row>
    <row r="31" spans="2:11" ht="78" customHeight="1" thickBot="1" x14ac:dyDescent="0.35">
      <c r="B31" s="4">
        <v>24</v>
      </c>
      <c r="C31" s="4" t="s">
        <v>60</v>
      </c>
      <c r="D31" s="5" t="s">
        <v>61</v>
      </c>
      <c r="E31" s="5" t="s">
        <v>62</v>
      </c>
      <c r="F31" s="16">
        <v>326</v>
      </c>
      <c r="G31" s="5"/>
      <c r="H31" s="5"/>
      <c r="I31" s="6">
        <f t="shared" si="0"/>
        <v>0</v>
      </c>
      <c r="J31" s="7"/>
      <c r="K31" s="6">
        <f t="shared" si="1"/>
        <v>0</v>
      </c>
    </row>
    <row r="32" spans="2:11" ht="85.8" customHeight="1" thickBot="1" x14ac:dyDescent="0.35">
      <c r="B32" s="4">
        <v>25</v>
      </c>
      <c r="C32" s="4" t="s">
        <v>63</v>
      </c>
      <c r="D32" s="5" t="s">
        <v>64</v>
      </c>
      <c r="E32" s="5" t="s">
        <v>59</v>
      </c>
      <c r="F32" s="16">
        <v>40</v>
      </c>
      <c r="G32" s="5"/>
      <c r="H32" s="5"/>
      <c r="I32" s="6">
        <f t="shared" si="0"/>
        <v>0</v>
      </c>
      <c r="J32" s="7"/>
      <c r="K32" s="6">
        <f t="shared" si="1"/>
        <v>0</v>
      </c>
    </row>
    <row r="33" spans="2:11" ht="51.6" customHeight="1" thickBot="1" x14ac:dyDescent="0.35">
      <c r="B33" s="4">
        <v>26</v>
      </c>
      <c r="C33" s="4" t="s">
        <v>190</v>
      </c>
      <c r="D33" s="5" t="s">
        <v>65</v>
      </c>
      <c r="E33" s="5" t="s">
        <v>5</v>
      </c>
      <c r="F33" s="16">
        <v>65</v>
      </c>
      <c r="G33" s="5"/>
      <c r="H33" s="5"/>
      <c r="I33" s="6">
        <f t="shared" si="0"/>
        <v>0</v>
      </c>
      <c r="J33" s="7"/>
      <c r="K33" s="6">
        <f t="shared" si="1"/>
        <v>0</v>
      </c>
    </row>
    <row r="34" spans="2:11" ht="29.4" thickBot="1" x14ac:dyDescent="0.35">
      <c r="B34" s="4">
        <v>27</v>
      </c>
      <c r="C34" s="4" t="s">
        <v>66</v>
      </c>
      <c r="D34" s="5" t="s">
        <v>67</v>
      </c>
      <c r="E34" s="5" t="s">
        <v>5</v>
      </c>
      <c r="F34" s="16">
        <v>30</v>
      </c>
      <c r="G34" s="5"/>
      <c r="H34" s="5"/>
      <c r="I34" s="6">
        <f t="shared" si="0"/>
        <v>0</v>
      </c>
      <c r="J34" s="7"/>
      <c r="K34" s="6">
        <f t="shared" si="1"/>
        <v>0</v>
      </c>
    </row>
    <row r="35" spans="2:11" ht="99.6" customHeight="1" thickBot="1" x14ac:dyDescent="0.35">
      <c r="B35" s="4">
        <v>28</v>
      </c>
      <c r="C35" s="4" t="s">
        <v>68</v>
      </c>
      <c r="D35" s="5" t="s">
        <v>177</v>
      </c>
      <c r="E35" s="5" t="s">
        <v>54</v>
      </c>
      <c r="F35" s="16">
        <v>518</v>
      </c>
      <c r="G35" s="5"/>
      <c r="H35" s="5"/>
      <c r="I35" s="6">
        <f t="shared" si="0"/>
        <v>0</v>
      </c>
      <c r="J35" s="7"/>
      <c r="K35" s="6">
        <f t="shared" si="1"/>
        <v>0</v>
      </c>
    </row>
    <row r="36" spans="2:11" ht="69.599999999999994" customHeight="1" thickBot="1" x14ac:dyDescent="0.35">
      <c r="B36" s="4">
        <v>29</v>
      </c>
      <c r="C36" s="4" t="s">
        <v>69</v>
      </c>
      <c r="D36" s="5" t="s">
        <v>70</v>
      </c>
      <c r="E36" s="5" t="s">
        <v>71</v>
      </c>
      <c r="F36" s="16">
        <v>181</v>
      </c>
      <c r="G36" s="5"/>
      <c r="H36" s="5"/>
      <c r="I36" s="6">
        <f t="shared" si="0"/>
        <v>0</v>
      </c>
      <c r="J36" s="7"/>
      <c r="K36" s="6">
        <f t="shared" si="1"/>
        <v>0</v>
      </c>
    </row>
    <row r="37" spans="2:11" ht="71.400000000000006" customHeight="1" thickBot="1" x14ac:dyDescent="0.35">
      <c r="B37" s="4">
        <v>30</v>
      </c>
      <c r="C37" s="4" t="s">
        <v>72</v>
      </c>
      <c r="D37" s="5" t="s">
        <v>73</v>
      </c>
      <c r="E37" s="5" t="s">
        <v>74</v>
      </c>
      <c r="F37" s="16">
        <v>130</v>
      </c>
      <c r="G37" s="5"/>
      <c r="H37" s="5"/>
      <c r="I37" s="6">
        <f t="shared" si="0"/>
        <v>0</v>
      </c>
      <c r="J37" s="7"/>
      <c r="K37" s="6">
        <f t="shared" si="1"/>
        <v>0</v>
      </c>
    </row>
    <row r="38" spans="2:11" ht="133.19999999999999" customHeight="1" thickBot="1" x14ac:dyDescent="0.35">
      <c r="B38" s="4">
        <v>31</v>
      </c>
      <c r="C38" s="4" t="s">
        <v>75</v>
      </c>
      <c r="D38" s="5" t="s">
        <v>76</v>
      </c>
      <c r="E38" s="5" t="s">
        <v>36</v>
      </c>
      <c r="F38" s="16">
        <v>133</v>
      </c>
      <c r="G38" s="5"/>
      <c r="H38" s="5"/>
      <c r="I38" s="6">
        <f t="shared" si="0"/>
        <v>0</v>
      </c>
      <c r="J38" s="7"/>
      <c r="K38" s="6">
        <f t="shared" si="1"/>
        <v>0</v>
      </c>
    </row>
    <row r="39" spans="2:11" ht="72.599999999999994" thickBot="1" x14ac:dyDescent="0.35">
      <c r="B39" s="4">
        <v>32</v>
      </c>
      <c r="C39" s="4" t="s">
        <v>77</v>
      </c>
      <c r="D39" s="5" t="s">
        <v>78</v>
      </c>
      <c r="E39" s="5" t="s">
        <v>62</v>
      </c>
      <c r="F39" s="16">
        <v>592</v>
      </c>
      <c r="G39" s="5"/>
      <c r="H39" s="5"/>
      <c r="I39" s="6">
        <f t="shared" si="0"/>
        <v>0</v>
      </c>
      <c r="J39" s="7"/>
      <c r="K39" s="6">
        <f t="shared" si="1"/>
        <v>0</v>
      </c>
    </row>
    <row r="40" spans="2:11" ht="54.6" customHeight="1" thickBot="1" x14ac:dyDescent="0.35">
      <c r="B40" s="4">
        <v>33</v>
      </c>
      <c r="C40" s="4" t="s">
        <v>79</v>
      </c>
      <c r="D40" s="5" t="s">
        <v>80</v>
      </c>
      <c r="E40" s="5" t="s">
        <v>81</v>
      </c>
      <c r="F40" s="16">
        <v>31</v>
      </c>
      <c r="G40" s="5"/>
      <c r="H40" s="5"/>
      <c r="I40" s="6">
        <f t="shared" si="0"/>
        <v>0</v>
      </c>
      <c r="J40" s="7"/>
      <c r="K40" s="6">
        <f t="shared" si="1"/>
        <v>0</v>
      </c>
    </row>
    <row r="41" spans="2:11" ht="86.4" customHeight="1" thickBot="1" x14ac:dyDescent="0.35">
      <c r="B41" s="4">
        <v>34</v>
      </c>
      <c r="C41" s="4" t="s">
        <v>82</v>
      </c>
      <c r="D41" s="5" t="s">
        <v>83</v>
      </c>
      <c r="E41" s="5" t="s">
        <v>84</v>
      </c>
      <c r="F41" s="16">
        <v>22</v>
      </c>
      <c r="G41" s="5"/>
      <c r="H41" s="5"/>
      <c r="I41" s="6">
        <f t="shared" si="0"/>
        <v>0</v>
      </c>
      <c r="J41" s="7"/>
      <c r="K41" s="6">
        <f t="shared" si="1"/>
        <v>0</v>
      </c>
    </row>
    <row r="42" spans="2:11" ht="69" customHeight="1" thickBot="1" x14ac:dyDescent="0.35">
      <c r="B42" s="4">
        <v>35</v>
      </c>
      <c r="C42" s="4" t="s">
        <v>85</v>
      </c>
      <c r="D42" s="5" t="s">
        <v>86</v>
      </c>
      <c r="E42" s="5" t="s">
        <v>87</v>
      </c>
      <c r="F42" s="16">
        <v>25</v>
      </c>
      <c r="G42" s="5"/>
      <c r="H42" s="5"/>
      <c r="I42" s="6">
        <f t="shared" si="0"/>
        <v>0</v>
      </c>
      <c r="J42" s="7"/>
      <c r="K42" s="6">
        <f t="shared" si="1"/>
        <v>0</v>
      </c>
    </row>
    <row r="43" spans="2:11" ht="71.400000000000006" customHeight="1" thickBot="1" x14ac:dyDescent="0.35">
      <c r="B43" s="4">
        <v>36</v>
      </c>
      <c r="C43" s="4" t="s">
        <v>178</v>
      </c>
      <c r="D43" s="5" t="s">
        <v>88</v>
      </c>
      <c r="E43" s="5" t="s">
        <v>89</v>
      </c>
      <c r="F43" s="16">
        <v>21</v>
      </c>
      <c r="G43" s="5"/>
      <c r="H43" s="5"/>
      <c r="I43" s="6">
        <f t="shared" si="0"/>
        <v>0</v>
      </c>
      <c r="J43" s="7"/>
      <c r="K43" s="6">
        <f t="shared" si="1"/>
        <v>0</v>
      </c>
    </row>
    <row r="44" spans="2:11" ht="213" customHeight="1" thickBot="1" x14ac:dyDescent="0.35">
      <c r="B44" s="4">
        <v>37</v>
      </c>
      <c r="C44" s="4" t="s">
        <v>90</v>
      </c>
      <c r="D44" s="5" t="s">
        <v>91</v>
      </c>
      <c r="E44" s="5" t="s">
        <v>92</v>
      </c>
      <c r="F44" s="16">
        <v>18</v>
      </c>
      <c r="G44" s="5"/>
      <c r="H44" s="5"/>
      <c r="I44" s="6">
        <f t="shared" si="0"/>
        <v>0</v>
      </c>
      <c r="J44" s="7"/>
      <c r="K44" s="6">
        <f t="shared" si="1"/>
        <v>0</v>
      </c>
    </row>
    <row r="45" spans="2:11" ht="45" customHeight="1" thickBot="1" x14ac:dyDescent="0.35">
      <c r="B45" s="4">
        <v>38</v>
      </c>
      <c r="C45" s="4" t="s">
        <v>93</v>
      </c>
      <c r="D45" s="5" t="s">
        <v>94</v>
      </c>
      <c r="E45" s="5" t="s">
        <v>95</v>
      </c>
      <c r="F45" s="16">
        <v>35</v>
      </c>
      <c r="G45" s="5"/>
      <c r="H45" s="5"/>
      <c r="I45" s="6">
        <f t="shared" si="0"/>
        <v>0</v>
      </c>
      <c r="J45" s="7"/>
      <c r="K45" s="6">
        <f t="shared" si="1"/>
        <v>0</v>
      </c>
    </row>
    <row r="46" spans="2:11" ht="71.400000000000006" customHeight="1" thickBot="1" x14ac:dyDescent="0.35">
      <c r="B46" s="4">
        <v>39</v>
      </c>
      <c r="C46" s="4" t="s">
        <v>96</v>
      </c>
      <c r="D46" s="5" t="s">
        <v>97</v>
      </c>
      <c r="E46" s="5" t="s">
        <v>95</v>
      </c>
      <c r="F46" s="16">
        <v>58</v>
      </c>
      <c r="G46" s="5"/>
      <c r="H46" s="5"/>
      <c r="I46" s="6">
        <f t="shared" si="0"/>
        <v>0</v>
      </c>
      <c r="J46" s="7"/>
      <c r="K46" s="6">
        <f t="shared" si="1"/>
        <v>0</v>
      </c>
    </row>
    <row r="47" spans="2:11" ht="87" customHeight="1" thickBot="1" x14ac:dyDescent="0.35">
      <c r="B47" s="4">
        <v>40</v>
      </c>
      <c r="C47" s="4" t="s">
        <v>98</v>
      </c>
      <c r="D47" s="5" t="s">
        <v>99</v>
      </c>
      <c r="E47" s="5" t="s">
        <v>100</v>
      </c>
      <c r="F47" s="16">
        <v>700</v>
      </c>
      <c r="G47" s="5"/>
      <c r="H47" s="5"/>
      <c r="I47" s="6">
        <f t="shared" si="0"/>
        <v>0</v>
      </c>
      <c r="J47" s="7"/>
      <c r="K47" s="6">
        <f t="shared" si="1"/>
        <v>0</v>
      </c>
    </row>
    <row r="48" spans="2:11" ht="139.80000000000001" customHeight="1" thickBot="1" x14ac:dyDescent="0.35">
      <c r="B48" s="4">
        <v>41</v>
      </c>
      <c r="C48" s="4" t="s">
        <v>101</v>
      </c>
      <c r="D48" s="5" t="s">
        <v>191</v>
      </c>
      <c r="E48" s="5" t="s">
        <v>102</v>
      </c>
      <c r="F48" s="16">
        <v>235</v>
      </c>
      <c r="G48" s="5"/>
      <c r="H48" s="5"/>
      <c r="I48" s="6">
        <f t="shared" si="0"/>
        <v>0</v>
      </c>
      <c r="J48" s="7"/>
      <c r="K48" s="6">
        <f t="shared" si="1"/>
        <v>0</v>
      </c>
    </row>
    <row r="49" spans="2:11" ht="69.599999999999994" customHeight="1" thickBot="1" x14ac:dyDescent="0.35">
      <c r="B49" s="4">
        <v>42</v>
      </c>
      <c r="C49" s="4" t="s">
        <v>103</v>
      </c>
      <c r="D49" s="5" t="s">
        <v>104</v>
      </c>
      <c r="E49" s="5" t="s">
        <v>105</v>
      </c>
      <c r="F49" s="16">
        <v>80</v>
      </c>
      <c r="G49" s="5"/>
      <c r="H49" s="5"/>
      <c r="I49" s="6">
        <f t="shared" si="0"/>
        <v>0</v>
      </c>
      <c r="J49" s="7"/>
      <c r="K49" s="6">
        <f t="shared" si="1"/>
        <v>0</v>
      </c>
    </row>
    <row r="50" spans="2:11" ht="69.599999999999994" customHeight="1" thickBot="1" x14ac:dyDescent="0.35">
      <c r="B50" s="4">
        <v>43</v>
      </c>
      <c r="C50" s="4" t="s">
        <v>106</v>
      </c>
      <c r="D50" s="5" t="s">
        <v>107</v>
      </c>
      <c r="E50" s="5" t="s">
        <v>105</v>
      </c>
      <c r="F50" s="16">
        <v>62</v>
      </c>
      <c r="G50" s="5"/>
      <c r="H50" s="5"/>
      <c r="I50" s="6">
        <f t="shared" si="0"/>
        <v>0</v>
      </c>
      <c r="J50" s="7"/>
      <c r="K50" s="6">
        <f t="shared" si="1"/>
        <v>0</v>
      </c>
    </row>
    <row r="51" spans="2:11" ht="69" customHeight="1" thickBot="1" x14ac:dyDescent="0.35">
      <c r="B51" s="4">
        <v>44</v>
      </c>
      <c r="C51" s="4" t="s">
        <v>108</v>
      </c>
      <c r="D51" s="5" t="s">
        <v>109</v>
      </c>
      <c r="E51" s="5" t="s">
        <v>105</v>
      </c>
      <c r="F51" s="16">
        <v>10</v>
      </c>
      <c r="G51" s="5"/>
      <c r="H51" s="5"/>
      <c r="I51" s="6">
        <f t="shared" si="0"/>
        <v>0</v>
      </c>
      <c r="J51" s="7"/>
      <c r="K51" s="6">
        <f t="shared" si="1"/>
        <v>0</v>
      </c>
    </row>
    <row r="52" spans="2:11" ht="63.6" customHeight="1" thickBot="1" x14ac:dyDescent="0.35">
      <c r="B52" s="4">
        <v>45</v>
      </c>
      <c r="C52" s="4" t="s">
        <v>192</v>
      </c>
      <c r="D52" s="5" t="s">
        <v>193</v>
      </c>
      <c r="E52" s="5" t="s">
        <v>110</v>
      </c>
      <c r="F52" s="16">
        <v>54</v>
      </c>
      <c r="G52" s="5"/>
      <c r="H52" s="5"/>
      <c r="I52" s="6">
        <f t="shared" si="0"/>
        <v>0</v>
      </c>
      <c r="J52" s="7"/>
      <c r="K52" s="6">
        <f t="shared" si="1"/>
        <v>0</v>
      </c>
    </row>
    <row r="53" spans="2:11" ht="66" customHeight="1" thickBot="1" x14ac:dyDescent="0.35">
      <c r="B53" s="4">
        <v>46</v>
      </c>
      <c r="C53" s="4" t="s">
        <v>194</v>
      </c>
      <c r="D53" s="5" t="s">
        <v>195</v>
      </c>
      <c r="E53" s="5" t="s">
        <v>110</v>
      </c>
      <c r="F53" s="16">
        <v>66</v>
      </c>
      <c r="G53" s="5"/>
      <c r="H53" s="5"/>
      <c r="I53" s="6">
        <f t="shared" si="0"/>
        <v>0</v>
      </c>
      <c r="J53" s="7"/>
      <c r="K53" s="6">
        <f t="shared" si="1"/>
        <v>0</v>
      </c>
    </row>
    <row r="54" spans="2:11" ht="62.4" customHeight="1" thickBot="1" x14ac:dyDescent="0.35">
      <c r="B54" s="4">
        <v>47</v>
      </c>
      <c r="C54" s="4" t="s">
        <v>111</v>
      </c>
      <c r="D54" s="5" t="s">
        <v>196</v>
      </c>
      <c r="E54" s="5" t="s">
        <v>110</v>
      </c>
      <c r="F54" s="16">
        <v>64</v>
      </c>
      <c r="G54" s="5"/>
      <c r="H54" s="5"/>
      <c r="I54" s="6">
        <f t="shared" si="0"/>
        <v>0</v>
      </c>
      <c r="J54" s="7"/>
      <c r="K54" s="6">
        <f t="shared" si="1"/>
        <v>0</v>
      </c>
    </row>
    <row r="55" spans="2:11" ht="78" customHeight="1" thickBot="1" x14ac:dyDescent="0.35">
      <c r="B55" s="4">
        <v>48</v>
      </c>
      <c r="C55" s="4" t="s">
        <v>112</v>
      </c>
      <c r="D55" s="5" t="s">
        <v>197</v>
      </c>
      <c r="E55" s="5" t="s">
        <v>110</v>
      </c>
      <c r="F55" s="16">
        <v>43</v>
      </c>
      <c r="G55" s="5"/>
      <c r="H55" s="5"/>
      <c r="I55" s="6">
        <f t="shared" si="0"/>
        <v>0</v>
      </c>
      <c r="J55" s="7"/>
      <c r="K55" s="6">
        <f t="shared" si="1"/>
        <v>0</v>
      </c>
    </row>
    <row r="56" spans="2:11" ht="91.8" customHeight="1" thickBot="1" x14ac:dyDescent="0.35">
      <c r="B56" s="4">
        <v>49</v>
      </c>
      <c r="C56" s="4" t="s">
        <v>113</v>
      </c>
      <c r="D56" s="5" t="s">
        <v>114</v>
      </c>
      <c r="E56" s="5" t="s">
        <v>5</v>
      </c>
      <c r="F56" s="16">
        <v>44</v>
      </c>
      <c r="G56" s="5"/>
      <c r="H56" s="5"/>
      <c r="I56" s="6">
        <f t="shared" si="0"/>
        <v>0</v>
      </c>
      <c r="J56" s="7"/>
      <c r="K56" s="6">
        <f t="shared" si="1"/>
        <v>0</v>
      </c>
    </row>
    <row r="57" spans="2:11" ht="99.6" customHeight="1" thickBot="1" x14ac:dyDescent="0.35">
      <c r="B57" s="4">
        <v>50</v>
      </c>
      <c r="C57" s="4" t="s">
        <v>115</v>
      </c>
      <c r="D57" s="5" t="s">
        <v>116</v>
      </c>
      <c r="E57" s="5" t="s">
        <v>5</v>
      </c>
      <c r="F57" s="16">
        <v>32</v>
      </c>
      <c r="G57" s="5"/>
      <c r="H57" s="5"/>
      <c r="I57" s="6">
        <f t="shared" si="0"/>
        <v>0</v>
      </c>
      <c r="J57" s="7"/>
      <c r="K57" s="6">
        <f t="shared" si="1"/>
        <v>0</v>
      </c>
    </row>
    <row r="58" spans="2:11" ht="87" thickBot="1" x14ac:dyDescent="0.35">
      <c r="B58" s="4">
        <v>51</v>
      </c>
      <c r="C58" s="4" t="s">
        <v>117</v>
      </c>
      <c r="D58" s="5" t="s">
        <v>118</v>
      </c>
      <c r="E58" s="5" t="s">
        <v>5</v>
      </c>
      <c r="F58" s="16">
        <v>216</v>
      </c>
      <c r="G58" s="5"/>
      <c r="H58" s="5"/>
      <c r="I58" s="6">
        <f t="shared" si="0"/>
        <v>0</v>
      </c>
      <c r="J58" s="7"/>
      <c r="K58" s="6">
        <f t="shared" si="1"/>
        <v>0</v>
      </c>
    </row>
    <row r="59" spans="2:11" ht="87" thickBot="1" x14ac:dyDescent="0.35">
      <c r="B59" s="4">
        <v>52</v>
      </c>
      <c r="C59" s="4" t="s">
        <v>119</v>
      </c>
      <c r="D59" s="5" t="s">
        <v>120</v>
      </c>
      <c r="E59" s="5" t="s">
        <v>5</v>
      </c>
      <c r="F59" s="16">
        <v>88</v>
      </c>
      <c r="G59" s="5"/>
      <c r="H59" s="5"/>
      <c r="I59" s="6">
        <f t="shared" si="0"/>
        <v>0</v>
      </c>
      <c r="J59" s="7"/>
      <c r="K59" s="6">
        <f t="shared" si="1"/>
        <v>0</v>
      </c>
    </row>
    <row r="60" spans="2:11" ht="101.4" thickBot="1" x14ac:dyDescent="0.35">
      <c r="B60" s="4">
        <v>53</v>
      </c>
      <c r="C60" s="4" t="s">
        <v>121</v>
      </c>
      <c r="D60" s="5" t="s">
        <v>198</v>
      </c>
      <c r="E60" s="5" t="s">
        <v>5</v>
      </c>
      <c r="F60" s="16">
        <v>44</v>
      </c>
      <c r="G60" s="5"/>
      <c r="H60" s="5"/>
      <c r="I60" s="6">
        <f t="shared" si="0"/>
        <v>0</v>
      </c>
      <c r="J60" s="7"/>
      <c r="K60" s="6">
        <f t="shared" si="1"/>
        <v>0</v>
      </c>
    </row>
    <row r="61" spans="2:11" ht="106.8" customHeight="1" thickBot="1" x14ac:dyDescent="0.35">
      <c r="B61" s="4">
        <v>54</v>
      </c>
      <c r="C61" s="4" t="s">
        <v>122</v>
      </c>
      <c r="D61" s="5" t="s">
        <v>123</v>
      </c>
      <c r="E61" s="5" t="s">
        <v>5</v>
      </c>
      <c r="F61" s="16">
        <v>82</v>
      </c>
      <c r="G61" s="5"/>
      <c r="H61" s="5"/>
      <c r="I61" s="6">
        <f t="shared" si="0"/>
        <v>0</v>
      </c>
      <c r="J61" s="7"/>
      <c r="K61" s="6">
        <f t="shared" si="1"/>
        <v>0</v>
      </c>
    </row>
    <row r="62" spans="2:11" ht="151.19999999999999" customHeight="1" thickBot="1" x14ac:dyDescent="0.35">
      <c r="B62" s="4">
        <v>55</v>
      </c>
      <c r="C62" s="4" t="s">
        <v>124</v>
      </c>
      <c r="D62" s="5" t="s">
        <v>179</v>
      </c>
      <c r="E62" s="5" t="s">
        <v>10</v>
      </c>
      <c r="F62" s="16">
        <v>499</v>
      </c>
      <c r="G62" s="5"/>
      <c r="H62" s="5"/>
      <c r="I62" s="6">
        <f t="shared" si="0"/>
        <v>0</v>
      </c>
      <c r="J62" s="7"/>
      <c r="K62" s="6">
        <f t="shared" si="1"/>
        <v>0</v>
      </c>
    </row>
    <row r="63" spans="2:11" ht="72.599999999999994" customHeight="1" thickBot="1" x14ac:dyDescent="0.35">
      <c r="B63" s="4">
        <v>56</v>
      </c>
      <c r="C63" s="4" t="s">
        <v>125</v>
      </c>
      <c r="D63" s="5" t="s">
        <v>126</v>
      </c>
      <c r="E63" s="5" t="s">
        <v>5</v>
      </c>
      <c r="F63" s="16">
        <v>151</v>
      </c>
      <c r="G63" s="5"/>
      <c r="H63" s="5"/>
      <c r="I63" s="6">
        <f t="shared" si="0"/>
        <v>0</v>
      </c>
      <c r="J63" s="7"/>
      <c r="K63" s="6">
        <f t="shared" si="1"/>
        <v>0</v>
      </c>
    </row>
    <row r="64" spans="2:11" ht="117" customHeight="1" thickBot="1" x14ac:dyDescent="0.35">
      <c r="B64" s="4">
        <v>57</v>
      </c>
      <c r="C64" s="4" t="s">
        <v>127</v>
      </c>
      <c r="D64" s="5" t="s">
        <v>199</v>
      </c>
      <c r="E64" s="5" t="s">
        <v>13</v>
      </c>
      <c r="F64" s="16">
        <v>128</v>
      </c>
      <c r="G64" s="5"/>
      <c r="H64" s="5"/>
      <c r="I64" s="6">
        <f t="shared" si="0"/>
        <v>0</v>
      </c>
      <c r="J64" s="7"/>
      <c r="K64" s="6">
        <f t="shared" si="1"/>
        <v>0</v>
      </c>
    </row>
    <row r="65" spans="2:11" ht="87" customHeight="1" thickBot="1" x14ac:dyDescent="0.35">
      <c r="B65" s="4">
        <v>58</v>
      </c>
      <c r="C65" s="4" t="s">
        <v>128</v>
      </c>
      <c r="D65" s="5" t="s">
        <v>200</v>
      </c>
      <c r="E65" s="5" t="s">
        <v>129</v>
      </c>
      <c r="F65" s="16">
        <v>178</v>
      </c>
      <c r="G65" s="5"/>
      <c r="H65" s="5"/>
      <c r="I65" s="6">
        <f t="shared" si="0"/>
        <v>0</v>
      </c>
      <c r="J65" s="7"/>
      <c r="K65" s="6">
        <f t="shared" si="1"/>
        <v>0</v>
      </c>
    </row>
    <row r="66" spans="2:11" ht="72" customHeight="1" thickBot="1" x14ac:dyDescent="0.35">
      <c r="B66" s="4">
        <v>59</v>
      </c>
      <c r="C66" s="4" t="s">
        <v>130</v>
      </c>
      <c r="D66" s="5" t="s">
        <v>201</v>
      </c>
      <c r="E66" s="5" t="s">
        <v>131</v>
      </c>
      <c r="F66" s="16">
        <v>430</v>
      </c>
      <c r="G66" s="5"/>
      <c r="H66" s="5"/>
      <c r="I66" s="6">
        <f t="shared" si="0"/>
        <v>0</v>
      </c>
      <c r="J66" s="7"/>
      <c r="K66" s="6">
        <f t="shared" si="1"/>
        <v>0</v>
      </c>
    </row>
    <row r="67" spans="2:11" ht="86.4" customHeight="1" thickBot="1" x14ac:dyDescent="0.35">
      <c r="B67" s="4">
        <v>60</v>
      </c>
      <c r="C67" s="4" t="s">
        <v>132</v>
      </c>
      <c r="D67" s="5" t="s">
        <v>180</v>
      </c>
      <c r="E67" s="5" t="s">
        <v>129</v>
      </c>
      <c r="F67" s="16">
        <v>379</v>
      </c>
      <c r="G67" s="5"/>
      <c r="H67" s="5"/>
      <c r="I67" s="6">
        <f t="shared" si="0"/>
        <v>0</v>
      </c>
      <c r="J67" s="7"/>
      <c r="K67" s="6">
        <f t="shared" si="1"/>
        <v>0</v>
      </c>
    </row>
    <row r="68" spans="2:11" ht="81.599999999999994" customHeight="1" thickBot="1" x14ac:dyDescent="0.35">
      <c r="B68" s="4">
        <v>61</v>
      </c>
      <c r="C68" s="4" t="s">
        <v>133</v>
      </c>
      <c r="D68" s="5" t="s">
        <v>181</v>
      </c>
      <c r="E68" s="5" t="s">
        <v>129</v>
      </c>
      <c r="F68" s="16">
        <v>256</v>
      </c>
      <c r="G68" s="5"/>
      <c r="H68" s="5"/>
      <c r="I68" s="6">
        <f t="shared" si="0"/>
        <v>0</v>
      </c>
      <c r="J68" s="7"/>
      <c r="K68" s="6">
        <f t="shared" si="1"/>
        <v>0</v>
      </c>
    </row>
    <row r="69" spans="2:11" ht="90.6" customHeight="1" thickBot="1" x14ac:dyDescent="0.35">
      <c r="B69" s="4">
        <v>62</v>
      </c>
      <c r="C69" s="4" t="s">
        <v>134</v>
      </c>
      <c r="D69" s="5" t="s">
        <v>182</v>
      </c>
      <c r="E69" s="5" t="s">
        <v>135</v>
      </c>
      <c r="F69" s="16">
        <v>235</v>
      </c>
      <c r="G69" s="5"/>
      <c r="H69" s="5"/>
      <c r="I69" s="6">
        <f t="shared" si="0"/>
        <v>0</v>
      </c>
      <c r="J69" s="7"/>
      <c r="K69" s="6">
        <f t="shared" si="1"/>
        <v>0</v>
      </c>
    </row>
    <row r="70" spans="2:11" ht="81.599999999999994" customHeight="1" thickBot="1" x14ac:dyDescent="0.35">
      <c r="B70" s="4">
        <v>63</v>
      </c>
      <c r="C70" s="4" t="s">
        <v>136</v>
      </c>
      <c r="D70" s="5" t="s">
        <v>202</v>
      </c>
      <c r="E70" s="5" t="s">
        <v>129</v>
      </c>
      <c r="F70" s="16">
        <v>46</v>
      </c>
      <c r="G70" s="5"/>
      <c r="H70" s="5"/>
      <c r="I70" s="6">
        <f t="shared" si="0"/>
        <v>0</v>
      </c>
      <c r="J70" s="7"/>
      <c r="K70" s="6">
        <f t="shared" si="1"/>
        <v>0</v>
      </c>
    </row>
    <row r="71" spans="2:11" ht="85.8" customHeight="1" thickBot="1" x14ac:dyDescent="0.35">
      <c r="B71" s="4">
        <v>64</v>
      </c>
      <c r="C71" s="4" t="s">
        <v>137</v>
      </c>
      <c r="D71" s="5" t="s">
        <v>182</v>
      </c>
      <c r="E71" s="5" t="s">
        <v>135</v>
      </c>
      <c r="F71" s="16">
        <v>599</v>
      </c>
      <c r="G71" s="5"/>
      <c r="H71" s="5"/>
      <c r="I71" s="6">
        <f t="shared" si="0"/>
        <v>0</v>
      </c>
      <c r="J71" s="7"/>
      <c r="K71" s="6">
        <f t="shared" si="1"/>
        <v>0</v>
      </c>
    </row>
    <row r="72" spans="2:11" ht="88.8" customHeight="1" thickBot="1" x14ac:dyDescent="0.35">
      <c r="B72" s="4">
        <v>65</v>
      </c>
      <c r="C72" s="4" t="s">
        <v>138</v>
      </c>
      <c r="D72" s="5" t="s">
        <v>183</v>
      </c>
      <c r="E72" s="5" t="s">
        <v>129</v>
      </c>
      <c r="F72" s="16">
        <v>753</v>
      </c>
      <c r="G72" s="5"/>
      <c r="H72" s="5"/>
      <c r="I72" s="6">
        <f t="shared" si="0"/>
        <v>0</v>
      </c>
      <c r="J72" s="7"/>
      <c r="K72" s="6">
        <f t="shared" si="1"/>
        <v>0</v>
      </c>
    </row>
    <row r="73" spans="2:11" ht="88.2" customHeight="1" thickBot="1" x14ac:dyDescent="0.35">
      <c r="B73" s="4">
        <v>66</v>
      </c>
      <c r="C73" s="4" t="s">
        <v>139</v>
      </c>
      <c r="D73" s="5" t="s">
        <v>203</v>
      </c>
      <c r="E73" s="5" t="s">
        <v>129</v>
      </c>
      <c r="F73" s="16">
        <v>60</v>
      </c>
      <c r="G73" s="5"/>
      <c r="H73" s="5"/>
      <c r="I73" s="6">
        <f t="shared" ref="I73:I86" si="2">F73*H73</f>
        <v>0</v>
      </c>
      <c r="J73" s="7"/>
      <c r="K73" s="6">
        <f t="shared" ref="K73:K86" si="3">I73+(I73*J73)</f>
        <v>0</v>
      </c>
    </row>
    <row r="74" spans="2:11" ht="49.8" customHeight="1" thickBot="1" x14ac:dyDescent="0.35">
      <c r="B74" s="4">
        <v>67</v>
      </c>
      <c r="C74" s="4" t="s">
        <v>140</v>
      </c>
      <c r="D74" s="5" t="s">
        <v>141</v>
      </c>
      <c r="E74" s="5" t="s">
        <v>129</v>
      </c>
      <c r="F74" s="16">
        <v>108</v>
      </c>
      <c r="G74" s="5"/>
      <c r="H74" s="5"/>
      <c r="I74" s="6">
        <f t="shared" si="2"/>
        <v>0</v>
      </c>
      <c r="J74" s="7"/>
      <c r="K74" s="6">
        <f t="shared" si="3"/>
        <v>0</v>
      </c>
    </row>
    <row r="75" spans="2:11" ht="76.2" customHeight="1" thickBot="1" x14ac:dyDescent="0.35">
      <c r="B75" s="4">
        <v>68</v>
      </c>
      <c r="C75" s="4" t="s">
        <v>142</v>
      </c>
      <c r="D75" s="5" t="s">
        <v>204</v>
      </c>
      <c r="E75" s="5" t="s">
        <v>131</v>
      </c>
      <c r="F75" s="16">
        <v>214</v>
      </c>
      <c r="G75" s="5"/>
      <c r="H75" s="5"/>
      <c r="I75" s="6">
        <f t="shared" si="2"/>
        <v>0</v>
      </c>
      <c r="J75" s="7"/>
      <c r="K75" s="6">
        <f t="shared" si="3"/>
        <v>0</v>
      </c>
    </row>
    <row r="76" spans="2:11" ht="67.2" customHeight="1" thickBot="1" x14ac:dyDescent="0.35">
      <c r="B76" s="4">
        <v>69</v>
      </c>
      <c r="C76" s="4" t="s">
        <v>143</v>
      </c>
      <c r="D76" s="5" t="s">
        <v>205</v>
      </c>
      <c r="E76" s="5" t="s">
        <v>144</v>
      </c>
      <c r="F76" s="16">
        <v>64</v>
      </c>
      <c r="G76" s="5"/>
      <c r="H76" s="5"/>
      <c r="I76" s="6">
        <f t="shared" si="2"/>
        <v>0</v>
      </c>
      <c r="J76" s="7"/>
      <c r="K76" s="6">
        <f t="shared" si="3"/>
        <v>0</v>
      </c>
    </row>
    <row r="77" spans="2:11" ht="124.8" customHeight="1" thickBot="1" x14ac:dyDescent="0.35">
      <c r="B77" s="4">
        <v>70</v>
      </c>
      <c r="C77" s="4" t="s">
        <v>145</v>
      </c>
      <c r="D77" s="5" t="s">
        <v>206</v>
      </c>
      <c r="E77" s="5" t="s">
        <v>131</v>
      </c>
      <c r="F77" s="16">
        <v>194</v>
      </c>
      <c r="G77" s="5"/>
      <c r="H77" s="5"/>
      <c r="I77" s="6">
        <f t="shared" si="2"/>
        <v>0</v>
      </c>
      <c r="J77" s="7"/>
      <c r="K77" s="6">
        <f t="shared" si="3"/>
        <v>0</v>
      </c>
    </row>
    <row r="78" spans="2:11" ht="78.599999999999994" customHeight="1" thickBot="1" x14ac:dyDescent="0.35">
      <c r="B78" s="4">
        <v>71</v>
      </c>
      <c r="C78" s="4" t="s">
        <v>146</v>
      </c>
      <c r="D78" s="5" t="s">
        <v>207</v>
      </c>
      <c r="E78" s="5" t="s">
        <v>131</v>
      </c>
      <c r="F78" s="16">
        <v>110</v>
      </c>
      <c r="G78" s="5"/>
      <c r="H78" s="5"/>
      <c r="I78" s="6">
        <f t="shared" si="2"/>
        <v>0</v>
      </c>
      <c r="J78" s="7"/>
      <c r="K78" s="6">
        <f t="shared" si="3"/>
        <v>0</v>
      </c>
    </row>
    <row r="79" spans="2:11" ht="93" customHeight="1" thickBot="1" x14ac:dyDescent="0.35">
      <c r="B79" s="4">
        <v>72</v>
      </c>
      <c r="C79" s="4" t="s">
        <v>147</v>
      </c>
      <c r="D79" s="5" t="s">
        <v>208</v>
      </c>
      <c r="E79" s="5" t="s">
        <v>129</v>
      </c>
      <c r="F79" s="16">
        <v>152</v>
      </c>
      <c r="G79" s="5"/>
      <c r="H79" s="5"/>
      <c r="I79" s="6">
        <f t="shared" si="2"/>
        <v>0</v>
      </c>
      <c r="J79" s="7"/>
      <c r="K79" s="6">
        <f t="shared" si="3"/>
        <v>0</v>
      </c>
    </row>
    <row r="80" spans="2:11" ht="68.400000000000006" customHeight="1" thickBot="1" x14ac:dyDescent="0.35">
      <c r="B80" s="4">
        <v>73</v>
      </c>
      <c r="C80" s="4" t="s">
        <v>148</v>
      </c>
      <c r="D80" s="5" t="s">
        <v>209</v>
      </c>
      <c r="E80" s="5" t="s">
        <v>131</v>
      </c>
      <c r="F80" s="16">
        <v>160</v>
      </c>
      <c r="G80" s="5"/>
      <c r="H80" s="5"/>
      <c r="I80" s="6">
        <f t="shared" si="2"/>
        <v>0</v>
      </c>
      <c r="J80" s="7"/>
      <c r="K80" s="6">
        <f t="shared" si="3"/>
        <v>0</v>
      </c>
    </row>
    <row r="81" spans="2:11" ht="69" customHeight="1" thickBot="1" x14ac:dyDescent="0.35">
      <c r="B81" s="4">
        <v>74</v>
      </c>
      <c r="C81" s="4" t="s">
        <v>149</v>
      </c>
      <c r="D81" s="5" t="s">
        <v>210</v>
      </c>
      <c r="E81" s="5" t="s">
        <v>144</v>
      </c>
      <c r="F81" s="16">
        <v>153</v>
      </c>
      <c r="G81" s="5"/>
      <c r="H81" s="5"/>
      <c r="I81" s="6">
        <f t="shared" si="2"/>
        <v>0</v>
      </c>
      <c r="J81" s="7"/>
      <c r="K81" s="6">
        <f t="shared" si="3"/>
        <v>0</v>
      </c>
    </row>
    <row r="82" spans="2:11" ht="84.6" customHeight="1" thickBot="1" x14ac:dyDescent="0.35">
      <c r="B82" s="4">
        <v>75</v>
      </c>
      <c r="C82" s="4" t="s">
        <v>150</v>
      </c>
      <c r="D82" s="5" t="s">
        <v>211</v>
      </c>
      <c r="E82" s="5" t="s">
        <v>151</v>
      </c>
      <c r="F82" s="16">
        <v>152</v>
      </c>
      <c r="G82" s="5"/>
      <c r="H82" s="5"/>
      <c r="I82" s="6">
        <f t="shared" si="2"/>
        <v>0</v>
      </c>
      <c r="J82" s="7"/>
      <c r="K82" s="6">
        <f t="shared" si="3"/>
        <v>0</v>
      </c>
    </row>
    <row r="83" spans="2:11" ht="72" customHeight="1" thickBot="1" x14ac:dyDescent="0.35">
      <c r="B83" s="4">
        <v>76</v>
      </c>
      <c r="C83" s="4" t="s">
        <v>152</v>
      </c>
      <c r="D83" s="5" t="s">
        <v>212</v>
      </c>
      <c r="E83" s="5" t="s">
        <v>131</v>
      </c>
      <c r="F83" s="16">
        <v>230</v>
      </c>
      <c r="G83" s="5"/>
      <c r="H83" s="5"/>
      <c r="I83" s="6">
        <f t="shared" si="2"/>
        <v>0</v>
      </c>
      <c r="J83" s="7"/>
      <c r="K83" s="6">
        <f t="shared" si="3"/>
        <v>0</v>
      </c>
    </row>
    <row r="84" spans="2:11" ht="67.8" customHeight="1" thickBot="1" x14ac:dyDescent="0.35">
      <c r="B84" s="4">
        <v>77</v>
      </c>
      <c r="C84" s="4" t="s">
        <v>153</v>
      </c>
      <c r="D84" s="5" t="s">
        <v>213</v>
      </c>
      <c r="E84" s="5" t="s">
        <v>144</v>
      </c>
      <c r="F84" s="16">
        <v>154</v>
      </c>
      <c r="G84" s="5"/>
      <c r="H84" s="5"/>
      <c r="I84" s="6">
        <f t="shared" si="2"/>
        <v>0</v>
      </c>
      <c r="J84" s="7"/>
      <c r="K84" s="6">
        <f t="shared" si="3"/>
        <v>0</v>
      </c>
    </row>
    <row r="85" spans="2:11" ht="115.2" customHeight="1" thickBot="1" x14ac:dyDescent="0.35">
      <c r="B85" s="4">
        <v>78</v>
      </c>
      <c r="C85" s="4" t="s">
        <v>154</v>
      </c>
      <c r="D85" s="5" t="s">
        <v>155</v>
      </c>
      <c r="E85" s="5" t="s">
        <v>156</v>
      </c>
      <c r="F85" s="16">
        <v>1316</v>
      </c>
      <c r="G85" s="5"/>
      <c r="H85" s="5"/>
      <c r="I85" s="6">
        <f t="shared" si="2"/>
        <v>0</v>
      </c>
      <c r="J85" s="7"/>
      <c r="K85" s="6">
        <f t="shared" si="3"/>
        <v>0</v>
      </c>
    </row>
    <row r="86" spans="2:11" ht="117.6" customHeight="1" thickBot="1" x14ac:dyDescent="0.35">
      <c r="B86" s="4">
        <v>79</v>
      </c>
      <c r="C86" s="4" t="s">
        <v>157</v>
      </c>
      <c r="D86" s="5" t="s">
        <v>174</v>
      </c>
      <c r="E86" s="5" t="s">
        <v>158</v>
      </c>
      <c r="F86" s="16">
        <v>52</v>
      </c>
      <c r="G86" s="5"/>
      <c r="H86" s="5"/>
      <c r="I86" s="6">
        <f t="shared" si="2"/>
        <v>0</v>
      </c>
      <c r="J86" s="7"/>
      <c r="K86" s="6">
        <f t="shared" si="3"/>
        <v>0</v>
      </c>
    </row>
    <row r="87" spans="2:11" ht="29.4" customHeight="1" thickBot="1" x14ac:dyDescent="0.35">
      <c r="B87" s="39" t="s">
        <v>161</v>
      </c>
      <c r="C87" s="40"/>
      <c r="D87" s="40"/>
      <c r="E87" s="40"/>
      <c r="F87" s="40"/>
      <c r="G87" s="40"/>
      <c r="H87" s="40"/>
      <c r="I87" s="40"/>
      <c r="J87" s="40"/>
      <c r="K87" s="28">
        <f>SUM(K8:K86)</f>
        <v>0</v>
      </c>
    </row>
  </sheetData>
  <mergeCells count="2">
    <mergeCell ref="B5:K5"/>
    <mergeCell ref="B87:J8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nr 1</vt:lpstr>
      <vt:lpstr>Zadanie nr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Łukaszczyk Adam</dc:creator>
  <cp:lastModifiedBy>Łukaszczyk Adam</cp:lastModifiedBy>
  <cp:lastPrinted>2021-05-12T06:59:24Z</cp:lastPrinted>
  <dcterms:created xsi:type="dcterms:W3CDTF">2021-05-11T13:22:03Z</dcterms:created>
  <dcterms:modified xsi:type="dcterms:W3CDTF">2021-05-21T20:53:47Z</dcterms:modified>
</cp:coreProperties>
</file>