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14_gazy medyczne\Dokumenty na stronę\"/>
    </mc:Choice>
  </mc:AlternateContent>
  <xr:revisionPtr revIDLastSave="0" documentId="13_ncr:1_{24247F62-BEFF-48C6-A252-DFCF473BCF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I44" i="1" s="1"/>
  <c r="F44" i="1"/>
  <c r="H43" i="1"/>
  <c r="I43" i="1" s="1"/>
  <c r="F43" i="1"/>
  <c r="H42" i="1"/>
  <c r="I42" i="1" s="1"/>
  <c r="F42" i="1"/>
  <c r="H41" i="1"/>
  <c r="I41" i="1" s="1"/>
  <c r="F41" i="1"/>
  <c r="H40" i="1"/>
  <c r="I40" i="1" s="1"/>
  <c r="F40" i="1"/>
  <c r="H39" i="1"/>
  <c r="I39" i="1" s="1"/>
  <c r="F39" i="1"/>
  <c r="H38" i="1"/>
  <c r="I38" i="1" s="1"/>
  <c r="F38" i="1"/>
  <c r="H37" i="1"/>
  <c r="I37" i="1" s="1"/>
  <c r="F37" i="1"/>
  <c r="H36" i="1"/>
  <c r="I36" i="1" s="1"/>
  <c r="F36" i="1"/>
  <c r="H35" i="1"/>
  <c r="I35" i="1" s="1"/>
  <c r="F35" i="1"/>
  <c r="H34" i="1"/>
  <c r="I34" i="1" s="1"/>
  <c r="F34" i="1"/>
  <c r="H33" i="1"/>
  <c r="I33" i="1" s="1"/>
  <c r="F33" i="1"/>
  <c r="H32" i="1"/>
  <c r="I32" i="1" s="1"/>
  <c r="F32" i="1"/>
  <c r="H31" i="1"/>
  <c r="I31" i="1" s="1"/>
  <c r="F31" i="1"/>
  <c r="H30" i="1"/>
  <c r="I30" i="1" s="1"/>
  <c r="F30" i="1"/>
  <c r="I29" i="1"/>
  <c r="H29" i="1"/>
  <c r="F29" i="1"/>
  <c r="H28" i="1"/>
  <c r="I28" i="1" s="1"/>
  <c r="F28" i="1"/>
  <c r="H27" i="1"/>
  <c r="I27" i="1" s="1"/>
  <c r="F27" i="1"/>
  <c r="H26" i="1"/>
  <c r="I26" i="1" s="1"/>
  <c r="F26" i="1"/>
  <c r="I25" i="1"/>
  <c r="H25" i="1"/>
  <c r="F25" i="1"/>
  <c r="H24" i="1"/>
  <c r="I24" i="1" s="1"/>
  <c r="F24" i="1"/>
  <c r="H23" i="1"/>
  <c r="I23" i="1" s="1"/>
  <c r="F23" i="1"/>
  <c r="H22" i="1"/>
  <c r="I22" i="1" s="1"/>
  <c r="F22" i="1"/>
  <c r="I21" i="1"/>
  <c r="H21" i="1"/>
  <c r="F21" i="1"/>
  <c r="H20" i="1"/>
  <c r="I20" i="1" s="1"/>
  <c r="F20" i="1"/>
  <c r="H19" i="1"/>
  <c r="I19" i="1" s="1"/>
  <c r="F19" i="1"/>
  <c r="H18" i="1"/>
  <c r="I18" i="1" s="1"/>
  <c r="F18" i="1"/>
  <c r="H17" i="1"/>
  <c r="I17" i="1" s="1"/>
  <c r="F17" i="1"/>
  <c r="H16" i="1"/>
  <c r="I16" i="1" s="1"/>
  <c r="F16" i="1"/>
  <c r="I15" i="1"/>
  <c r="H15" i="1"/>
  <c r="F15" i="1"/>
  <c r="H14" i="1"/>
  <c r="I14" i="1" s="1"/>
  <c r="F14" i="1"/>
  <c r="H13" i="1"/>
  <c r="I13" i="1" s="1"/>
  <c r="F13" i="1"/>
  <c r="H12" i="1"/>
  <c r="I12" i="1" s="1"/>
  <c r="F12" i="1"/>
  <c r="F45" i="1" s="1"/>
  <c r="I45" i="1" l="1"/>
</calcChain>
</file>

<file path=xl/sharedStrings.xml><?xml version="1.0" encoding="utf-8"?>
<sst xmlns="http://schemas.openxmlformats.org/spreadsheetml/2006/main" count="110" uniqueCount="81">
  <si>
    <t>Znak sprawy: 14/2023</t>
  </si>
  <si>
    <t>Załącznik nr 2 do SWZ</t>
  </si>
  <si>
    <t>SZCZEGÓŁOWA OFERTA CENOWA</t>
  </si>
  <si>
    <t>Nazwy własne towarów (np. model, typ) zostały użyte w opisie przedmiotu zamówienia ze względu na specyfikę tych produktów. Nazwy te zostały użyte w sytuacji, w której Zamawiający nie mogł opisać przedmiotu zamówienia za pomocą dostatecznie dokładnych określeń.</t>
  </si>
  <si>
    <t>*równoważny oznacza asortyment o parametrach niegorszych od produktów wyspecyfikowanych w opisie przedmiotu zamówienia.</t>
  </si>
  <si>
    <t>Pakiet nr 1 - Gazy medyczne</t>
  </si>
  <si>
    <t xml:space="preserve">KOD CPV: 24111500-0, 24111900-4, 24112100-3, 24112200-4
</t>
  </si>
  <si>
    <t>L.p.</t>
  </si>
  <si>
    <t>Opis przedmiotu zamówienia</t>
  </si>
  <si>
    <t>Ceny gazów wraz z dzierżawą lub napełnieniem</t>
  </si>
  <si>
    <t>Wykaz dokumentów dopuszczających produkt do użytku szpitalnego</t>
  </si>
  <si>
    <t>Jednostka miary</t>
  </si>
  <si>
    <t>Przewidywana ilość na 2 lata</t>
  </si>
  <si>
    <t>Cena jednostkowa netto</t>
  </si>
  <si>
    <t>Wartość netto                (kol. 4 x 5)</t>
  </si>
  <si>
    <t>Stawka VAT</t>
  </si>
  <si>
    <t xml:space="preserve">Cena jednostkowa brutto </t>
  </si>
  <si>
    <t xml:space="preserve">Wartość brutto        </t>
  </si>
  <si>
    <t xml:space="preserve"> Nr katalogowy i nazwa preparatu zaoferowanego (podać)</t>
  </si>
  <si>
    <t>Nazwa dokumentu (ów) dopuszczającego (ch) zaoferowany produkt do użytku szpitalnego</t>
  </si>
  <si>
    <t>Data wydania dokumentu i jego ważności</t>
  </si>
  <si>
    <t>Nr dokumentu</t>
  </si>
  <si>
    <t>Tlen medyczny ciekły</t>
  </si>
  <si>
    <t>kg</t>
  </si>
  <si>
    <t>*Dzierżawa za zbiornik kontenerowy do tlenu ciekłego wymienionego w poz. 1, typu Permacyl lub równoważny o pojemności 4000 l lub 5000 l (w zależności od wyboru wielkości zbiornika przez oferenta)</t>
  </si>
  <si>
    <t xml:space="preserve"> butlo-dzień</t>
  </si>
  <si>
    <t>Tlenmedyczny sprężony w butlach 50 L Butle własne SPZOZ MSWiA w Szczecinie</t>
  </si>
  <si>
    <t>szt.</t>
  </si>
  <si>
    <r>
      <t>Tlen medyczny sprężony w butlach 40 l (6,4 m</t>
    </r>
    <r>
      <rPr>
        <b/>
        <vertAlign val="superscript"/>
        <sz val="10"/>
        <color rgb="FF000000"/>
        <rFont val="Tahoma"/>
        <family val="2"/>
        <charset val="238"/>
      </rPr>
      <t>3</t>
    </r>
    <r>
      <rPr>
        <b/>
        <sz val="10"/>
        <color rgb="FF000000"/>
        <rFont val="Tahoma"/>
        <family val="2"/>
        <charset val="238"/>
      </rPr>
      <t xml:space="preserve"> w butli) butle własne SP ZOZ MSWiA w Szczecinie</t>
    </r>
  </si>
  <si>
    <r>
      <t>Tlen medyczny sprężony w butlach 40 l (6,4 m</t>
    </r>
    <r>
      <rPr>
        <b/>
        <vertAlign val="superscript"/>
        <sz val="10"/>
        <color rgb="FF000000"/>
        <rFont val="Tahoma"/>
        <family val="2"/>
        <charset val="238"/>
      </rPr>
      <t>3</t>
    </r>
    <r>
      <rPr>
        <b/>
        <sz val="10"/>
        <color rgb="FF000000"/>
        <rFont val="Tahoma"/>
        <family val="2"/>
        <charset val="238"/>
      </rPr>
      <t xml:space="preserve"> w butli) - w butlach oferenta</t>
    </r>
  </si>
  <si>
    <t>Dzierżawa za butle do tlenu sprężonego o pojemności 40 l</t>
  </si>
  <si>
    <r>
      <t>Tlen medyczny sprężony w butlach 10 l (1,6 m</t>
    </r>
    <r>
      <rPr>
        <b/>
        <vertAlign val="superscript"/>
        <sz val="10"/>
        <color rgb="FF000000"/>
        <rFont val="Tahoma"/>
        <family val="2"/>
        <charset val="238"/>
      </rPr>
      <t>3</t>
    </r>
    <r>
      <rPr>
        <b/>
        <sz val="10"/>
        <color rgb="FF000000"/>
        <rFont val="Tahoma"/>
        <family val="2"/>
        <charset val="238"/>
      </rPr>
      <t xml:space="preserve"> w butli)  butle własne SP ZOZ MSWiA w Szczecinie</t>
    </r>
  </si>
  <si>
    <r>
      <t>Tlen medyczny sprężony w butlach 10 l (1,6 m</t>
    </r>
    <r>
      <rPr>
        <b/>
        <vertAlign val="superscript"/>
        <sz val="10"/>
        <color rgb="FF000000"/>
        <rFont val="Tahoma"/>
        <family val="2"/>
        <charset val="238"/>
      </rPr>
      <t>3</t>
    </r>
    <r>
      <rPr>
        <b/>
        <sz val="10"/>
        <color rgb="FF000000"/>
        <rFont val="Tahoma"/>
        <family val="2"/>
        <charset val="238"/>
      </rPr>
      <t xml:space="preserve"> w butli) - w butlach oferenta</t>
    </r>
  </si>
  <si>
    <t>Dzierżawa za butle do tlenu sprężonego o pojemności 10 l</t>
  </si>
  <si>
    <r>
      <t>Tlen medyczny sprężony w butlach 2 l (0,3 m</t>
    </r>
    <r>
      <rPr>
        <b/>
        <vertAlign val="superscript"/>
        <sz val="10"/>
        <color rgb="FF000000"/>
        <rFont val="Tahoma"/>
        <family val="2"/>
        <charset val="238"/>
      </rPr>
      <t xml:space="preserve">3 </t>
    </r>
    <r>
      <rPr>
        <b/>
        <sz val="10"/>
        <color rgb="FF000000"/>
        <rFont val="Tahoma"/>
        <family val="2"/>
        <charset val="238"/>
      </rPr>
      <t>w butli) - w butlach oferenta</t>
    </r>
  </si>
  <si>
    <t>Dzierżawa za butle do tlenu sprężonego o pojemności 2 l</t>
  </si>
  <si>
    <t>butlo-dzień</t>
  </si>
  <si>
    <t>Podtlenek azotu medyczny w butlach oferenta po 7 kg</t>
  </si>
  <si>
    <t>Dzierżawa za butle do podtlenku azotu o pojemności 7 kg</t>
  </si>
  <si>
    <t>Dwutlenek węgla medyczny do laparoskopii w butlach po 26 kg - w butlach oferenta</t>
  </si>
  <si>
    <t>Dzierżawa za butle do dwutlenku węgla medycznego do laparoskopii o pojemności 26 kg</t>
  </si>
  <si>
    <t>Dwutlenek węgla medyczny do laparoskopii w butlach po 7,5 kg - w butlach oferenta</t>
  </si>
  <si>
    <t>Dzierżawa za butle do dwutlenku węgla medycznego do laparoskopii o pojemności 7,5 kg</t>
  </si>
  <si>
    <t>Dwutlenek węgla medyczny do krioterapii w butlach po 7,5 kg - w butlach oferenta</t>
  </si>
  <si>
    <t>Dzierżawa za butle do dwutlenku węgla medycznego do krioterapii o pojemności 7,5 kg</t>
  </si>
  <si>
    <r>
      <t>Tlen medyczny sprężony w butlach 2 l (0,43 m</t>
    </r>
    <r>
      <rPr>
        <b/>
        <vertAlign val="superscript"/>
        <sz val="10"/>
        <color rgb="FF000000"/>
        <rFont val="Tahoma"/>
        <family val="2"/>
        <charset val="238"/>
      </rPr>
      <t>3</t>
    </r>
    <r>
      <rPr>
        <b/>
        <sz val="10"/>
        <color rgb="FF000000"/>
        <rFont val="Tahoma"/>
        <family val="2"/>
        <charset val="238"/>
      </rPr>
      <t xml:space="preserve"> w butli) - w butlach oferenta</t>
    </r>
  </si>
  <si>
    <t>Dzierżawa za butle do tlenu sprężonego o pojemności 2 l. Butle ze zintegrowanym na stałe w jednym module reduktorem, manometrem i przepływomierzem oraz z systemem szybkiego łączenia. Ciśnienie 200 bar. Butla wyposażona w uchwyt i zaczep umożliwiający przymocowanie jej do łóżka i wnętrza karetki (odpowiednia do walizki Ambu Matic)</t>
  </si>
  <si>
    <r>
      <t>Tlen sprężony w butlach 5 l (1,08 m</t>
    </r>
    <r>
      <rPr>
        <b/>
        <vertAlign val="superscript"/>
        <sz val="10"/>
        <color rgb="FF000000"/>
        <rFont val="Tahoma"/>
        <family val="2"/>
        <charset val="238"/>
      </rPr>
      <t>3</t>
    </r>
    <r>
      <rPr>
        <b/>
        <sz val="10"/>
        <color rgb="FF000000"/>
        <rFont val="Tahoma"/>
        <family val="2"/>
        <charset val="238"/>
      </rPr>
      <t xml:space="preserve"> w butli) - w butlach oferenta</t>
    </r>
  </si>
  <si>
    <t>Dzierżawa za butle do tlenu sprężonego o pojemności 5 l. Butle ze zintegrowanym na stałe w jednym module reduktorem, manometrem i przepływomierzem oraz z systemem szybkiego łączenia. Ciśnienie 200 bar. Butla wyposażona w uchwyt i zaczep umożliwiający przymocowanie jej do łóżka i wnętrza karetki</t>
  </si>
  <si>
    <t>Tlen sprężony w butlach 8 l  - w butlach oferenta</t>
  </si>
  <si>
    <t>Dzierżawa za butle do tlenu sprężonego o pojemności 8 l. Butle ze zintegrowanym na stałe w jednym module reduktorem, manometrem i przepływomierzem oraz z systemem szybkiego łączenia. Ciśnienie 200 bar. Butla wyposażona w uchwyt i zaczep umożliwiający przymocowanie jej do łóżka i wnętrza karetki</t>
  </si>
  <si>
    <t>Tlen sprężony w butlach 10 l  - w butlach oferenta</t>
  </si>
  <si>
    <t>Dzierżawa za butle do tlenu sprężonego o pojemności 10 l. Butle ze zintegrowanym na stałe w jednym module reduktorem, manometrem i przepływomierzem oraz z systemem szybkiego łączenia. Ciśnienie 200 bar. Butla wyposażona w uchwyt i zaczep umożliwiający przymocowanie jej do łóżka i wnętrza karetki</t>
  </si>
  <si>
    <r>
      <t>Sprężone powietrze medyczne 50 l (10,0 m</t>
    </r>
    <r>
      <rPr>
        <b/>
        <vertAlign val="superscript"/>
        <sz val="10"/>
        <color rgb="FF000000"/>
        <rFont val="Tahoma"/>
        <family val="2"/>
        <charset val="238"/>
      </rPr>
      <t>3</t>
    </r>
    <r>
      <rPr>
        <b/>
        <sz val="10"/>
        <color rgb="FF000000"/>
        <rFont val="Tahoma"/>
        <family val="2"/>
        <charset val="238"/>
      </rPr>
      <t xml:space="preserve"> w butli) 200bar w butlach oferenta</t>
    </r>
  </si>
  <si>
    <t>szt</t>
  </si>
  <si>
    <t>Dzierżawa za butle sprężonego powietrza medycznego</t>
  </si>
  <si>
    <t>Piaskowanie i malowanie butli medycznych Zamawiającego</t>
  </si>
  <si>
    <t>Legalizacja butli medycznych Zamawiającego</t>
  </si>
  <si>
    <t>Wymiana zaworów w butlach medycznych Zamawiającego</t>
  </si>
  <si>
    <t>Suma:</t>
  </si>
  <si>
    <t>1.</t>
  </si>
  <si>
    <t>Maksymalny termin dostawy tlenu ciekłego wymienionego w pozycji nr 1: do 2 dni od daty otrzymania zamówienia.</t>
  </si>
  <si>
    <t>2.</t>
  </si>
  <si>
    <t>Maksymalny termin dostawy napełnionych butli będących własnością SP ZOZ MSWiA w Szczecinie: do 5 dni.</t>
  </si>
  <si>
    <t>3.</t>
  </si>
  <si>
    <t>Maksymalny termin dostawy butli napełnionych, dzierżawionych: do 2 dni od daty otrzymania zamówienia.</t>
  </si>
  <si>
    <t>4.</t>
  </si>
  <si>
    <t>W zakresie poz. nr 20, 22, 24, 26 maksymalny termin dostawy butli napełnionych, dzierżawionych: do 7 dni od daty otrzymania zamówienia.</t>
  </si>
  <si>
    <t>5.</t>
  </si>
  <si>
    <t>Poz. 30-33 maksymalny termin realizacji czynności: do 7 dni od daty otrzymania zamówienia.</t>
  </si>
  <si>
    <t>6.</t>
  </si>
  <si>
    <t>1 butlo-dzień oznacza cenę jednego dnia dzierżawy za jedną butlę.</t>
  </si>
  <si>
    <t>7.</t>
  </si>
  <si>
    <t>Wykonawca zobowiązany jest do zapewnienia odpowiedniej ilości butli dzierżawionych określonych przez Zamawiającego: w poz. 6 - 20 butli, w poz. 9 - 10 butli, w poz. 11 - 10 butli, w poz. 13 - 13 butli, w poz. 15 - 5 butli, w poz. 17 - 4 butle ( w przypadku awarii 10 butli), w poz. 19 - 5 butli, w poz. 21 - 6 butli, w poz. 23 - 10 butli, w poz. 25 - 5 butli, w poz. 27 - 5 butli, w poz. 29 - 5 butli. Zamawiający zastrzega sobie możliwość zwiększenia lub zmniejszenia podanych ilości.</t>
  </si>
  <si>
    <t>8.</t>
  </si>
  <si>
    <t>*Zbiorniki od 4 do 6 m3 (do wyboru przez oferenta: 3 zbiorniki po 2 m3 lub 2 zbiorniki po 3 m3) usytuowany w odległości zgodnej z obowiązującymi przepisami (min. 5 m) od ściany zewnętrznej budynku przy rampie wraz z dobraną do przewidywanego zużycia ok. 3,5 m3/miesiąc parownicą, ogrodzony i zabezpieczony przed dostępem osób nieuprawnionych. Ogrodzenie zbiornika systemowe (konstrukcja stalowa z siatką) wysokości min. 2,0 m, z bramką dla obsługi zbiornika, wymiary ogrodzenia umożliwiające obsługę osprzętu zbiornika od wewnątrz ogrodzenia. Teren pod zbiornik utwardzony nawierzchnią betonową dla komunikacji o nieznanej nośności. W przypadku wątpliwości na etapie przygotowania oferty należy po wizji lokalnej rozważyć konieczności wykonania własnego fundamentu pod zbiornik.</t>
  </si>
  <si>
    <t>………………………, dnia ………………………</t>
  </si>
  <si>
    <t>……………………………………………………………………</t>
  </si>
  <si>
    <t>………………………………..</t>
  </si>
  <si>
    <t xml:space="preserve">   podpis osoby upoważnionej</t>
  </si>
  <si>
    <t>Trwałe oznakowanie butli medycznych Zamawiającego 
zawierające skróconą nazwę właściciela butli o treści SP ZOZ 
MSWiA w Szczecinie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</si>
</sst>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[$-415]General"/>
    <numFmt numFmtId="165" formatCode="[$-415]#,##0"/>
    <numFmt numFmtId="166" formatCode="&quot; &quot;#,##0.00&quot; &quot;[$zł-415]&quot; &quot;;&quot;-&quot;#,##0.00&quot; &quot;[$zł-415]&quot; &quot;;&quot; -&quot;00&quot; &quot;[$zł-415]&quot; &quot;;&quot; &quot;@&quot; &quot;"/>
    <numFmt numFmtId="167" formatCode="#,##0.00&quot; zł&quot;;&quot;-&quot;#,##0.00&quot; zł&quot;"/>
    <numFmt numFmtId="168" formatCode="#,##0.00&quot; 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trike/>
      <sz val="10"/>
      <color rgb="FF000000"/>
      <name val="Tahoma"/>
      <family val="2"/>
      <charset val="238"/>
    </font>
    <font>
      <b/>
      <sz val="10"/>
      <color rgb="FF000000"/>
      <name val="Cambria"/>
      <family val="1"/>
      <charset val="238"/>
    </font>
    <font>
      <strike/>
      <sz val="10"/>
      <color rgb="FF000000"/>
      <name val="Cambria"/>
      <family val="1"/>
      <charset val="238"/>
    </font>
    <font>
      <i/>
      <sz val="10"/>
      <color rgb="FF00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BE5D6"/>
        <bgColor rgb="FFFBE5D6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Border="0" applyProtection="0"/>
  </cellStyleXfs>
  <cellXfs count="66">
    <xf numFmtId="0" fontId="0" fillId="0" borderId="0" xfId="0"/>
    <xf numFmtId="164" fontId="3" fillId="0" borderId="0" xfId="3" applyFont="1" applyAlignment="1">
      <alignment horizontal="center" vertical="center"/>
    </xf>
    <xf numFmtId="164" fontId="4" fillId="0" borderId="0" xfId="3" applyFont="1" applyAlignment="1">
      <alignment vertical="center" wrapText="1"/>
    </xf>
    <xf numFmtId="164" fontId="3" fillId="0" borderId="0" xfId="3" applyFont="1" applyAlignment="1">
      <alignment vertical="center" wrapText="1"/>
    </xf>
    <xf numFmtId="164" fontId="3" fillId="0" borderId="0" xfId="3" applyFont="1" applyAlignment="1">
      <alignment horizontal="center" vertical="center" wrapText="1"/>
    </xf>
    <xf numFmtId="164" fontId="4" fillId="0" borderId="0" xfId="3" applyFont="1" applyAlignment="1">
      <alignment horizontal="center" vertical="center"/>
    </xf>
    <xf numFmtId="164" fontId="4" fillId="0" borderId="0" xfId="3" applyFont="1" applyAlignment="1">
      <alignment horizontal="right" vertical="center"/>
    </xf>
    <xf numFmtId="164" fontId="4" fillId="0" borderId="0" xfId="3" applyFont="1" applyAlignment="1">
      <alignment horizontal="center" vertical="center" wrapText="1"/>
    </xf>
    <xf numFmtId="164" fontId="4" fillId="0" borderId="0" xfId="3" applyFont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4" fillId="3" borderId="1" xfId="3" applyFont="1" applyFill="1" applyBorder="1" applyAlignment="1">
      <alignment horizontal="center" vertical="center"/>
    </xf>
    <xf numFmtId="164" fontId="4" fillId="3" borderId="1" xfId="3" applyFont="1" applyFill="1" applyBorder="1" applyAlignment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164" fontId="4" fillId="5" borderId="1" xfId="3" applyFont="1" applyFill="1" applyBorder="1" applyAlignment="1">
      <alignment horizontal="center" vertical="center"/>
    </xf>
    <xf numFmtId="164" fontId="4" fillId="5" borderId="1" xfId="3" applyFont="1" applyFill="1" applyBorder="1" applyAlignment="1">
      <alignment horizontal="center" vertical="center" wrapText="1"/>
    </xf>
    <xf numFmtId="165" fontId="4" fillId="5" borderId="1" xfId="3" applyNumberFormat="1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center" vertical="center" wrapText="1"/>
    </xf>
    <xf numFmtId="44" fontId="3" fillId="7" borderId="1" xfId="1" applyFont="1" applyFill="1" applyBorder="1" applyAlignment="1">
      <alignment horizontal="center" vertical="center" wrapText="1"/>
    </xf>
    <xf numFmtId="9" fontId="3" fillId="7" borderId="1" xfId="2" applyFont="1" applyFill="1" applyBorder="1" applyAlignment="1">
      <alignment horizontal="center" vertical="center" wrapText="1"/>
    </xf>
    <xf numFmtId="44" fontId="3" fillId="7" borderId="1" xfId="3" applyNumberFormat="1" applyFont="1" applyFill="1" applyBorder="1" applyAlignment="1">
      <alignment horizontal="center" vertical="center" wrapText="1"/>
    </xf>
    <xf numFmtId="167" fontId="3" fillId="8" borderId="1" xfId="3" applyNumberFormat="1" applyFont="1" applyFill="1" applyBorder="1" applyAlignment="1">
      <alignment horizontal="center" vertical="center" wrapText="1"/>
    </xf>
    <xf numFmtId="168" fontId="3" fillId="8" borderId="1" xfId="3" applyNumberFormat="1" applyFont="1" applyFill="1" applyBorder="1" applyAlignment="1">
      <alignment horizontal="center" vertical="center" wrapText="1"/>
    </xf>
    <xf numFmtId="167" fontId="3" fillId="8" borderId="1" xfId="3" applyNumberFormat="1" applyFont="1" applyFill="1" applyBorder="1" applyAlignment="1">
      <alignment vertical="center" wrapText="1"/>
    </xf>
    <xf numFmtId="165" fontId="3" fillId="8" borderId="1" xfId="3" applyNumberFormat="1" applyFont="1" applyFill="1" applyBorder="1" applyAlignment="1">
      <alignment horizontal="center" vertical="center" wrapText="1"/>
    </xf>
    <xf numFmtId="167" fontId="6" fillId="8" borderId="1" xfId="3" applyNumberFormat="1" applyFont="1" applyFill="1" applyBorder="1" applyAlignment="1">
      <alignment vertical="center" wrapText="1"/>
    </xf>
    <xf numFmtId="168" fontId="6" fillId="8" borderId="1" xfId="3" applyNumberFormat="1" applyFont="1" applyFill="1" applyBorder="1" applyAlignment="1">
      <alignment horizontal="center" vertical="top" wrapText="1"/>
    </xf>
    <xf numFmtId="164" fontId="6" fillId="8" borderId="1" xfId="3" applyFont="1" applyFill="1" applyBorder="1" applyAlignment="1">
      <alignment horizontal="center" vertical="top" wrapText="1"/>
    </xf>
    <xf numFmtId="167" fontId="6" fillId="8" borderId="1" xfId="3" applyNumberFormat="1" applyFont="1" applyFill="1" applyBorder="1" applyAlignment="1">
      <alignment horizontal="center" vertical="center" wrapText="1"/>
    </xf>
    <xf numFmtId="168" fontId="6" fillId="8" borderId="1" xfId="3" applyNumberFormat="1" applyFont="1" applyFill="1" applyBorder="1" applyAlignment="1">
      <alignment horizontal="center" vertical="center" wrapText="1"/>
    </xf>
    <xf numFmtId="164" fontId="6" fillId="8" borderId="1" xfId="3" applyFont="1" applyFill="1" applyBorder="1" applyAlignment="1">
      <alignment horizontal="center" vertical="center" wrapText="1"/>
    </xf>
    <xf numFmtId="168" fontId="3" fillId="8" borderId="1" xfId="3" applyNumberFormat="1" applyFont="1" applyFill="1" applyBorder="1" applyAlignment="1">
      <alignment horizontal="center" vertical="top" wrapText="1"/>
    </xf>
    <xf numFmtId="164" fontId="3" fillId="8" borderId="1" xfId="3" applyFont="1" applyFill="1" applyBorder="1" applyAlignment="1">
      <alignment horizontal="center" vertical="top" wrapText="1"/>
    </xf>
    <xf numFmtId="164" fontId="3" fillId="8" borderId="1" xfId="3" applyFont="1" applyFill="1" applyBorder="1" applyAlignment="1">
      <alignment horizontal="center" vertical="center" wrapText="1"/>
    </xf>
    <xf numFmtId="164" fontId="7" fillId="5" borderId="1" xfId="3" applyFont="1" applyFill="1" applyBorder="1" applyAlignment="1">
      <alignment horizontal="center" vertical="center"/>
    </xf>
    <xf numFmtId="164" fontId="7" fillId="5" borderId="1" xfId="3" applyFont="1" applyFill="1" applyBorder="1" applyAlignment="1">
      <alignment horizontal="center" vertical="center" wrapText="1"/>
    </xf>
    <xf numFmtId="167" fontId="8" fillId="8" borderId="1" xfId="3" applyNumberFormat="1" applyFont="1" applyFill="1" applyBorder="1" applyAlignment="1">
      <alignment horizontal="center" vertical="center" wrapText="1"/>
    </xf>
    <xf numFmtId="168" fontId="8" fillId="8" borderId="1" xfId="3" applyNumberFormat="1" applyFont="1" applyFill="1" applyBorder="1" applyAlignment="1">
      <alignment horizontal="center" vertical="top" wrapText="1"/>
    </xf>
    <xf numFmtId="168" fontId="8" fillId="8" borderId="1" xfId="3" applyNumberFormat="1" applyFont="1" applyFill="1" applyBorder="1" applyAlignment="1">
      <alignment horizontal="center" vertical="center" wrapText="1"/>
    </xf>
    <xf numFmtId="164" fontId="8" fillId="8" borderId="1" xfId="3" applyFont="1" applyFill="1" applyBorder="1" applyAlignment="1">
      <alignment horizontal="center" vertical="top" wrapText="1"/>
    </xf>
    <xf numFmtId="167" fontId="6" fillId="8" borderId="3" xfId="3" applyNumberFormat="1" applyFont="1" applyFill="1" applyBorder="1" applyAlignment="1">
      <alignment horizontal="center" vertical="center" wrapText="1"/>
    </xf>
    <xf numFmtId="168" fontId="6" fillId="8" borderId="3" xfId="3" applyNumberFormat="1" applyFont="1" applyFill="1" applyBorder="1" applyAlignment="1">
      <alignment horizontal="center" vertical="top" wrapText="1"/>
    </xf>
    <xf numFmtId="168" fontId="6" fillId="8" borderId="3" xfId="3" applyNumberFormat="1" applyFont="1" applyFill="1" applyBorder="1" applyAlignment="1">
      <alignment horizontal="center" vertical="center" wrapText="1"/>
    </xf>
    <xf numFmtId="164" fontId="6" fillId="8" borderId="3" xfId="3" applyFont="1" applyFill="1" applyBorder="1" applyAlignment="1">
      <alignment horizontal="center" vertical="top" wrapText="1"/>
    </xf>
    <xf numFmtId="167" fontId="3" fillId="0" borderId="1" xfId="3" applyNumberFormat="1" applyFont="1" applyBorder="1" applyAlignment="1">
      <alignment horizontal="center" vertical="center" wrapText="1"/>
    </xf>
    <xf numFmtId="164" fontId="2" fillId="0" borderId="1" xfId="3" applyBorder="1" applyAlignment="1">
      <alignment horizontal="center" vertical="center" wrapText="1"/>
    </xf>
    <xf numFmtId="164" fontId="3" fillId="0" borderId="1" xfId="3" applyFont="1" applyBorder="1" applyAlignment="1">
      <alignment horizontal="center" vertical="top" wrapText="1"/>
    </xf>
    <xf numFmtId="164" fontId="4" fillId="5" borderId="3" xfId="3" applyFont="1" applyFill="1" applyBorder="1" applyAlignment="1">
      <alignment horizontal="center" vertical="center"/>
    </xf>
    <xf numFmtId="164" fontId="4" fillId="5" borderId="3" xfId="3" applyFont="1" applyFill="1" applyBorder="1" applyAlignment="1">
      <alignment horizontal="center" vertical="center" wrapText="1"/>
    </xf>
    <xf numFmtId="9" fontId="3" fillId="7" borderId="3" xfId="2" applyFont="1" applyFill="1" applyBorder="1" applyAlignment="1">
      <alignment horizontal="center" vertical="center" wrapText="1"/>
    </xf>
    <xf numFmtId="167" fontId="4" fillId="0" borderId="1" xfId="3" applyNumberFormat="1" applyFont="1" applyBorder="1" applyAlignment="1">
      <alignment horizontal="center" vertical="center" wrapText="1"/>
    </xf>
    <xf numFmtId="164" fontId="4" fillId="0" borderId="1" xfId="3" applyFont="1" applyBorder="1" applyAlignment="1">
      <alignment horizontal="left" vertical="center" wrapText="1"/>
    </xf>
    <xf numFmtId="164" fontId="4" fillId="8" borderId="1" xfId="3" applyFont="1" applyFill="1" applyBorder="1" applyAlignment="1">
      <alignment vertical="center" wrapText="1"/>
    </xf>
    <xf numFmtId="44" fontId="4" fillId="8" borderId="1" xfId="3" applyNumberFormat="1" applyFont="1" applyFill="1" applyBorder="1" applyAlignment="1">
      <alignment vertical="center" wrapText="1"/>
    </xf>
    <xf numFmtId="44" fontId="4" fillId="8" borderId="1" xfId="3" applyNumberFormat="1" applyFont="1" applyFill="1" applyBorder="1" applyAlignment="1">
      <alignment horizontal="center" vertical="center" wrapText="1"/>
    </xf>
    <xf numFmtId="167" fontId="4" fillId="0" borderId="0" xfId="3" applyNumberFormat="1" applyFont="1" applyAlignment="1">
      <alignment horizontal="center" vertical="center" wrapText="1"/>
    </xf>
    <xf numFmtId="164" fontId="2" fillId="0" borderId="0" xfId="3"/>
    <xf numFmtId="164" fontId="3" fillId="0" borderId="0" xfId="3" applyFont="1" applyAlignment="1">
      <alignment vertical="center"/>
    </xf>
    <xf numFmtId="164" fontId="9" fillId="0" borderId="0" xfId="3" applyFont="1" applyAlignment="1">
      <alignment horizontal="center" vertical="center"/>
    </xf>
    <xf numFmtId="164" fontId="4" fillId="0" borderId="0" xfId="3" applyFont="1" applyAlignment="1">
      <alignment horizontal="center" vertical="center" wrapText="1"/>
    </xf>
    <xf numFmtId="0" fontId="0" fillId="0" borderId="0" xfId="0"/>
    <xf numFmtId="164" fontId="4" fillId="0" borderId="0" xfId="3" applyFont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/>
    </xf>
    <xf numFmtId="164" fontId="4" fillId="2" borderId="1" xfId="3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8" borderId="1" xfId="0" applyFill="1" applyBorder="1"/>
    <xf numFmtId="164" fontId="3" fillId="0" borderId="0" xfId="3" applyFont="1" applyAlignment="1">
      <alignment horizontal="center" vertical="center" wrapText="1"/>
    </xf>
  </cellXfs>
  <cellStyles count="4">
    <cellStyle name="Excel Built-in Normal" xfId="3" xr:uid="{F1CD7A15-4575-4924-A0B4-A71E314E2F96}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topLeftCell="A6" workbookViewId="0">
      <selection activeCell="R42" sqref="R42"/>
    </sheetView>
  </sheetViews>
  <sheetFormatPr defaultRowHeight="15" x14ac:dyDescent="0.25"/>
  <cols>
    <col min="2" max="2" width="34" customWidth="1"/>
    <col min="3" max="3" width="10.7109375" customWidth="1"/>
    <col min="4" max="4" width="11.7109375" customWidth="1"/>
    <col min="5" max="5" width="13.42578125" customWidth="1"/>
    <col min="6" max="6" width="11.28515625" customWidth="1"/>
    <col min="8" max="8" width="12.5703125" customWidth="1"/>
    <col min="9" max="9" width="9.28515625" customWidth="1"/>
    <col min="12" max="12" width="24.5703125" customWidth="1"/>
    <col min="13" max="13" width="13.42578125" customWidth="1"/>
    <col min="14" max="14" width="12" customWidth="1"/>
  </cols>
  <sheetData>
    <row r="1" spans="1:14" x14ac:dyDescent="0.25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1"/>
      <c r="L1" s="1"/>
      <c r="M1" s="5"/>
      <c r="N1" s="6" t="s">
        <v>1</v>
      </c>
    </row>
    <row r="2" spans="1:14" x14ac:dyDescent="0.25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7"/>
      <c r="B3" s="59"/>
      <c r="C3" s="59"/>
      <c r="D3" s="59"/>
      <c r="E3" s="59"/>
      <c r="F3" s="59"/>
      <c r="G3" s="7"/>
      <c r="H3" s="7"/>
      <c r="I3" s="7"/>
      <c r="J3" s="7"/>
      <c r="K3" s="7"/>
      <c r="L3" s="7"/>
      <c r="M3" s="7"/>
      <c r="N3" s="7"/>
    </row>
    <row r="4" spans="1:14" ht="41.25" customHeight="1" x14ac:dyDescent="0.25">
      <c r="A4" s="7"/>
      <c r="B4" s="58" t="s">
        <v>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7"/>
      <c r="N4" s="7"/>
    </row>
    <row r="5" spans="1:14" ht="29.25" customHeight="1" x14ac:dyDescent="0.25">
      <c r="A5" s="7"/>
      <c r="B5" s="60" t="s">
        <v>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2"/>
      <c r="N5" s="2"/>
    </row>
    <row r="6" spans="1:14" ht="32.25" customHeight="1" x14ac:dyDescent="0.25">
      <c r="A6" s="7"/>
      <c r="B6" s="8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2"/>
      <c r="N6" s="2"/>
    </row>
    <row r="7" spans="1:14" ht="52.5" customHeight="1" x14ac:dyDescent="0.25">
      <c r="A7" s="7"/>
      <c r="B7" s="2" t="s">
        <v>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61" t="s">
        <v>7</v>
      </c>
      <c r="B8" s="62" t="s">
        <v>8</v>
      </c>
      <c r="C8" s="62" t="s">
        <v>9</v>
      </c>
      <c r="D8" s="62"/>
      <c r="E8" s="62"/>
      <c r="F8" s="62"/>
      <c r="G8" s="62"/>
      <c r="H8" s="62"/>
      <c r="I8" s="62"/>
      <c r="J8" s="61" t="s">
        <v>10</v>
      </c>
      <c r="K8" s="61"/>
      <c r="L8" s="61"/>
      <c r="M8" s="61"/>
      <c r="N8" s="61"/>
    </row>
    <row r="9" spans="1:14" ht="71.25" customHeight="1" x14ac:dyDescent="0.25">
      <c r="A9" s="61"/>
      <c r="B9" s="62"/>
      <c r="C9" s="9" t="s">
        <v>11</v>
      </c>
      <c r="D9" s="9" t="s">
        <v>12</v>
      </c>
      <c r="E9" s="9" t="s">
        <v>13</v>
      </c>
      <c r="F9" s="9" t="s">
        <v>14</v>
      </c>
      <c r="G9" s="9" t="s">
        <v>15</v>
      </c>
      <c r="H9" s="9" t="s">
        <v>16</v>
      </c>
      <c r="I9" s="9" t="s">
        <v>17</v>
      </c>
      <c r="J9" s="62" t="s">
        <v>18</v>
      </c>
      <c r="K9" s="62"/>
      <c r="L9" s="9" t="s">
        <v>19</v>
      </c>
      <c r="M9" s="9" t="s">
        <v>20</v>
      </c>
      <c r="N9" s="9" t="s">
        <v>21</v>
      </c>
    </row>
    <row r="10" spans="1:14" x14ac:dyDescent="0.25">
      <c r="A10" s="10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</row>
    <row r="11" spans="1:14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26.25" customHeight="1" x14ac:dyDescent="0.25">
      <c r="A12" s="13">
        <v>1</v>
      </c>
      <c r="B12" s="14" t="s">
        <v>22</v>
      </c>
      <c r="C12" s="14" t="s">
        <v>23</v>
      </c>
      <c r="D12" s="15">
        <v>150000</v>
      </c>
      <c r="E12" s="16"/>
      <c r="F12" s="17">
        <f t="shared" ref="F12:F44" si="0">D12*E12</f>
        <v>0</v>
      </c>
      <c r="G12" s="18">
        <v>0.08</v>
      </c>
      <c r="H12" s="19">
        <f t="shared" ref="H12:H44" si="1">E12*(1+G12)</f>
        <v>0</v>
      </c>
      <c r="I12" s="19">
        <f t="shared" ref="I12:I44" si="2">H12*D12</f>
        <v>0</v>
      </c>
      <c r="J12" s="20"/>
      <c r="K12" s="21"/>
      <c r="L12" s="22"/>
      <c r="M12" s="22"/>
      <c r="N12" s="23"/>
    </row>
    <row r="13" spans="1:14" ht="102.75" customHeight="1" x14ac:dyDescent="0.25">
      <c r="A13" s="13">
        <v>2</v>
      </c>
      <c r="B13" s="14" t="s">
        <v>24</v>
      </c>
      <c r="C13" s="14" t="s">
        <v>25</v>
      </c>
      <c r="D13" s="15">
        <v>730</v>
      </c>
      <c r="E13" s="16"/>
      <c r="F13" s="17">
        <f t="shared" si="0"/>
        <v>0</v>
      </c>
      <c r="G13" s="18">
        <v>0.08</v>
      </c>
      <c r="H13" s="19">
        <f t="shared" si="1"/>
        <v>0</v>
      </c>
      <c r="I13" s="19">
        <f t="shared" si="2"/>
        <v>0</v>
      </c>
      <c r="J13" s="20"/>
      <c r="K13" s="21"/>
      <c r="L13" s="20"/>
      <c r="M13" s="20"/>
      <c r="N13" s="23"/>
    </row>
    <row r="14" spans="1:14" ht="44.25" customHeight="1" x14ac:dyDescent="0.25">
      <c r="A14" s="13">
        <v>3</v>
      </c>
      <c r="B14" s="14" t="s">
        <v>26</v>
      </c>
      <c r="C14" s="14" t="s">
        <v>27</v>
      </c>
      <c r="D14" s="15">
        <v>50</v>
      </c>
      <c r="E14" s="16"/>
      <c r="F14" s="17">
        <f t="shared" si="0"/>
        <v>0</v>
      </c>
      <c r="G14" s="18">
        <v>0.08</v>
      </c>
      <c r="H14" s="19">
        <f t="shared" si="1"/>
        <v>0</v>
      </c>
      <c r="I14" s="19">
        <f t="shared" si="2"/>
        <v>0</v>
      </c>
      <c r="J14" s="20"/>
      <c r="K14" s="21"/>
      <c r="L14" s="20"/>
      <c r="M14" s="20"/>
      <c r="N14" s="23"/>
    </row>
    <row r="15" spans="1:14" ht="52.5" x14ac:dyDescent="0.25">
      <c r="A15" s="13">
        <v>4</v>
      </c>
      <c r="B15" s="14" t="s">
        <v>28</v>
      </c>
      <c r="C15" s="14" t="s">
        <v>27</v>
      </c>
      <c r="D15" s="14">
        <v>100</v>
      </c>
      <c r="E15" s="16"/>
      <c r="F15" s="17">
        <f t="shared" si="0"/>
        <v>0</v>
      </c>
      <c r="G15" s="18">
        <v>0.08</v>
      </c>
      <c r="H15" s="19">
        <f t="shared" si="1"/>
        <v>0</v>
      </c>
      <c r="I15" s="19">
        <f t="shared" si="2"/>
        <v>0</v>
      </c>
      <c r="J15" s="24"/>
      <c r="K15" s="24"/>
      <c r="L15" s="25"/>
      <c r="M15" s="25"/>
      <c r="N15" s="26"/>
    </row>
    <row r="16" spans="1:14" ht="47.25" customHeight="1" x14ac:dyDescent="0.25">
      <c r="A16" s="13">
        <v>5</v>
      </c>
      <c r="B16" s="14" t="s">
        <v>29</v>
      </c>
      <c r="C16" s="14" t="s">
        <v>27</v>
      </c>
      <c r="D16" s="14">
        <v>100</v>
      </c>
      <c r="E16" s="16"/>
      <c r="F16" s="17">
        <f t="shared" si="0"/>
        <v>0</v>
      </c>
      <c r="G16" s="18">
        <v>0.08</v>
      </c>
      <c r="H16" s="19">
        <f t="shared" si="1"/>
        <v>0</v>
      </c>
      <c r="I16" s="19">
        <f t="shared" si="2"/>
        <v>0</v>
      </c>
      <c r="J16" s="27"/>
      <c r="K16" s="28"/>
      <c r="L16" s="24"/>
      <c r="M16" s="24"/>
      <c r="N16" s="29"/>
    </row>
    <row r="17" spans="1:14" ht="25.5" x14ac:dyDescent="0.25">
      <c r="A17" s="13">
        <v>6</v>
      </c>
      <c r="B17" s="14" t="s">
        <v>30</v>
      </c>
      <c r="C17" s="14" t="s">
        <v>25</v>
      </c>
      <c r="D17" s="15">
        <v>14600</v>
      </c>
      <c r="E17" s="16"/>
      <c r="F17" s="17">
        <f t="shared" si="0"/>
        <v>0</v>
      </c>
      <c r="G17" s="18">
        <v>0.08</v>
      </c>
      <c r="H17" s="19">
        <f t="shared" si="1"/>
        <v>0</v>
      </c>
      <c r="I17" s="19">
        <f t="shared" si="2"/>
        <v>0</v>
      </c>
      <c r="J17" s="27"/>
      <c r="K17" s="28"/>
      <c r="L17" s="27"/>
      <c r="M17" s="27"/>
      <c r="N17" s="29"/>
    </row>
    <row r="18" spans="1:14" ht="52.5" x14ac:dyDescent="0.25">
      <c r="A18" s="13">
        <v>7</v>
      </c>
      <c r="B18" s="14" t="s">
        <v>31</v>
      </c>
      <c r="C18" s="14" t="s">
        <v>27</v>
      </c>
      <c r="D18" s="14">
        <v>80</v>
      </c>
      <c r="E18" s="16"/>
      <c r="F18" s="17">
        <f t="shared" si="0"/>
        <v>0</v>
      </c>
      <c r="G18" s="18">
        <v>0.08</v>
      </c>
      <c r="H18" s="19">
        <f t="shared" si="1"/>
        <v>0</v>
      </c>
      <c r="I18" s="19">
        <f t="shared" si="2"/>
        <v>0</v>
      </c>
      <c r="J18" s="22"/>
      <c r="K18" s="22"/>
      <c r="L18" s="30"/>
      <c r="M18" s="30"/>
      <c r="N18" s="31"/>
    </row>
    <row r="19" spans="1:14" ht="39.75" x14ac:dyDescent="0.25">
      <c r="A19" s="13">
        <v>8</v>
      </c>
      <c r="B19" s="14" t="s">
        <v>32</v>
      </c>
      <c r="C19" s="14" t="s">
        <v>27</v>
      </c>
      <c r="D19" s="14">
        <v>10</v>
      </c>
      <c r="E19" s="16"/>
      <c r="F19" s="17">
        <f t="shared" si="0"/>
        <v>0</v>
      </c>
      <c r="G19" s="18">
        <v>0.08</v>
      </c>
      <c r="H19" s="19">
        <f t="shared" si="1"/>
        <v>0</v>
      </c>
      <c r="I19" s="19">
        <f t="shared" si="2"/>
        <v>0</v>
      </c>
      <c r="J19" s="20"/>
      <c r="K19" s="21"/>
      <c r="L19" s="22"/>
      <c r="M19" s="22"/>
      <c r="N19" s="32"/>
    </row>
    <row r="20" spans="1:14" ht="25.5" x14ac:dyDescent="0.25">
      <c r="A20" s="13">
        <v>9</v>
      </c>
      <c r="B20" s="14" t="s">
        <v>33</v>
      </c>
      <c r="C20" s="14" t="s">
        <v>25</v>
      </c>
      <c r="D20" s="15">
        <v>7300</v>
      </c>
      <c r="E20" s="16"/>
      <c r="F20" s="17">
        <f t="shared" si="0"/>
        <v>0</v>
      </c>
      <c r="G20" s="18">
        <v>0.08</v>
      </c>
      <c r="H20" s="19">
        <f t="shared" si="1"/>
        <v>0</v>
      </c>
      <c r="I20" s="19">
        <f t="shared" si="2"/>
        <v>0</v>
      </c>
      <c r="J20" s="20"/>
      <c r="K20" s="21"/>
      <c r="L20" s="20"/>
      <c r="M20" s="20"/>
      <c r="N20" s="32"/>
    </row>
    <row r="21" spans="1:14" ht="39.75" x14ac:dyDescent="0.25">
      <c r="A21" s="13">
        <v>10</v>
      </c>
      <c r="B21" s="14" t="s">
        <v>34</v>
      </c>
      <c r="C21" s="14" t="s">
        <v>27</v>
      </c>
      <c r="D21" s="15">
        <v>100</v>
      </c>
      <c r="E21" s="16"/>
      <c r="F21" s="17">
        <f t="shared" si="0"/>
        <v>0</v>
      </c>
      <c r="G21" s="18">
        <v>0.08</v>
      </c>
      <c r="H21" s="19">
        <f t="shared" si="1"/>
        <v>0</v>
      </c>
      <c r="I21" s="19">
        <f t="shared" si="2"/>
        <v>0</v>
      </c>
      <c r="J21" s="27"/>
      <c r="K21" s="27"/>
      <c r="L21" s="25"/>
      <c r="M21" s="28"/>
      <c r="N21" s="26"/>
    </row>
    <row r="22" spans="1:14" ht="25.5" x14ac:dyDescent="0.25">
      <c r="A22" s="13">
        <v>11</v>
      </c>
      <c r="B22" s="14" t="s">
        <v>35</v>
      </c>
      <c r="C22" s="14" t="s">
        <v>36</v>
      </c>
      <c r="D22" s="15">
        <v>7300</v>
      </c>
      <c r="E22" s="16"/>
      <c r="F22" s="17">
        <f t="shared" si="0"/>
        <v>0</v>
      </c>
      <c r="G22" s="18">
        <v>0.08</v>
      </c>
      <c r="H22" s="19">
        <f t="shared" si="1"/>
        <v>0</v>
      </c>
      <c r="I22" s="19">
        <f t="shared" si="2"/>
        <v>0</v>
      </c>
      <c r="J22" s="27"/>
      <c r="K22" s="27"/>
      <c r="L22" s="25"/>
      <c r="M22" s="28"/>
      <c r="N22" s="26"/>
    </row>
    <row r="23" spans="1:14" ht="25.5" x14ac:dyDescent="0.25">
      <c r="A23" s="13">
        <v>12</v>
      </c>
      <c r="B23" s="14" t="s">
        <v>37</v>
      </c>
      <c r="C23" s="14" t="s">
        <v>27</v>
      </c>
      <c r="D23" s="14">
        <v>100</v>
      </c>
      <c r="E23" s="16"/>
      <c r="F23" s="17">
        <f t="shared" si="0"/>
        <v>0</v>
      </c>
      <c r="G23" s="18">
        <v>0.08</v>
      </c>
      <c r="H23" s="19">
        <f t="shared" si="1"/>
        <v>0</v>
      </c>
      <c r="I23" s="19">
        <f t="shared" si="2"/>
        <v>0</v>
      </c>
      <c r="J23" s="20"/>
      <c r="K23" s="21"/>
      <c r="L23" s="22"/>
      <c r="M23" s="22"/>
      <c r="N23" s="32"/>
    </row>
    <row r="24" spans="1:14" ht="25.5" x14ac:dyDescent="0.25">
      <c r="A24" s="13">
        <v>13</v>
      </c>
      <c r="B24" s="14" t="s">
        <v>38</v>
      </c>
      <c r="C24" s="14" t="s">
        <v>36</v>
      </c>
      <c r="D24" s="15">
        <v>9490</v>
      </c>
      <c r="E24" s="16"/>
      <c r="F24" s="17">
        <f t="shared" si="0"/>
        <v>0</v>
      </c>
      <c r="G24" s="18">
        <v>0.08</v>
      </c>
      <c r="H24" s="19">
        <f t="shared" si="1"/>
        <v>0</v>
      </c>
      <c r="I24" s="19">
        <f t="shared" si="2"/>
        <v>0</v>
      </c>
      <c r="J24" s="20"/>
      <c r="K24" s="21"/>
      <c r="L24" s="20"/>
      <c r="M24" s="20"/>
      <c r="N24" s="32"/>
    </row>
    <row r="25" spans="1:14" ht="38.25" x14ac:dyDescent="0.25">
      <c r="A25" s="13">
        <v>14</v>
      </c>
      <c r="B25" s="14" t="s">
        <v>39</v>
      </c>
      <c r="C25" s="14" t="s">
        <v>27</v>
      </c>
      <c r="D25" s="15">
        <v>10</v>
      </c>
      <c r="E25" s="16"/>
      <c r="F25" s="17">
        <f t="shared" si="0"/>
        <v>0</v>
      </c>
      <c r="G25" s="18">
        <v>0.08</v>
      </c>
      <c r="H25" s="19">
        <f t="shared" si="1"/>
        <v>0</v>
      </c>
      <c r="I25" s="19">
        <f t="shared" si="2"/>
        <v>0</v>
      </c>
      <c r="J25" s="27"/>
      <c r="K25" s="28"/>
      <c r="L25" s="27"/>
      <c r="M25" s="27"/>
      <c r="N25" s="29"/>
    </row>
    <row r="26" spans="1:14" ht="51" customHeight="1" x14ac:dyDescent="0.25">
      <c r="A26" s="13">
        <v>15</v>
      </c>
      <c r="B26" s="14" t="s">
        <v>40</v>
      </c>
      <c r="C26" s="14" t="s">
        <v>36</v>
      </c>
      <c r="D26" s="15">
        <v>3650</v>
      </c>
      <c r="E26" s="16"/>
      <c r="F26" s="17">
        <f t="shared" si="0"/>
        <v>0</v>
      </c>
      <c r="G26" s="18">
        <v>0.08</v>
      </c>
      <c r="H26" s="19">
        <f t="shared" si="1"/>
        <v>0</v>
      </c>
      <c r="I26" s="19">
        <f t="shared" si="2"/>
        <v>0</v>
      </c>
      <c r="J26" s="27"/>
      <c r="K26" s="28"/>
      <c r="L26" s="27"/>
      <c r="M26" s="27"/>
      <c r="N26" s="29"/>
    </row>
    <row r="27" spans="1:14" ht="38.25" x14ac:dyDescent="0.25">
      <c r="A27" s="13">
        <v>16</v>
      </c>
      <c r="B27" s="14" t="s">
        <v>41</v>
      </c>
      <c r="C27" s="14" t="s">
        <v>27</v>
      </c>
      <c r="D27" s="14">
        <v>70</v>
      </c>
      <c r="E27" s="16"/>
      <c r="F27" s="17">
        <f t="shared" si="0"/>
        <v>0</v>
      </c>
      <c r="G27" s="18">
        <v>0.08</v>
      </c>
      <c r="H27" s="19">
        <f t="shared" si="1"/>
        <v>0</v>
      </c>
      <c r="I27" s="19">
        <f t="shared" si="2"/>
        <v>0</v>
      </c>
      <c r="J27" s="20"/>
      <c r="K27" s="21"/>
      <c r="L27" s="22"/>
      <c r="M27" s="22"/>
      <c r="N27" s="32"/>
    </row>
    <row r="28" spans="1:14" ht="48.75" customHeight="1" x14ac:dyDescent="0.25">
      <c r="A28" s="13">
        <v>17</v>
      </c>
      <c r="B28" s="14" t="s">
        <v>42</v>
      </c>
      <c r="C28" s="14" t="s">
        <v>36</v>
      </c>
      <c r="D28" s="15">
        <v>2920</v>
      </c>
      <c r="E28" s="16"/>
      <c r="F28" s="17">
        <f t="shared" si="0"/>
        <v>0</v>
      </c>
      <c r="G28" s="18">
        <v>0.08</v>
      </c>
      <c r="H28" s="19">
        <f t="shared" si="1"/>
        <v>0</v>
      </c>
      <c r="I28" s="19">
        <f t="shared" si="2"/>
        <v>0</v>
      </c>
      <c r="J28" s="20"/>
      <c r="K28" s="21"/>
      <c r="L28" s="20"/>
      <c r="M28" s="20"/>
      <c r="N28" s="32"/>
    </row>
    <row r="29" spans="1:14" ht="38.25" x14ac:dyDescent="0.25">
      <c r="A29" s="13">
        <v>18</v>
      </c>
      <c r="B29" s="14" t="s">
        <v>43</v>
      </c>
      <c r="C29" s="14" t="s">
        <v>27</v>
      </c>
      <c r="D29" s="14">
        <v>10</v>
      </c>
      <c r="E29" s="16"/>
      <c r="F29" s="17">
        <f t="shared" si="0"/>
        <v>0</v>
      </c>
      <c r="G29" s="18">
        <v>0.08</v>
      </c>
      <c r="H29" s="19">
        <f t="shared" si="1"/>
        <v>0</v>
      </c>
      <c r="I29" s="19">
        <f t="shared" si="2"/>
        <v>0</v>
      </c>
      <c r="J29" s="27"/>
      <c r="K29" s="28"/>
      <c r="L29" s="24"/>
      <c r="M29" s="24"/>
      <c r="N29" s="29"/>
    </row>
    <row r="30" spans="1:14" ht="51" customHeight="1" x14ac:dyDescent="0.25">
      <c r="A30" s="13">
        <v>19</v>
      </c>
      <c r="B30" s="14" t="s">
        <v>44</v>
      </c>
      <c r="C30" s="14" t="s">
        <v>36</v>
      </c>
      <c r="D30" s="15">
        <v>3650</v>
      </c>
      <c r="E30" s="16"/>
      <c r="F30" s="17">
        <f t="shared" si="0"/>
        <v>0</v>
      </c>
      <c r="G30" s="18">
        <v>0.08</v>
      </c>
      <c r="H30" s="19">
        <f t="shared" si="1"/>
        <v>0</v>
      </c>
      <c r="I30" s="19">
        <f t="shared" si="2"/>
        <v>0</v>
      </c>
      <c r="J30" s="27"/>
      <c r="K30" s="28"/>
      <c r="L30" s="24"/>
      <c r="M30" s="24"/>
      <c r="N30" s="29"/>
    </row>
    <row r="31" spans="1:14" ht="47.25" customHeight="1" x14ac:dyDescent="0.25">
      <c r="A31" s="33">
        <v>20</v>
      </c>
      <c r="B31" s="14" t="s">
        <v>45</v>
      </c>
      <c r="C31" s="14" t="s">
        <v>27</v>
      </c>
      <c r="D31" s="34">
        <v>60</v>
      </c>
      <c r="E31" s="16"/>
      <c r="F31" s="17">
        <f t="shared" si="0"/>
        <v>0</v>
      </c>
      <c r="G31" s="18">
        <v>0.08</v>
      </c>
      <c r="H31" s="19">
        <f t="shared" si="1"/>
        <v>0</v>
      </c>
      <c r="I31" s="19">
        <f t="shared" si="2"/>
        <v>0</v>
      </c>
      <c r="J31" s="35"/>
      <c r="K31" s="35"/>
      <c r="L31" s="36"/>
      <c r="M31" s="37"/>
      <c r="N31" s="38"/>
    </row>
    <row r="32" spans="1:14" ht="168.75" customHeight="1" x14ac:dyDescent="0.25">
      <c r="A32" s="13">
        <v>21</v>
      </c>
      <c r="B32" s="14" t="s">
        <v>46</v>
      </c>
      <c r="C32" s="14" t="s">
        <v>36</v>
      </c>
      <c r="D32" s="15">
        <v>4380</v>
      </c>
      <c r="E32" s="16"/>
      <c r="F32" s="17">
        <f t="shared" si="0"/>
        <v>0</v>
      </c>
      <c r="G32" s="18">
        <v>0.08</v>
      </c>
      <c r="H32" s="19">
        <f t="shared" si="1"/>
        <v>0</v>
      </c>
      <c r="I32" s="19">
        <f t="shared" si="2"/>
        <v>0</v>
      </c>
      <c r="J32" s="27"/>
      <c r="K32" s="27"/>
      <c r="L32" s="25"/>
      <c r="M32" s="28"/>
      <c r="N32" s="26"/>
    </row>
    <row r="33" spans="1:14" ht="27" x14ac:dyDescent="0.25">
      <c r="A33" s="13">
        <v>22</v>
      </c>
      <c r="B33" s="14" t="s">
        <v>47</v>
      </c>
      <c r="C33" s="14" t="s">
        <v>27</v>
      </c>
      <c r="D33" s="14">
        <v>150</v>
      </c>
      <c r="E33" s="16"/>
      <c r="F33" s="17">
        <f t="shared" si="0"/>
        <v>0</v>
      </c>
      <c r="G33" s="18">
        <v>0.08</v>
      </c>
      <c r="H33" s="19">
        <f t="shared" si="1"/>
        <v>0</v>
      </c>
      <c r="I33" s="19">
        <f t="shared" si="2"/>
        <v>0</v>
      </c>
      <c r="J33" s="22"/>
      <c r="K33" s="22"/>
      <c r="L33" s="30"/>
      <c r="M33" s="21"/>
      <c r="N33" s="31"/>
    </row>
    <row r="34" spans="1:14" ht="142.5" customHeight="1" x14ac:dyDescent="0.25">
      <c r="A34" s="13">
        <v>23</v>
      </c>
      <c r="B34" s="14" t="s">
        <v>48</v>
      </c>
      <c r="C34" s="14" t="s">
        <v>36</v>
      </c>
      <c r="D34" s="15">
        <v>7300</v>
      </c>
      <c r="E34" s="16"/>
      <c r="F34" s="17">
        <f t="shared" si="0"/>
        <v>0</v>
      </c>
      <c r="G34" s="18">
        <v>0.08</v>
      </c>
      <c r="H34" s="19">
        <f t="shared" si="1"/>
        <v>0</v>
      </c>
      <c r="I34" s="19">
        <f t="shared" si="2"/>
        <v>0</v>
      </c>
      <c r="J34" s="20"/>
      <c r="K34" s="20"/>
      <c r="L34" s="30"/>
      <c r="M34" s="21"/>
      <c r="N34" s="31"/>
    </row>
    <row r="35" spans="1:14" ht="25.5" x14ac:dyDescent="0.25">
      <c r="A35" s="13">
        <v>24</v>
      </c>
      <c r="B35" s="14" t="s">
        <v>49</v>
      </c>
      <c r="C35" s="14" t="s">
        <v>27</v>
      </c>
      <c r="D35" s="15">
        <v>20</v>
      </c>
      <c r="E35" s="16"/>
      <c r="F35" s="17">
        <f t="shared" si="0"/>
        <v>0</v>
      </c>
      <c r="G35" s="18">
        <v>0.08</v>
      </c>
      <c r="H35" s="19">
        <f t="shared" si="1"/>
        <v>0</v>
      </c>
      <c r="I35" s="19">
        <f t="shared" si="2"/>
        <v>0</v>
      </c>
      <c r="J35" s="20"/>
      <c r="K35" s="20"/>
      <c r="L35" s="30"/>
      <c r="M35" s="21"/>
      <c r="N35" s="31"/>
    </row>
    <row r="36" spans="1:14" ht="146.25" customHeight="1" x14ac:dyDescent="0.25">
      <c r="A36" s="13">
        <v>25</v>
      </c>
      <c r="B36" s="14" t="s">
        <v>50</v>
      </c>
      <c r="C36" s="14" t="s">
        <v>36</v>
      </c>
      <c r="D36" s="15">
        <v>3650</v>
      </c>
      <c r="E36" s="16"/>
      <c r="F36" s="17">
        <f t="shared" si="0"/>
        <v>0</v>
      </c>
      <c r="G36" s="18">
        <v>0.08</v>
      </c>
      <c r="H36" s="19">
        <f t="shared" si="1"/>
        <v>0</v>
      </c>
      <c r="I36" s="19">
        <f t="shared" si="2"/>
        <v>0</v>
      </c>
      <c r="J36" s="20"/>
      <c r="K36" s="20"/>
      <c r="L36" s="30"/>
      <c r="M36" s="21"/>
      <c r="N36" s="31"/>
    </row>
    <row r="37" spans="1:14" ht="25.5" x14ac:dyDescent="0.25">
      <c r="A37" s="13">
        <v>26</v>
      </c>
      <c r="B37" s="14" t="s">
        <v>51</v>
      </c>
      <c r="C37" s="14" t="s">
        <v>27</v>
      </c>
      <c r="D37" s="15">
        <v>20</v>
      </c>
      <c r="E37" s="16"/>
      <c r="F37" s="17">
        <f t="shared" si="0"/>
        <v>0</v>
      </c>
      <c r="G37" s="18">
        <v>0.08</v>
      </c>
      <c r="H37" s="19">
        <f t="shared" si="1"/>
        <v>0</v>
      </c>
      <c r="I37" s="19">
        <f t="shared" si="2"/>
        <v>0</v>
      </c>
      <c r="J37" s="20"/>
      <c r="K37" s="20"/>
      <c r="L37" s="30"/>
      <c r="M37" s="21"/>
      <c r="N37" s="31"/>
    </row>
    <row r="38" spans="1:14" ht="141" customHeight="1" x14ac:dyDescent="0.25">
      <c r="A38" s="13">
        <v>27</v>
      </c>
      <c r="B38" s="14" t="s">
        <v>52</v>
      </c>
      <c r="C38" s="14" t="s">
        <v>36</v>
      </c>
      <c r="D38" s="15">
        <v>3650</v>
      </c>
      <c r="E38" s="16"/>
      <c r="F38" s="17">
        <f t="shared" si="0"/>
        <v>0</v>
      </c>
      <c r="G38" s="18">
        <v>0.08</v>
      </c>
      <c r="H38" s="19">
        <f t="shared" si="1"/>
        <v>0</v>
      </c>
      <c r="I38" s="19">
        <f t="shared" si="2"/>
        <v>0</v>
      </c>
      <c r="J38" s="20"/>
      <c r="K38" s="20"/>
      <c r="L38" s="30"/>
      <c r="M38" s="21"/>
      <c r="N38" s="31"/>
    </row>
    <row r="39" spans="1:14" ht="39.75" x14ac:dyDescent="0.25">
      <c r="A39" s="13">
        <v>28</v>
      </c>
      <c r="B39" s="14" t="s">
        <v>53</v>
      </c>
      <c r="C39" s="14" t="s">
        <v>54</v>
      </c>
      <c r="D39" s="14">
        <v>10</v>
      </c>
      <c r="E39" s="16"/>
      <c r="F39" s="17">
        <f t="shared" si="0"/>
        <v>0</v>
      </c>
      <c r="G39" s="18">
        <v>0.08</v>
      </c>
      <c r="H39" s="19">
        <f t="shared" si="1"/>
        <v>0</v>
      </c>
      <c r="I39" s="19">
        <f t="shared" si="2"/>
        <v>0</v>
      </c>
      <c r="J39" s="24"/>
      <c r="K39" s="24"/>
      <c r="L39" s="25"/>
      <c r="M39" s="28"/>
      <c r="N39" s="26"/>
    </row>
    <row r="40" spans="1:14" ht="25.5" x14ac:dyDescent="0.25">
      <c r="A40" s="13">
        <v>29</v>
      </c>
      <c r="B40" s="14" t="s">
        <v>55</v>
      </c>
      <c r="C40" s="14" t="s">
        <v>36</v>
      </c>
      <c r="D40" s="15">
        <v>3650</v>
      </c>
      <c r="E40" s="16"/>
      <c r="F40" s="17">
        <f t="shared" si="0"/>
        <v>0</v>
      </c>
      <c r="G40" s="18">
        <v>0.08</v>
      </c>
      <c r="H40" s="19">
        <f t="shared" si="1"/>
        <v>0</v>
      </c>
      <c r="I40" s="19">
        <f t="shared" si="2"/>
        <v>0</v>
      </c>
      <c r="J40" s="39"/>
      <c r="K40" s="39"/>
      <c r="L40" s="40"/>
      <c r="M40" s="41"/>
      <c r="N40" s="42"/>
    </row>
    <row r="41" spans="1:14" ht="25.5" x14ac:dyDescent="0.25">
      <c r="A41" s="13">
        <v>30</v>
      </c>
      <c r="B41" s="14" t="s">
        <v>56</v>
      </c>
      <c r="C41" s="14" t="s">
        <v>27</v>
      </c>
      <c r="D41" s="14">
        <v>40</v>
      </c>
      <c r="E41" s="16"/>
      <c r="F41" s="17">
        <f t="shared" si="0"/>
        <v>0</v>
      </c>
      <c r="G41" s="18">
        <v>0.08</v>
      </c>
      <c r="H41" s="19">
        <f t="shared" si="1"/>
        <v>0</v>
      </c>
      <c r="I41" s="19">
        <f t="shared" si="2"/>
        <v>0</v>
      </c>
      <c r="J41" s="43"/>
      <c r="K41" s="43"/>
      <c r="L41" s="44"/>
      <c r="M41" s="44"/>
      <c r="N41" s="45"/>
    </row>
    <row r="42" spans="1:14" ht="63.75" x14ac:dyDescent="0.25">
      <c r="A42" s="13">
        <v>31</v>
      </c>
      <c r="B42" s="14" t="s">
        <v>80</v>
      </c>
      <c r="C42" s="14" t="s">
        <v>27</v>
      </c>
      <c r="D42" s="14">
        <v>40</v>
      </c>
      <c r="E42" s="16"/>
      <c r="F42" s="17">
        <f t="shared" si="0"/>
        <v>0</v>
      </c>
      <c r="G42" s="18">
        <v>0.23</v>
      </c>
      <c r="H42" s="19">
        <f t="shared" si="1"/>
        <v>0</v>
      </c>
      <c r="I42" s="19">
        <f t="shared" si="2"/>
        <v>0</v>
      </c>
      <c r="J42" s="44"/>
      <c r="K42" s="44"/>
      <c r="L42" s="44"/>
      <c r="M42" s="44"/>
      <c r="N42" s="45"/>
    </row>
    <row r="43" spans="1:14" ht="25.5" x14ac:dyDescent="0.25">
      <c r="A43" s="13">
        <v>32</v>
      </c>
      <c r="B43" s="14" t="s">
        <v>57</v>
      </c>
      <c r="C43" s="14" t="s">
        <v>27</v>
      </c>
      <c r="D43" s="14">
        <v>30</v>
      </c>
      <c r="E43" s="16"/>
      <c r="F43" s="17">
        <f t="shared" si="0"/>
        <v>0</v>
      </c>
      <c r="G43" s="18">
        <v>0.08</v>
      </c>
      <c r="H43" s="19">
        <f t="shared" si="1"/>
        <v>0</v>
      </c>
      <c r="I43" s="19">
        <f t="shared" si="2"/>
        <v>0</v>
      </c>
      <c r="J43" s="44"/>
      <c r="K43" s="44"/>
      <c r="L43" s="44"/>
      <c r="M43" s="44"/>
      <c r="N43" s="45"/>
    </row>
    <row r="44" spans="1:14" ht="25.5" x14ac:dyDescent="0.25">
      <c r="A44" s="46">
        <v>33</v>
      </c>
      <c r="B44" s="47" t="s">
        <v>58</v>
      </c>
      <c r="C44" s="47" t="s">
        <v>27</v>
      </c>
      <c r="D44" s="47">
        <v>30</v>
      </c>
      <c r="E44" s="16"/>
      <c r="F44" s="17">
        <f t="shared" si="0"/>
        <v>0</v>
      </c>
      <c r="G44" s="48">
        <v>0.08</v>
      </c>
      <c r="H44" s="19">
        <f t="shared" si="1"/>
        <v>0</v>
      </c>
      <c r="I44" s="19">
        <f t="shared" si="2"/>
        <v>0</v>
      </c>
      <c r="J44" s="49"/>
      <c r="K44" s="50"/>
      <c r="L44" s="50"/>
      <c r="M44" s="50"/>
      <c r="N44" s="50"/>
    </row>
    <row r="45" spans="1:14" x14ac:dyDescent="0.25">
      <c r="A45" s="64"/>
      <c r="B45" s="64"/>
      <c r="C45" s="64"/>
      <c r="D45" s="64"/>
      <c r="E45" s="51" t="s">
        <v>59</v>
      </c>
      <c r="F45" s="52">
        <f>SUM(F12:F44)</f>
        <v>0</v>
      </c>
      <c r="G45" s="51"/>
      <c r="H45" s="51" t="s">
        <v>59</v>
      </c>
      <c r="I45" s="53">
        <f>SUM(I12:I44)</f>
        <v>0</v>
      </c>
      <c r="J45" s="54"/>
      <c r="K45" s="8"/>
      <c r="L45" s="8"/>
      <c r="M45" s="8"/>
      <c r="N45" s="8"/>
    </row>
    <row r="46" spans="1:14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 x14ac:dyDescent="0.25">
      <c r="A47" s="1"/>
      <c r="B47" s="3"/>
      <c r="C47" s="3"/>
      <c r="D47" s="4"/>
      <c r="E47" s="4"/>
      <c r="F47" s="4"/>
      <c r="G47" s="4"/>
      <c r="H47" s="4"/>
      <c r="I47" s="4"/>
      <c r="J47" s="4"/>
      <c r="K47" s="1"/>
      <c r="L47" s="1"/>
      <c r="M47" s="1"/>
      <c r="N47" s="1"/>
    </row>
    <row r="48" spans="1:14" x14ac:dyDescent="0.25">
      <c r="A48" s="4" t="s">
        <v>60</v>
      </c>
      <c r="B48" s="56" t="s">
        <v>61</v>
      </c>
      <c r="C48" s="4"/>
      <c r="D48" s="4"/>
      <c r="E48" s="4"/>
      <c r="F48" s="4"/>
      <c r="G48" s="4"/>
      <c r="H48" s="4"/>
      <c r="I48" s="4"/>
      <c r="J48" s="4"/>
      <c r="K48" s="1"/>
      <c r="L48" s="1"/>
      <c r="M48" s="1"/>
      <c r="N48" s="1"/>
    </row>
    <row r="49" spans="1:14" x14ac:dyDescent="0.25">
      <c r="A49" s="4" t="s">
        <v>62</v>
      </c>
      <c r="B49" s="56" t="s">
        <v>63</v>
      </c>
      <c r="C49" s="4"/>
      <c r="D49" s="4"/>
      <c r="E49" s="4"/>
      <c r="F49" s="4"/>
      <c r="G49" s="4"/>
      <c r="H49" s="4"/>
      <c r="I49" s="4"/>
      <c r="J49" s="4"/>
      <c r="K49" s="1"/>
      <c r="L49" s="1"/>
      <c r="M49" s="1"/>
      <c r="N49" s="1"/>
    </row>
    <row r="50" spans="1:14" x14ac:dyDescent="0.25">
      <c r="A50" s="1" t="s">
        <v>64</v>
      </c>
      <c r="B50" s="56" t="s">
        <v>65</v>
      </c>
      <c r="C50" s="4"/>
      <c r="D50" s="4"/>
      <c r="E50" s="4"/>
      <c r="F50" s="4"/>
      <c r="G50" s="4"/>
      <c r="H50" s="4"/>
      <c r="I50" s="4"/>
      <c r="J50" s="4"/>
      <c r="K50" s="1"/>
      <c r="L50" s="1"/>
      <c r="M50" s="1"/>
      <c r="N50" s="1"/>
    </row>
    <row r="51" spans="1:14" x14ac:dyDescent="0.25">
      <c r="A51" s="1" t="s">
        <v>66</v>
      </c>
      <c r="B51" s="56" t="s">
        <v>67</v>
      </c>
      <c r="C51" s="4"/>
      <c r="D51" s="4"/>
      <c r="E51" s="4"/>
      <c r="F51" s="4"/>
      <c r="G51" s="4"/>
      <c r="H51" s="4"/>
      <c r="I51" s="4"/>
      <c r="J51" s="4"/>
      <c r="K51" s="1"/>
      <c r="L51" s="1"/>
      <c r="M51" s="1"/>
      <c r="N51" s="1"/>
    </row>
    <row r="52" spans="1:14" x14ac:dyDescent="0.25">
      <c r="A52" s="1" t="s">
        <v>68</v>
      </c>
      <c r="B52" s="56" t="s">
        <v>69</v>
      </c>
      <c r="C52" s="4"/>
      <c r="D52" s="4"/>
      <c r="E52" s="4"/>
      <c r="F52" s="4"/>
      <c r="G52" s="4"/>
      <c r="H52" s="4"/>
      <c r="I52" s="4"/>
      <c r="J52" s="4"/>
      <c r="K52" s="1"/>
      <c r="L52" s="1"/>
      <c r="M52" s="1"/>
      <c r="N52" s="1"/>
    </row>
    <row r="53" spans="1:14" ht="15" customHeight="1" x14ac:dyDescent="0.25">
      <c r="A53" s="1" t="s">
        <v>70</v>
      </c>
      <c r="B53" s="56" t="s">
        <v>71</v>
      </c>
      <c r="C53" s="4"/>
      <c r="D53" s="4"/>
      <c r="E53" s="4"/>
      <c r="F53" s="4"/>
      <c r="G53" s="4"/>
      <c r="H53" s="4"/>
      <c r="I53" s="4"/>
      <c r="J53" s="4"/>
      <c r="K53" s="1"/>
      <c r="L53" s="1"/>
      <c r="M53" s="1"/>
      <c r="N53" s="1"/>
    </row>
    <row r="54" spans="1:14" ht="41.25" customHeight="1" x14ac:dyDescent="0.25">
      <c r="A54" s="1" t="s">
        <v>72</v>
      </c>
      <c r="B54" s="65" t="s">
        <v>73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</row>
    <row r="55" spans="1:14" ht="62.25" customHeight="1" x14ac:dyDescent="0.25">
      <c r="A55" s="1" t="s">
        <v>74</v>
      </c>
      <c r="B55" s="65" t="s">
        <v>75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1:14" x14ac:dyDescent="0.25">
      <c r="A56" s="1"/>
      <c r="B56" s="3"/>
      <c r="C56" s="3"/>
      <c r="D56" s="4"/>
      <c r="E56" s="4"/>
      <c r="F56" s="4"/>
      <c r="G56" s="4"/>
      <c r="H56" s="4"/>
      <c r="I56" s="4"/>
      <c r="J56" s="4"/>
      <c r="K56" s="1"/>
      <c r="L56" s="1"/>
      <c r="M56" s="1"/>
      <c r="N56" s="1"/>
    </row>
    <row r="57" spans="1:14" x14ac:dyDescent="0.25">
      <c r="A57" s="57"/>
      <c r="B57" s="59"/>
      <c r="C57" s="59"/>
      <c r="D57" s="59"/>
      <c r="E57" s="59"/>
      <c r="F57" s="59"/>
      <c r="G57" s="59"/>
      <c r="H57" s="59"/>
      <c r="I57" s="59"/>
      <c r="J57" s="59"/>
      <c r="K57" s="1"/>
      <c r="L57" s="1"/>
      <c r="M57" s="1"/>
      <c r="N57" s="1"/>
    </row>
    <row r="58" spans="1:14" x14ac:dyDescent="0.25">
      <c r="A58" s="1"/>
      <c r="B58" s="65" t="s">
        <v>76</v>
      </c>
      <c r="C58" s="65"/>
      <c r="D58" s="65"/>
      <c r="E58" s="65"/>
      <c r="F58" s="65"/>
      <c r="G58" s="4"/>
      <c r="H58" s="4"/>
      <c r="I58" s="4"/>
      <c r="J58" s="59"/>
      <c r="K58" s="59"/>
      <c r="L58" s="59"/>
      <c r="M58" s="59"/>
      <c r="N58" s="59"/>
    </row>
    <row r="59" spans="1:14" x14ac:dyDescent="0.25">
      <c r="A59" s="1"/>
      <c r="B59" s="2"/>
      <c r="C59" s="2"/>
      <c r="D59" s="4"/>
      <c r="E59" s="4"/>
      <c r="F59" s="4"/>
      <c r="G59" s="4"/>
      <c r="H59" s="4"/>
      <c r="I59" s="4"/>
      <c r="J59" s="4"/>
      <c r="K59" s="1"/>
      <c r="L59" s="1" t="s">
        <v>77</v>
      </c>
      <c r="M59" s="1" t="s">
        <v>78</v>
      </c>
      <c r="N59" s="1"/>
    </row>
    <row r="60" spans="1:14" x14ac:dyDescent="0.25">
      <c r="A60" s="1"/>
      <c r="B60" s="3"/>
      <c r="C60" s="3"/>
      <c r="D60" s="4"/>
      <c r="E60" s="4"/>
      <c r="F60" s="4"/>
      <c r="G60" s="4"/>
      <c r="H60" s="4"/>
      <c r="I60" s="4"/>
      <c r="J60" s="4"/>
      <c r="K60" s="58" t="s">
        <v>79</v>
      </c>
      <c r="L60" s="58"/>
      <c r="M60" s="58"/>
      <c r="N60" s="58"/>
    </row>
    <row r="61" spans="1:14" x14ac:dyDescent="0.25">
      <c r="A61" s="1"/>
      <c r="B61" s="3"/>
      <c r="C61" s="3"/>
      <c r="D61" s="4"/>
      <c r="E61" s="4"/>
      <c r="F61" s="4"/>
      <c r="G61" s="4"/>
      <c r="H61" s="4"/>
      <c r="I61" s="4"/>
      <c r="J61" s="4"/>
      <c r="K61" s="1"/>
      <c r="L61" s="1"/>
      <c r="M61" s="1"/>
      <c r="N61" s="1"/>
    </row>
  </sheetData>
  <mergeCells count="17">
    <mergeCell ref="K60:N60"/>
    <mergeCell ref="A11:N11"/>
    <mergeCell ref="A45:D45"/>
    <mergeCell ref="B54:N54"/>
    <mergeCell ref="B55:N55"/>
    <mergeCell ref="B57:J57"/>
    <mergeCell ref="B58:F58"/>
    <mergeCell ref="J58:N58"/>
    <mergeCell ref="A2:N2"/>
    <mergeCell ref="B3:F3"/>
    <mergeCell ref="B4:L4"/>
    <mergeCell ref="B5:L5"/>
    <mergeCell ref="A8:A9"/>
    <mergeCell ref="B8:B9"/>
    <mergeCell ref="C8:I8"/>
    <mergeCell ref="J8:N8"/>
    <mergeCell ref="J9:K9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Romaniuk</dc:creator>
  <cp:lastModifiedBy>Kamila Romaniuk</cp:lastModifiedBy>
  <cp:lastPrinted>2023-04-06T06:39:21Z</cp:lastPrinted>
  <dcterms:created xsi:type="dcterms:W3CDTF">2015-06-05T18:19:34Z</dcterms:created>
  <dcterms:modified xsi:type="dcterms:W3CDTF">2023-04-06T06:39:47Z</dcterms:modified>
</cp:coreProperties>
</file>