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nowakowska\Desktop\Jednorazówka\Jednorazówka 33.D.2024-pozostałe materiały medyczne do badań diagnostycznych\"/>
    </mc:Choice>
  </mc:AlternateContent>
  <bookViews>
    <workbookView xWindow="0" yWindow="0" windowWidth="24000" windowHeight="9735"/>
  </bookViews>
  <sheets>
    <sheet name=" materiały medyczne do bad.diag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5" l="1"/>
  <c r="G27" i="5"/>
  <c r="I27" i="5" s="1"/>
  <c r="H26" i="5"/>
  <c r="G26" i="5"/>
  <c r="I26" i="5" s="1"/>
  <c r="H25" i="5"/>
  <c r="G25" i="5"/>
  <c r="I25" i="5" s="1"/>
  <c r="H24" i="5"/>
  <c r="G24" i="5"/>
  <c r="I24" i="5" s="1"/>
  <c r="H23" i="5"/>
  <c r="G23" i="5"/>
  <c r="I23" i="5" s="1"/>
  <c r="H22" i="5"/>
  <c r="G22" i="5"/>
  <c r="I22" i="5" s="1"/>
  <c r="H21" i="5"/>
  <c r="G21" i="5"/>
  <c r="I21" i="5" s="1"/>
  <c r="H20" i="5"/>
  <c r="G20" i="5"/>
  <c r="I20" i="5" s="1"/>
  <c r="H19" i="5"/>
  <c r="G19" i="5"/>
  <c r="I19" i="5" s="1"/>
  <c r="H18" i="5"/>
  <c r="G18" i="5"/>
  <c r="I18" i="5" s="1"/>
  <c r="H17" i="5"/>
  <c r="G17" i="5"/>
  <c r="I17" i="5" s="1"/>
  <c r="H16" i="5"/>
  <c r="G16" i="5"/>
  <c r="I16" i="5" s="1"/>
  <c r="H11" i="5"/>
  <c r="G11" i="5"/>
  <c r="I11" i="5" s="1"/>
  <c r="H10" i="5"/>
  <c r="G10" i="5"/>
  <c r="I10" i="5" s="1"/>
  <c r="H5" i="5"/>
  <c r="G5" i="5"/>
  <c r="I5" i="5" s="1"/>
  <c r="H4" i="5"/>
  <c r="G4" i="5"/>
  <c r="I4" i="5" s="1"/>
  <c r="H3" i="5"/>
  <c r="G3" i="5"/>
  <c r="I3" i="5" s="1"/>
  <c r="H6" i="5" l="1"/>
  <c r="I12" i="5"/>
  <c r="H28" i="5"/>
  <c r="I28" i="5"/>
  <c r="H12" i="5"/>
  <c r="I6" i="5"/>
</calcChain>
</file>

<file path=xl/sharedStrings.xml><?xml version="1.0" encoding="utf-8"?>
<sst xmlns="http://schemas.openxmlformats.org/spreadsheetml/2006/main" count="73" uniqueCount="39">
  <si>
    <t>LP.</t>
  </si>
  <si>
    <t>Nazwa przedmiotu zamówienia</t>
  </si>
  <si>
    <t>Jednostka miary</t>
  </si>
  <si>
    <t xml:space="preserve">Ilość szacunkowa </t>
  </si>
  <si>
    <t>Cena netto za jednostkę miary</t>
  </si>
  <si>
    <t>VAT %</t>
  </si>
  <si>
    <t>Cena brutto za jednostkę miary</t>
  </si>
  <si>
    <t>Wartość netto (PLN)</t>
  </si>
  <si>
    <t>Wartość brutto (PLN)</t>
  </si>
  <si>
    <t>Nazwa producenta</t>
  </si>
  <si>
    <t>RAZEM</t>
  </si>
  <si>
    <t>szt.</t>
  </si>
  <si>
    <t>ZADANIE  3</t>
  </si>
  <si>
    <t>Kaseta odczynnikowa IQM do oznaczenia: BGE/GLU/LAC/HCT</t>
  </si>
  <si>
    <t xml:space="preserve">GEM CVP 20 amp x 2,5 ml x 4 levels </t>
  </si>
  <si>
    <t>Printer Paper - 5 rol</t>
  </si>
  <si>
    <t>op.</t>
  </si>
  <si>
    <t>300ozn.</t>
  </si>
  <si>
    <t>Filtr bakteryjno-wirusowy ze zintegrowanym ustnikiem + klips na nos</t>
  </si>
  <si>
    <t>kompl.</t>
  </si>
  <si>
    <t>Pneumotachograf dPP jednprazowy</t>
  </si>
  <si>
    <t>ZADANIE 1 - akcesoria do analizatora parametrów krytycznych GEM PREMIER 3500 (akcesoria muszą być kompatybilne z aparatem)</t>
  </si>
  <si>
    <t>ZADANIE  2 - akcesoria do spirometru PNEUMO (akcesoria muszą być kompatybilne z aparatem)</t>
  </si>
  <si>
    <t>Papier do EKG    60mmx25</t>
  </si>
  <si>
    <t>rol.</t>
  </si>
  <si>
    <t>Papier do EKG do Lifepacka   100 MM</t>
  </si>
  <si>
    <t>Papier do EKG  112x25/30</t>
  </si>
  <si>
    <t>Papier do KTG    143x150x200</t>
  </si>
  <si>
    <t>Papier EKG 210x30 BFLU 007 do aparatu LUMED</t>
  </si>
  <si>
    <t>Papier do USG     110x20S</t>
  </si>
  <si>
    <t>Żel do EKG      a 0,5 litr.</t>
  </si>
  <si>
    <t>Elektrody do EKG</t>
  </si>
  <si>
    <t>OP.50</t>
  </si>
  <si>
    <t>Papier termoczuły do drukarek laboratoryjnych   57x30</t>
  </si>
  <si>
    <t>Elektrody do EKG wysiłkowego Ambu Blu Sensor L; P; R</t>
  </si>
  <si>
    <t>op. 50 szt.</t>
  </si>
  <si>
    <t>Żel sterylny 20gram</t>
  </si>
  <si>
    <t>Papier termoczuły 110 x 20</t>
  </si>
  <si>
    <t>Nr Katalogowy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</si>
</sst>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\ ##0"/>
    <numFmt numFmtId="167" formatCode="_-* #,##0\ _z_ł_-;\-* #,##0\ _z_ł_-;_-* &quot;-&quot;??\ _z_ł_-;_-@_-"/>
  </numFmts>
  <fonts count="17" x14ac:knownFonts="1">
    <font>
      <sz val="10"/>
      <name val="Arial CE"/>
      <family val="2"/>
      <charset val="238"/>
    </font>
    <font>
      <sz val="10"/>
      <name val="Arial"/>
      <charset val="238"/>
    </font>
    <font>
      <sz val="12"/>
      <name val="Arial CE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2"/>
      <name val="Arial CE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3" fillId="0" borderId="0" xfId="0" applyFont="1"/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43" fontId="1" fillId="0" borderId="1" xfId="1" applyBorder="1" applyAlignment="1">
      <alignment horizontal="center"/>
    </xf>
    <xf numFmtId="43" fontId="1" fillId="0" borderId="1" xfId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/>
    </xf>
    <xf numFmtId="43" fontId="1" fillId="0" borderId="1" xfId="1" applyBorder="1" applyAlignment="1">
      <alignment horizontal="right"/>
    </xf>
    <xf numFmtId="43" fontId="1" fillId="0" borderId="1" xfId="1" applyBorder="1" applyAlignment="1">
      <alignment horizontal="justify" vertical="center" wrapText="1"/>
    </xf>
    <xf numFmtId="43" fontId="1" fillId="0" borderId="1" xfId="1" applyBorder="1" applyAlignment="1">
      <alignment horizontal="justify"/>
    </xf>
    <xf numFmtId="43" fontId="1" fillId="0" borderId="1" xfId="1" applyBorder="1" applyAlignment="1"/>
    <xf numFmtId="43" fontId="1" fillId="0" borderId="1" xfId="1" applyBorder="1" applyAlignment="1">
      <alignment horizontal="center" vertical="center"/>
    </xf>
    <xf numFmtId="167" fontId="1" fillId="0" borderId="1" xfId="1" applyNumberFormat="1" applyBorder="1" applyAlignment="1">
      <alignment wrapText="1"/>
    </xf>
    <xf numFmtId="167" fontId="1" fillId="0" borderId="1" xfId="1" applyNumberFormat="1" applyBorder="1"/>
    <xf numFmtId="167" fontId="1" fillId="0" borderId="1" xfId="1" applyNumberFormat="1" applyBorder="1" applyAlignment="1">
      <alignment vertical="center" wrapText="1"/>
    </xf>
    <xf numFmtId="167" fontId="1" fillId="0" borderId="1" xfId="1" applyNumberFormat="1" applyBorder="1" applyAlignment="1">
      <alignment horizontal="center" vertical="center" wrapText="1"/>
    </xf>
    <xf numFmtId="167" fontId="1" fillId="0" borderId="1" xfId="1" applyNumberFormat="1" applyBorder="1" applyAlignment="1">
      <alignment horizontal="center"/>
    </xf>
    <xf numFmtId="167" fontId="1" fillId="0" borderId="1" xfId="1" applyNumberFormat="1" applyBorder="1" applyAlignment="1">
      <alignment horizontal="center" vertical="center"/>
    </xf>
    <xf numFmtId="0" fontId="11" fillId="0" borderId="0" xfId="0" applyFont="1" applyAlignment="1">
      <alignment horizontal="justify"/>
    </xf>
    <xf numFmtId="0" fontId="0" fillId="0" borderId="1" xfId="0" applyBorder="1" applyAlignment="1">
      <alignment horizontal="justify"/>
    </xf>
    <xf numFmtId="43" fontId="1" fillId="0" borderId="1" xfId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67" fontId="1" fillId="0" borderId="1" xfId="1" applyNumberFormat="1" applyBorder="1" applyAlignment="1"/>
    <xf numFmtId="0" fontId="9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3" fontId="1" fillId="0" borderId="0" xfId="1" applyBorder="1" applyAlignment="1">
      <alignment vertical="center" wrapText="1"/>
    </xf>
    <xf numFmtId="43" fontId="1" fillId="0" borderId="0" xfId="1" applyBorder="1"/>
    <xf numFmtId="43" fontId="1" fillId="0" borderId="0" xfId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16" fillId="0" borderId="1" xfId="1" applyFont="1" applyBorder="1" applyAlignment="1">
      <alignment horizontal="right"/>
    </xf>
    <xf numFmtId="43" fontId="16" fillId="0" borderId="1" xfId="1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8"/>
  <sheetViews>
    <sheetView tabSelected="1" view="pageLayout" zoomScaleNormal="100" workbookViewId="0">
      <selection activeCell="G6" sqref="G6"/>
    </sheetView>
  </sheetViews>
  <sheetFormatPr defaultRowHeight="15" x14ac:dyDescent="0.2"/>
  <cols>
    <col min="1" max="1" width="4.85546875" style="1" customWidth="1"/>
    <col min="2" max="2" width="35.140625" style="1" customWidth="1"/>
    <col min="3" max="3" width="9" style="2" customWidth="1"/>
    <col min="4" max="4" width="10.42578125" style="1" bestFit="1" customWidth="1"/>
    <col min="5" max="5" width="10.5703125" customWidth="1"/>
    <col min="6" max="6" width="6.42578125" customWidth="1"/>
    <col min="7" max="7" width="11.140625" style="3" customWidth="1"/>
    <col min="8" max="8" width="12.140625" style="3" customWidth="1"/>
    <col min="9" max="9" width="12.5703125" style="3" customWidth="1"/>
    <col min="10" max="10" width="12.140625" style="3" customWidth="1"/>
    <col min="11" max="11" width="13.28515625" style="50" customWidth="1"/>
    <col min="12" max="16384" width="9.140625" style="3"/>
  </cols>
  <sheetData>
    <row r="1" spans="1:12" s="7" customFormat="1" ht="24" customHeight="1" x14ac:dyDescent="0.2">
      <c r="A1" s="66"/>
      <c r="B1" s="67" t="s">
        <v>21</v>
      </c>
      <c r="C1" s="67"/>
      <c r="D1" s="67"/>
      <c r="E1" s="67"/>
      <c r="F1" s="67"/>
      <c r="G1" s="67"/>
      <c r="H1" s="67"/>
      <c r="I1" s="67"/>
      <c r="J1" s="67"/>
      <c r="K1" s="67"/>
    </row>
    <row r="2" spans="1:12" s="4" customFormat="1" ht="50.1" customHeight="1" x14ac:dyDescent="0.25">
      <c r="A2" s="8" t="s">
        <v>0</v>
      </c>
      <c r="B2" s="8" t="s">
        <v>1</v>
      </c>
      <c r="C2" s="8" t="s">
        <v>2</v>
      </c>
      <c r="D2" s="15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38</v>
      </c>
      <c r="L2" s="6"/>
    </row>
    <row r="3" spans="1:12" s="4" customFormat="1" ht="34.5" customHeight="1" x14ac:dyDescent="0.25">
      <c r="A3" s="14">
        <v>1</v>
      </c>
      <c r="B3" s="68" t="s">
        <v>13</v>
      </c>
      <c r="C3" s="14" t="s">
        <v>17</v>
      </c>
      <c r="D3" s="38">
        <v>20</v>
      </c>
      <c r="E3" s="35"/>
      <c r="F3" s="41">
        <v>8</v>
      </c>
      <c r="G3" s="25">
        <f>E3*8%+E3</f>
        <v>0</v>
      </c>
      <c r="H3" s="25">
        <f>D3*E3</f>
        <v>0</v>
      </c>
      <c r="I3" s="25">
        <f>D3*G3</f>
        <v>0</v>
      </c>
      <c r="J3" s="13"/>
      <c r="K3" s="49"/>
    </row>
    <row r="4" spans="1:12" ht="21" customHeight="1" x14ac:dyDescent="0.25">
      <c r="A4" s="14">
        <v>2</v>
      </c>
      <c r="B4" s="68" t="s">
        <v>14</v>
      </c>
      <c r="C4" s="14" t="s">
        <v>11</v>
      </c>
      <c r="D4" s="38">
        <v>4</v>
      </c>
      <c r="E4" s="35"/>
      <c r="F4" s="41">
        <v>8</v>
      </c>
      <c r="G4" s="25">
        <f>E4*8%+E4</f>
        <v>0</v>
      </c>
      <c r="H4" s="25">
        <f>D4*E4</f>
        <v>0</v>
      </c>
      <c r="I4" s="25">
        <f>D4*G4</f>
        <v>0</v>
      </c>
      <c r="J4" s="13"/>
      <c r="K4" s="49"/>
      <c r="L4" s="4"/>
    </row>
    <row r="5" spans="1:12" s="4" customFormat="1" ht="22.5" customHeight="1" x14ac:dyDescent="0.25">
      <c r="A5" s="14">
        <v>3</v>
      </c>
      <c r="B5" s="68" t="s">
        <v>15</v>
      </c>
      <c r="C5" s="14" t="s">
        <v>16</v>
      </c>
      <c r="D5" s="38">
        <v>4</v>
      </c>
      <c r="E5" s="35"/>
      <c r="F5" s="41">
        <v>23</v>
      </c>
      <c r="G5" s="25">
        <f>E5*8%+E5</f>
        <v>0</v>
      </c>
      <c r="H5" s="25">
        <f>D5*E5</f>
        <v>0</v>
      </c>
      <c r="I5" s="25">
        <f>D5*G5</f>
        <v>0</v>
      </c>
      <c r="J5" s="13"/>
      <c r="K5" s="49"/>
      <c r="L5" s="3"/>
    </row>
    <row r="6" spans="1:12" s="5" customFormat="1" ht="19.5" customHeight="1" x14ac:dyDescent="0.2">
      <c r="A6" s="17"/>
      <c r="B6" s="18" t="s">
        <v>10</v>
      </c>
      <c r="C6" s="17"/>
      <c r="D6" s="25"/>
      <c r="E6" s="45"/>
      <c r="F6" s="45"/>
      <c r="G6" s="45"/>
      <c r="H6" s="72">
        <f>H3+H4+H5</f>
        <v>0</v>
      </c>
      <c r="I6" s="72">
        <f>I3+I4+I5</f>
        <v>0</v>
      </c>
      <c r="J6" s="47"/>
      <c r="K6" s="62"/>
    </row>
    <row r="7" spans="1:12" ht="18.75" customHeight="1" x14ac:dyDescent="0.25">
      <c r="L7" s="11"/>
    </row>
    <row r="8" spans="1:12" s="65" customFormat="1" ht="21.75" customHeight="1" x14ac:dyDescent="0.2">
      <c r="A8" s="63"/>
      <c r="B8" s="64" t="s">
        <v>22</v>
      </c>
      <c r="C8" s="64"/>
      <c r="D8" s="64"/>
      <c r="E8" s="64"/>
      <c r="F8" s="64"/>
      <c r="G8" s="64"/>
      <c r="H8" s="64"/>
      <c r="I8" s="64"/>
      <c r="J8" s="64"/>
      <c r="K8" s="51"/>
    </row>
    <row r="9" spans="1:12" s="4" customFormat="1" ht="46.5" customHeight="1" x14ac:dyDescent="0.2">
      <c r="A9" s="8" t="s">
        <v>0</v>
      </c>
      <c r="B9" s="8" t="s">
        <v>1</v>
      </c>
      <c r="C9" s="8" t="s">
        <v>2</v>
      </c>
      <c r="D9" s="15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38</v>
      </c>
      <c r="L9" s="3"/>
    </row>
    <row r="10" spans="1:12" s="5" customFormat="1" ht="41.25" customHeight="1" x14ac:dyDescent="0.2">
      <c r="A10" s="19">
        <v>1</v>
      </c>
      <c r="B10" s="16" t="s">
        <v>18</v>
      </c>
      <c r="C10" s="12" t="s">
        <v>19</v>
      </c>
      <c r="D10" s="39">
        <v>2400</v>
      </c>
      <c r="E10" s="25"/>
      <c r="F10" s="40">
        <v>8</v>
      </c>
      <c r="G10" s="45">
        <f>E10*1.08</f>
        <v>0</v>
      </c>
      <c r="H10" s="25">
        <f>D10*E10</f>
        <v>0</v>
      </c>
      <c r="I10" s="25">
        <f>D10*G10</f>
        <v>0</v>
      </c>
      <c r="J10" s="8"/>
      <c r="K10" s="8"/>
      <c r="L10" s="4"/>
    </row>
    <row r="11" spans="1:12" s="5" customFormat="1" ht="21" customHeight="1" x14ac:dyDescent="0.25">
      <c r="A11" s="12">
        <v>2</v>
      </c>
      <c r="B11" s="16" t="s">
        <v>20</v>
      </c>
      <c r="C11" s="12" t="s">
        <v>11</v>
      </c>
      <c r="D11" s="39">
        <v>50</v>
      </c>
      <c r="E11" s="25"/>
      <c r="F11" s="40">
        <v>8</v>
      </c>
      <c r="G11" s="25">
        <f>E11*1.08</f>
        <v>0</v>
      </c>
      <c r="H11" s="25">
        <f>D11*E11</f>
        <v>0</v>
      </c>
      <c r="I11" s="25">
        <f>D11*G11</f>
        <v>0</v>
      </c>
      <c r="J11" s="10"/>
      <c r="K11" s="9"/>
    </row>
    <row r="12" spans="1:12" s="7" customFormat="1" ht="23.25" customHeight="1" x14ac:dyDescent="0.2">
      <c r="A12" s="17"/>
      <c r="B12" s="18" t="s">
        <v>10</v>
      </c>
      <c r="C12" s="17"/>
      <c r="D12" s="25"/>
      <c r="E12" s="45"/>
      <c r="F12" s="45"/>
      <c r="G12" s="25"/>
      <c r="H12" s="72">
        <f>SUM(H10:H11)</f>
        <v>0</v>
      </c>
      <c r="I12" s="72">
        <f>SUM(I10:I11)</f>
        <v>0</v>
      </c>
      <c r="J12" s="47"/>
      <c r="K12" s="62"/>
      <c r="L12" s="5"/>
    </row>
    <row r="13" spans="1:12" s="6" customFormat="1" ht="17.25" customHeight="1" x14ac:dyDescent="0.25">
      <c r="A13" s="55"/>
      <c r="B13" s="56"/>
      <c r="C13" s="55"/>
      <c r="D13" s="57"/>
      <c r="E13" s="58"/>
      <c r="F13" s="58"/>
      <c r="G13" s="57"/>
      <c r="H13" s="59"/>
      <c r="I13" s="59"/>
      <c r="J13" s="60"/>
      <c r="K13" s="61"/>
      <c r="L13" s="5"/>
    </row>
    <row r="14" spans="1:12" s="20" customFormat="1" ht="21" customHeight="1" x14ac:dyDescent="0.25">
      <c r="A14" s="43"/>
      <c r="B14" s="54" t="s">
        <v>12</v>
      </c>
      <c r="C14" s="54"/>
      <c r="D14" s="54"/>
      <c r="E14" s="54"/>
      <c r="F14" s="54"/>
      <c r="G14" s="54"/>
      <c r="H14" s="54"/>
      <c r="I14" s="54"/>
      <c r="J14" s="54"/>
      <c r="K14" s="50"/>
    </row>
    <row r="15" spans="1:12" s="23" customFormat="1" ht="44.25" customHeight="1" x14ac:dyDescent="0.2">
      <c r="A15" s="26" t="s">
        <v>0</v>
      </c>
      <c r="B15" s="8" t="s">
        <v>1</v>
      </c>
      <c r="C15" s="8" t="s">
        <v>2</v>
      </c>
      <c r="D15" s="15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38</v>
      </c>
    </row>
    <row r="16" spans="1:12" s="23" customFormat="1" ht="18.75" customHeight="1" x14ac:dyDescent="0.25">
      <c r="A16" s="12">
        <v>1</v>
      </c>
      <c r="B16" s="27" t="s">
        <v>23</v>
      </c>
      <c r="C16" s="12" t="s">
        <v>24</v>
      </c>
      <c r="D16" s="39">
        <v>10</v>
      </c>
      <c r="E16" s="32"/>
      <c r="F16" s="41">
        <v>8</v>
      </c>
      <c r="G16" s="32">
        <f>E16*1.08</f>
        <v>0</v>
      </c>
      <c r="H16" s="32">
        <f t="shared" ref="H16:H27" si="0">D16*E16</f>
        <v>0</v>
      </c>
      <c r="I16" s="32">
        <f t="shared" ref="I16:I27" si="1">D16*G16</f>
        <v>0</v>
      </c>
      <c r="J16" s="28"/>
      <c r="K16" s="9"/>
    </row>
    <row r="17" spans="1:11" s="70" customFormat="1" ht="21.75" customHeight="1" x14ac:dyDescent="0.2">
      <c r="A17" s="12">
        <v>2</v>
      </c>
      <c r="B17" s="69" t="s">
        <v>25</v>
      </c>
      <c r="C17" s="12" t="s">
        <v>24</v>
      </c>
      <c r="D17" s="39">
        <v>85</v>
      </c>
      <c r="E17" s="36"/>
      <c r="F17" s="42">
        <v>8</v>
      </c>
      <c r="G17" s="36">
        <f t="shared" ref="G17:G27" si="2">E17*1.08</f>
        <v>0</v>
      </c>
      <c r="H17" s="36">
        <f t="shared" si="0"/>
        <v>0</v>
      </c>
      <c r="I17" s="36">
        <f t="shared" si="1"/>
        <v>0</v>
      </c>
      <c r="J17" s="46"/>
      <c r="K17" s="46"/>
    </row>
    <row r="18" spans="1:11" s="23" customFormat="1" x14ac:dyDescent="0.25">
      <c r="A18" s="12">
        <v>3</v>
      </c>
      <c r="B18" s="27" t="s">
        <v>26</v>
      </c>
      <c r="C18" s="12" t="s">
        <v>24</v>
      </c>
      <c r="D18" s="39">
        <v>540</v>
      </c>
      <c r="E18" s="32"/>
      <c r="F18" s="41">
        <v>8</v>
      </c>
      <c r="G18" s="32">
        <f t="shared" si="2"/>
        <v>0</v>
      </c>
      <c r="H18" s="32">
        <f t="shared" si="0"/>
        <v>0</v>
      </c>
      <c r="I18" s="32">
        <f t="shared" si="1"/>
        <v>0</v>
      </c>
      <c r="J18" s="28"/>
      <c r="K18" s="9"/>
    </row>
    <row r="19" spans="1:11" s="23" customFormat="1" x14ac:dyDescent="0.25">
      <c r="A19" s="12">
        <v>4</v>
      </c>
      <c r="B19" s="27" t="s">
        <v>27</v>
      </c>
      <c r="C19" s="12" t="s">
        <v>24</v>
      </c>
      <c r="D19" s="39">
        <v>45</v>
      </c>
      <c r="E19" s="32"/>
      <c r="F19" s="41">
        <v>8</v>
      </c>
      <c r="G19" s="32">
        <f t="shared" si="2"/>
        <v>0</v>
      </c>
      <c r="H19" s="32">
        <f t="shared" si="0"/>
        <v>0</v>
      </c>
      <c r="I19" s="32">
        <f t="shared" si="1"/>
        <v>0</v>
      </c>
      <c r="J19" s="28"/>
      <c r="K19" s="9"/>
    </row>
    <row r="20" spans="1:11" s="21" customFormat="1" ht="30" x14ac:dyDescent="0.25">
      <c r="A20" s="12">
        <v>5</v>
      </c>
      <c r="B20" s="27" t="s">
        <v>28</v>
      </c>
      <c r="C20" s="12" t="s">
        <v>24</v>
      </c>
      <c r="D20" s="37">
        <v>20</v>
      </c>
      <c r="E20" s="32"/>
      <c r="F20" s="41">
        <v>8</v>
      </c>
      <c r="G20" s="32">
        <f t="shared" si="2"/>
        <v>0</v>
      </c>
      <c r="H20" s="32">
        <f t="shared" si="0"/>
        <v>0</v>
      </c>
      <c r="I20" s="32">
        <f t="shared" si="1"/>
        <v>0</v>
      </c>
      <c r="J20" s="28"/>
      <c r="K20" s="9"/>
    </row>
    <row r="21" spans="1:11" s="22" customFormat="1" x14ac:dyDescent="0.25">
      <c r="A21" s="12">
        <v>6</v>
      </c>
      <c r="B21" s="27" t="s">
        <v>29</v>
      </c>
      <c r="C21" s="12" t="s">
        <v>24</v>
      </c>
      <c r="D21" s="39">
        <v>235</v>
      </c>
      <c r="E21" s="32"/>
      <c r="F21" s="41">
        <v>8</v>
      </c>
      <c r="G21" s="32">
        <f t="shared" si="2"/>
        <v>0</v>
      </c>
      <c r="H21" s="32">
        <f t="shared" si="0"/>
        <v>0</v>
      </c>
      <c r="I21" s="32">
        <f t="shared" si="1"/>
        <v>0</v>
      </c>
      <c r="J21" s="28"/>
      <c r="K21" s="9"/>
    </row>
    <row r="22" spans="1:11" s="22" customFormat="1" ht="17.25" customHeight="1" x14ac:dyDescent="0.25">
      <c r="A22" s="12">
        <v>7</v>
      </c>
      <c r="B22" s="27" t="s">
        <v>30</v>
      </c>
      <c r="C22" s="12" t="s">
        <v>11</v>
      </c>
      <c r="D22" s="53">
        <v>20</v>
      </c>
      <c r="E22" s="32"/>
      <c r="F22" s="41">
        <v>8</v>
      </c>
      <c r="G22" s="32">
        <f t="shared" si="2"/>
        <v>0</v>
      </c>
      <c r="H22" s="32">
        <f t="shared" si="0"/>
        <v>0</v>
      </c>
      <c r="I22" s="32">
        <f t="shared" si="1"/>
        <v>0</v>
      </c>
      <c r="J22" s="28"/>
      <c r="K22" s="9"/>
    </row>
    <row r="23" spans="1:11" s="22" customFormat="1" x14ac:dyDescent="0.25">
      <c r="A23" s="12">
        <v>8</v>
      </c>
      <c r="B23" s="27" t="s">
        <v>31</v>
      </c>
      <c r="C23" s="12" t="s">
        <v>32</v>
      </c>
      <c r="D23" s="53">
        <v>620</v>
      </c>
      <c r="E23" s="32"/>
      <c r="F23" s="41">
        <v>8</v>
      </c>
      <c r="G23" s="32">
        <f t="shared" si="2"/>
        <v>0</v>
      </c>
      <c r="H23" s="32">
        <f t="shared" si="0"/>
        <v>0</v>
      </c>
      <c r="I23" s="32">
        <f t="shared" si="1"/>
        <v>0</v>
      </c>
      <c r="J23" s="28"/>
      <c r="K23" s="9"/>
    </row>
    <row r="24" spans="1:11" s="22" customFormat="1" ht="30" x14ac:dyDescent="0.25">
      <c r="A24" s="12">
        <v>9</v>
      </c>
      <c r="B24" s="27" t="s">
        <v>33</v>
      </c>
      <c r="C24" s="12" t="s">
        <v>11</v>
      </c>
      <c r="D24" s="53">
        <v>100</v>
      </c>
      <c r="E24" s="32"/>
      <c r="F24" s="41">
        <v>8</v>
      </c>
      <c r="G24" s="32">
        <f t="shared" si="2"/>
        <v>0</v>
      </c>
      <c r="H24" s="32">
        <f t="shared" si="0"/>
        <v>0</v>
      </c>
      <c r="I24" s="32">
        <f t="shared" si="1"/>
        <v>0</v>
      </c>
      <c r="J24" s="28"/>
      <c r="K24" s="9"/>
    </row>
    <row r="25" spans="1:11" s="22" customFormat="1" ht="30" x14ac:dyDescent="0.25">
      <c r="A25" s="12">
        <v>10</v>
      </c>
      <c r="B25" s="27" t="s">
        <v>34</v>
      </c>
      <c r="C25" s="12" t="s">
        <v>35</v>
      </c>
      <c r="D25" s="53">
        <v>30</v>
      </c>
      <c r="E25" s="32"/>
      <c r="F25" s="41">
        <v>8</v>
      </c>
      <c r="G25" s="32">
        <f t="shared" si="2"/>
        <v>0</v>
      </c>
      <c r="H25" s="32">
        <f t="shared" si="0"/>
        <v>0</v>
      </c>
      <c r="I25" s="32">
        <f t="shared" si="1"/>
        <v>0</v>
      </c>
      <c r="J25" s="44"/>
      <c r="K25" s="52"/>
    </row>
    <row r="26" spans="1:11" s="22" customFormat="1" ht="17.25" customHeight="1" x14ac:dyDescent="0.25">
      <c r="A26" s="12">
        <v>11</v>
      </c>
      <c r="B26" s="27" t="s">
        <v>37</v>
      </c>
      <c r="C26" s="12" t="s">
        <v>24</v>
      </c>
      <c r="D26" s="53">
        <v>50</v>
      </c>
      <c r="E26" s="32"/>
      <c r="F26" s="41">
        <v>8</v>
      </c>
      <c r="G26" s="32">
        <f t="shared" si="2"/>
        <v>0</v>
      </c>
      <c r="H26" s="32">
        <f t="shared" si="0"/>
        <v>0</v>
      </c>
      <c r="I26" s="32">
        <f t="shared" si="1"/>
        <v>0</v>
      </c>
      <c r="J26" s="28"/>
      <c r="K26" s="9"/>
    </row>
    <row r="27" spans="1:11" s="22" customFormat="1" ht="17.25" customHeight="1" x14ac:dyDescent="0.25">
      <c r="A27" s="12">
        <v>12</v>
      </c>
      <c r="B27" s="27" t="s">
        <v>36</v>
      </c>
      <c r="C27" s="12" t="s">
        <v>11</v>
      </c>
      <c r="D27" s="53">
        <v>30</v>
      </c>
      <c r="E27" s="32"/>
      <c r="F27" s="41">
        <v>8</v>
      </c>
      <c r="G27" s="32">
        <f t="shared" si="2"/>
        <v>0</v>
      </c>
      <c r="H27" s="32">
        <f t="shared" si="0"/>
        <v>0</v>
      </c>
      <c r="I27" s="32">
        <f t="shared" si="1"/>
        <v>0</v>
      </c>
      <c r="J27" s="28"/>
      <c r="K27" s="9"/>
    </row>
    <row r="28" spans="1:11" s="22" customFormat="1" ht="21" customHeight="1" x14ac:dyDescent="0.25">
      <c r="A28" s="29"/>
      <c r="B28" s="30" t="s">
        <v>10</v>
      </c>
      <c r="C28" s="29"/>
      <c r="D28" s="33"/>
      <c r="E28" s="34"/>
      <c r="F28" s="24"/>
      <c r="G28" s="32"/>
      <c r="H28" s="71">
        <f>SUM(H16:H27)</f>
        <v>0</v>
      </c>
      <c r="I28" s="71">
        <f>SUM(I16:I27)</f>
        <v>0</v>
      </c>
      <c r="J28" s="31"/>
      <c r="K28" s="48"/>
    </row>
  </sheetData>
  <sheetProtection selectLockedCells="1" selectUnlockedCells="1"/>
  <mergeCells count="3">
    <mergeCell ref="B1:K1"/>
    <mergeCell ref="B8:J8"/>
    <mergeCell ref="B14:J14"/>
  </mergeCells>
  <pageMargins left="0.19685039370078741" right="0.19685039370078741" top="0.78740157480314965" bottom="0.78740157480314965" header="0.11811023622047245" footer="0.19685039370078741"/>
  <pageSetup fitToHeight="0" orientation="landscape" useFirstPageNumber="1" verticalDpi="300" r:id="rId1"/>
  <headerFooter alignWithMargins="0">
    <oddHeader>&amp;CZałącznik nr 1 do oferty - dostawa materiałów medycznych do badań diagnostycznych EK-ZZ/ZP.261.33.D.2024</oddHeader>
    <oddFooter>Strona &amp;P z &amp;N</odd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materiały medyczne do bad.diag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Nawłatyna Joanna</dc:creator>
  <cp:lastModifiedBy>Nowakowska Dominika</cp:lastModifiedBy>
  <cp:lastPrinted>2024-08-05T07:51:34Z</cp:lastPrinted>
  <dcterms:created xsi:type="dcterms:W3CDTF">2016-07-06T08:40:00Z</dcterms:created>
  <dcterms:modified xsi:type="dcterms:W3CDTF">2024-08-30T10:37:25Z</dcterms:modified>
</cp:coreProperties>
</file>