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czwara\Documents\Nadleśnictwo Olsztynek\2024\Usługi leśne na 2025 r\1. Formularz oferty - Pakiety 1-5\"/>
    </mc:Choice>
  </mc:AlternateContent>
  <xr:revisionPtr revIDLastSave="0" documentId="13_ncr:1_{B294D989-3B4D-41AE-B1CB-6A84AAC6EC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92" i="2" l="1"/>
  <c r="I91" i="2"/>
  <c r="I90" i="2"/>
  <c r="I89" i="2"/>
  <c r="I88" i="2"/>
  <c r="I87" i="2"/>
  <c r="I86" i="2"/>
  <c r="K86" i="2" s="1"/>
  <c r="I85" i="2"/>
  <c r="I84" i="2"/>
  <c r="I83" i="2"/>
  <c r="I82" i="2"/>
  <c r="K82" i="2" s="1"/>
  <c r="I81" i="2"/>
  <c r="I80" i="2"/>
  <c r="I79" i="2"/>
  <c r="I78" i="2"/>
  <c r="I77" i="2"/>
  <c r="I76" i="2"/>
  <c r="I75" i="2"/>
  <c r="I74" i="2"/>
  <c r="I73" i="2"/>
  <c r="I72" i="2"/>
  <c r="I71" i="2"/>
  <c r="I70" i="2"/>
  <c r="K70" i="2" s="1"/>
  <c r="I69" i="2"/>
  <c r="I68" i="2"/>
  <c r="I67" i="2"/>
  <c r="I66" i="2"/>
  <c r="K66" i="2" s="1"/>
  <c r="I65" i="2"/>
  <c r="I64" i="2"/>
  <c r="I63" i="2"/>
  <c r="I62" i="2"/>
  <c r="K62" i="2" s="1"/>
  <c r="I61" i="2"/>
  <c r="I60" i="2"/>
  <c r="I59" i="2"/>
  <c r="I58" i="2"/>
  <c r="K58" i="2" s="1"/>
  <c r="I57" i="2"/>
  <c r="I56" i="2"/>
  <c r="I55" i="2"/>
  <c r="I52" i="2"/>
  <c r="K52" i="2" s="1"/>
  <c r="I47" i="2"/>
  <c r="I42" i="2"/>
  <c r="I37" i="2"/>
  <c r="I32" i="2"/>
  <c r="K32" i="2" s="1"/>
  <c r="L89" i="2" l="1"/>
  <c r="L90" i="2"/>
  <c r="L57" i="2"/>
  <c r="L65" i="2"/>
  <c r="L84" i="2"/>
  <c r="L55" i="2"/>
  <c r="L61" i="2"/>
  <c r="L91" i="2"/>
  <c r="L37" i="2"/>
  <c r="L64" i="2"/>
  <c r="L80" i="2"/>
  <c r="L92" i="2"/>
  <c r="K42" i="2"/>
  <c r="L42" i="2" s="1"/>
  <c r="K56" i="2"/>
  <c r="L56" i="2" s="1"/>
  <c r="K60" i="2"/>
  <c r="L60" i="2" s="1"/>
  <c r="K64" i="2"/>
  <c r="K68" i="2"/>
  <c r="L68" i="2" s="1"/>
  <c r="K72" i="2"/>
  <c r="L72" i="2" s="1"/>
  <c r="K76" i="2"/>
  <c r="L76" i="2" s="1"/>
  <c r="K80" i="2"/>
  <c r="K84" i="2"/>
  <c r="K88" i="2"/>
  <c r="L88" i="2" s="1"/>
  <c r="K90" i="2"/>
  <c r="L32" i="2"/>
  <c r="L52" i="2"/>
  <c r="L58" i="2"/>
  <c r="L62" i="2"/>
  <c r="L66" i="2"/>
  <c r="L70" i="2"/>
  <c r="L82" i="2"/>
  <c r="L86" i="2"/>
  <c r="F94" i="2"/>
  <c r="K37" i="2"/>
  <c r="K47" i="2"/>
  <c r="L47" i="2" s="1"/>
  <c r="K55" i="2"/>
  <c r="K57" i="2"/>
  <c r="K59" i="2"/>
  <c r="L59" i="2" s="1"/>
  <c r="K61" i="2"/>
  <c r="K63" i="2"/>
  <c r="L63" i="2" s="1"/>
  <c r="K65" i="2"/>
  <c r="K67" i="2"/>
  <c r="L67" i="2" s="1"/>
  <c r="K69" i="2"/>
  <c r="L69" i="2" s="1"/>
  <c r="K71" i="2"/>
  <c r="L71" i="2" s="1"/>
  <c r="K73" i="2"/>
  <c r="L73" i="2" s="1"/>
  <c r="K75" i="2"/>
  <c r="L75" i="2" s="1"/>
  <c r="K77" i="2"/>
  <c r="L77" i="2" s="1"/>
  <c r="K79" i="2"/>
  <c r="L79" i="2" s="1"/>
  <c r="K81" i="2"/>
  <c r="L81" i="2" s="1"/>
  <c r="K83" i="2"/>
  <c r="L83" i="2" s="1"/>
  <c r="K85" i="2"/>
  <c r="L85" i="2" s="1"/>
  <c r="K87" i="2"/>
  <c r="L87" i="2" s="1"/>
  <c r="K89" i="2"/>
  <c r="K91" i="2"/>
  <c r="K74" i="2"/>
  <c r="L74" i="2" s="1"/>
  <c r="K78" i="2"/>
  <c r="L78" i="2" s="1"/>
  <c r="K92" i="2"/>
  <c r="F95" i="2" l="1"/>
  <c r="B26" i="2" s="1"/>
</calcChain>
</file>

<file path=xl/sharedStrings.xml><?xml version="1.0" encoding="utf-8"?>
<sst xmlns="http://schemas.openxmlformats.org/spreadsheetml/2006/main" count="271" uniqueCount="166">
  <si>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</si>
  <si>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</si>
  <si>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</si>
  <si>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</si>
  <si>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</si>
  <si>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</si>
  <si>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</si>
  <si>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</si>
  <si>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</si>
  <si>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</si>
  <si>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</si>
  <si>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</si>
  <si>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</si>
  <si>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</si>
  <si>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</si>
  <si>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</si>
  <si>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</si>
  <si>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</si>
  <si>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</si>
  <si>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</si>
  <si>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</si>
  <si>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</si>
  <si>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</si>
  <si>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</si>
  <si>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</si>
  <si>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</si>
  <si>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</si>
  <si>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</si>
  <si>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</si>
  <si>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</si>
  <si>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</si>
  <si>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</si>
  <si>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</si>
  <si>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</si>
  <si>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</si>
  <si>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</si>
  <si>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</si>
  <si>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</si>
  <si>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</si>
  <si>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</si>
  <si>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</si>
  <si>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</si>
  <si>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</si>
  <si>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</si>
  <si>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</si>
  <si>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</si>
  <si>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</si>
  <si>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</si>
  <si>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</si>
  <si>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</si>
  <si>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</si>
  <si>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</si>
  <si>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</si>
  <si>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</si>
  <si>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</si>
  <si>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</si>
  <si>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</si>
  <si>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</si>
  <si>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</si>
  <si>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</si>
  <si>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</si>
  <si>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</si>
  <si>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</si>
  <si>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</si>
  <si>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</si>
  <si>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</si>
  <si>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</si>
  <si>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</si>
  <si>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</si>
  <si>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</si>
  <si>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</si>
  <si>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</si>
  <si>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</si>
  <si>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</si>
  <si>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</si>
  <si>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</si>
  <si>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</si>
  <si>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</si>
  <si>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</si>
  <si>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</si>
  <si>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</si>
  <si>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</si>
  <si>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</si>
  <si>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</si>
  <si>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</si>
  <si>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</si>
  <si>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</si>
  <si>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</si>
  <si>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</si>
  <si>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</si>
  <si>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</si>
  <si>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</si>
  <si>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</si>
  <si>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</si>
  <si>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</si>
  <si>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</si>
  <si>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</si>
  <si>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</si>
  <si>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</si>
  <si>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</si>
  <si>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</si>
  <si>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</si>
  <si>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</si>
  <si>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</si>
  <si>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</si>
  <si>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</si>
  <si>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</si>
  <si>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</si>
  <si>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</si>
  <si>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</si>
  <si>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</si>
  <si>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</si>
  <si>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</si>
  <si>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</si>
  <si>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</si>
  <si>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</si>
  <si>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</si>
  <si>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</si>
  <si>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</si>
  <si>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</si>
  <si>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</si>
  <si>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</si>
  <si>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</si>
  <si>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</si>
  <si>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</si>
  <si>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</si>
  <si>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</si>
  <si>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</si>
  <si>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</si>
  <si>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</si>
  <si>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</si>
  <si>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</si>
  <si>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</si>
  <si>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</si>
  <si>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</si>
  <si>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</si>
  <si>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</si>
  <si>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</si>
  <si>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</si>
  <si>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Olsztynek</t>
  </si>
  <si>
    <t xml:space="preserve">11-015 Olsztynek; MRONGOWIUSZA;35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</si>
  <si>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</si>
  <si>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</si>
  <si>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</si>
  <si>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</si>
  <si>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</si>
  <si>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</si>
  <si>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</si>
  <si>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</si>
  <si>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</si>
  <si>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</si>
  <si>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</si>
  <si>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Olsztynek w roku 2025''  składamy niniejszym ofertę na pakiet Pakiet nr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</si>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</sst>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3"/>
  <sheetViews>
    <sheetView tabSelected="1" topLeftCell="A10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3.5546875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151</v>
      </c>
      <c r="J2" s="14"/>
      <c r="K2" s="14"/>
      <c r="L2" s="14"/>
      <c r="M2" s="14"/>
      <c r="N2" s="14"/>
      <c r="O2" s="14"/>
    </row>
    <row r="3" spans="2:15" s="1" customFormat="1" ht="28.65" customHeight="1" x14ac:dyDescent="0.2">
      <c r="B3" s="17"/>
      <c r="C3" s="17"/>
      <c r="D3" s="17"/>
      <c r="E3" s="17"/>
    </row>
    <row r="4" spans="2:15" s="1" customFormat="1" ht="2.7" customHeight="1" x14ac:dyDescent="0.2">
      <c r="B4" s="16"/>
      <c r="C4" s="16"/>
      <c r="D4" s="16"/>
    </row>
    <row r="5" spans="2:15" s="1" customFormat="1" ht="28.65" customHeight="1" x14ac:dyDescent="0.2">
      <c r="B5" s="17"/>
      <c r="C5" s="17"/>
      <c r="D5" s="17"/>
      <c r="E5" s="17"/>
    </row>
    <row r="6" spans="2:15" s="1" customFormat="1" ht="2.7" customHeight="1" x14ac:dyDescent="0.2">
      <c r="B6" s="16"/>
      <c r="C6" s="16"/>
      <c r="D6" s="16"/>
    </row>
    <row r="7" spans="2:15" s="1" customFormat="1" ht="28.65" customHeight="1" x14ac:dyDescent="0.2">
      <c r="B7" s="17"/>
      <c r="C7" s="17"/>
      <c r="D7" s="17"/>
      <c r="E7" s="1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" customHeight="1" x14ac:dyDescent="0.2">
      <c r="B10" s="37" t="s">
        <v>135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27" t="s">
        <v>136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165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3" t="s">
        <v>137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138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139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140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9" t="s">
        <v>152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141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142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10779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143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6497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144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3084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3" t="s">
        <v>145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1747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30.72</v>
      </c>
      <c r="H55" s="10">
        <v>0</v>
      </c>
      <c r="I55" s="9">
        <f t="shared" ref="I55:I92" si="0">ROUND(G55* H55,2)</f>
        <v>0</v>
      </c>
      <c r="J55" s="5">
        <v>8</v>
      </c>
      <c r="K55" s="9">
        <f t="shared" ref="K55:K92" si="1">ROUND(I55* J55/100,2)</f>
        <v>0</v>
      </c>
      <c r="L55" s="11">
        <f t="shared" ref="L55:L92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13.1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11.67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39.49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6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102.05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163.72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14</v>
      </c>
      <c r="G62" s="8">
        <v>20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3.56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166.4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0.53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44</v>
      </c>
      <c r="G66" s="8">
        <v>81.67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44</v>
      </c>
      <c r="G67" s="8">
        <v>0.67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44</v>
      </c>
      <c r="G68" s="8">
        <v>252.83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77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36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19.399999999999999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46.98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65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9.2200000000000006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4.5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48.19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640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300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40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14</v>
      </c>
      <c r="G80" s="8">
        <v>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92</v>
      </c>
      <c r="G82" s="8">
        <v>116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18</v>
      </c>
      <c r="G83" s="8">
        <v>20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4000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300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88</v>
      </c>
      <c r="G86" s="8">
        <v>1248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88</v>
      </c>
      <c r="G87" s="8">
        <v>382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1">
        <f t="shared" si="2"/>
        <v>0</v>
      </c>
      <c r="M87" s="12"/>
    </row>
    <row r="88" spans="2:13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88</v>
      </c>
      <c r="G88" s="8">
        <v>300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122</v>
      </c>
      <c r="F89" s="6" t="s">
        <v>88</v>
      </c>
      <c r="G89" s="8">
        <v>18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1">
        <f t="shared" si="2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88</v>
      </c>
      <c r="G90" s="8">
        <v>24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1">
        <f t="shared" si="2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88</v>
      </c>
      <c r="G91" s="8">
        <v>674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88</v>
      </c>
      <c r="G92" s="8">
        <v>16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1">
        <f t="shared" si="2"/>
        <v>0</v>
      </c>
      <c r="M92" s="12"/>
    </row>
    <row r="93" spans="2:13" s="1" customFormat="1" ht="55.95" customHeight="1" x14ac:dyDescent="0.2"/>
    <row r="94" spans="2:13" s="1" customFormat="1" ht="21.45" customHeight="1" x14ac:dyDescent="0.2">
      <c r="B94" s="18" t="s">
        <v>133</v>
      </c>
      <c r="C94" s="18"/>
      <c r="D94" s="18"/>
      <c r="E94" s="18"/>
      <c r="F94" s="21">
        <f>ROUND(I32+I37+I42+I47+I52+I55+I56+I57+I58+I59+I60+I61+I62+I63+I64+I65+I66+I67+I68+I69+I70+I71+I72+I73+I74+I75+I76+I77+I78+I79+I80+I81+I82+I83+I84+I85+I86+I87+I88+I89+I90+I91+I92,2)</f>
        <v>0</v>
      </c>
      <c r="G94" s="22"/>
      <c r="H94" s="22"/>
      <c r="I94" s="22"/>
      <c r="J94" s="22"/>
      <c r="K94" s="22"/>
      <c r="L94" s="22"/>
      <c r="M94" s="23"/>
    </row>
    <row r="95" spans="2:13" s="1" customFormat="1" ht="21.45" customHeight="1" x14ac:dyDescent="0.2">
      <c r="B95" s="18" t="s">
        <v>134</v>
      </c>
      <c r="C95" s="18"/>
      <c r="D95" s="18"/>
      <c r="E95" s="18"/>
      <c r="F95" s="24">
        <f>ROUND(L32+L37+L42+L47+L52+L55+L56+L57+L58+L59+L60+L61+L62+L63+L64+L65+L66+L67+L68+L69+L70+L71+L72+L73+L74+L75+L76+L77+L78+L79+L80+L81+L82+L83+L84+L85+L86+L87+L88+L89+L90+L91+L92,2)</f>
        <v>0</v>
      </c>
      <c r="G95" s="25"/>
      <c r="H95" s="25"/>
      <c r="I95" s="25"/>
      <c r="J95" s="25"/>
      <c r="K95" s="25"/>
      <c r="L95" s="25"/>
      <c r="M95" s="26"/>
    </row>
    <row r="96" spans="2:13" s="1" customFormat="1" ht="11.1" customHeight="1" x14ac:dyDescent="0.2"/>
    <row r="97" spans="2:14" s="1" customFormat="1" ht="80.099999999999994" customHeight="1" x14ac:dyDescent="0.2">
      <c r="B97" s="19" t="s">
        <v>153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2.7" customHeight="1" x14ac:dyDescent="0.2"/>
    <row r="99" spans="2:14" s="1" customFormat="1" ht="110.1" customHeight="1" x14ac:dyDescent="0.2">
      <c r="B99" s="19" t="s">
        <v>154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5.25" customHeight="1" x14ac:dyDescent="0.2"/>
    <row r="101" spans="2:14" s="1" customFormat="1" ht="110.1" customHeight="1" x14ac:dyDescent="0.2">
      <c r="B101" s="31" t="s">
        <v>155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37.950000000000003" customHeight="1" x14ac:dyDescent="0.2">
      <c r="B103" s="36" t="s">
        <v>147</v>
      </c>
      <c r="C103" s="36"/>
      <c r="D103" s="36"/>
      <c r="E103" s="36"/>
      <c r="F103" s="32" t="s">
        <v>148</v>
      </c>
      <c r="G103" s="32"/>
      <c r="H103" s="32"/>
      <c r="I103" s="32"/>
      <c r="J103" s="32"/>
      <c r="K103" s="32"/>
      <c r="L103" s="32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6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65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65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7" customHeight="1" x14ac:dyDescent="0.2"/>
    <row r="109" spans="2:14" s="1" customFormat="1" ht="203.1" customHeight="1" x14ac:dyDescent="0.2">
      <c r="B109" s="19" t="s">
        <v>156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7" customHeight="1" x14ac:dyDescent="0.2"/>
    <row r="111" spans="2:14" s="1" customFormat="1" ht="36.9" customHeight="1" x14ac:dyDescent="0.2">
      <c r="B111" s="38" t="s">
        <v>157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7" customHeight="1" x14ac:dyDescent="0.2"/>
    <row r="113" spans="2:14" s="1" customFormat="1" ht="37.950000000000003" customHeight="1" x14ac:dyDescent="0.2">
      <c r="B113" s="36" t="s">
        <v>149</v>
      </c>
      <c r="C113" s="36"/>
      <c r="D113" s="36"/>
      <c r="E113" s="36"/>
      <c r="F113" s="34" t="s">
        <v>150</v>
      </c>
      <c r="G113" s="34"/>
      <c r="H113" s="34"/>
      <c r="I113" s="34"/>
      <c r="J113" s="34"/>
      <c r="K113" s="34"/>
      <c r="L113" s="34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6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65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6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7" customHeight="1" x14ac:dyDescent="0.2"/>
    <row r="119" spans="2:14" s="1" customFormat="1" ht="159.9" customHeight="1" x14ac:dyDescent="0.2">
      <c r="B119" s="19" t="s">
        <v>158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7" customHeight="1" x14ac:dyDescent="0.2"/>
    <row r="121" spans="2:14" s="1" customFormat="1" ht="54.9" customHeight="1" x14ac:dyDescent="0.2">
      <c r="B121" s="19" t="s">
        <v>159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7" customHeight="1" x14ac:dyDescent="0.2"/>
    <row r="123" spans="2:14" s="1" customFormat="1" ht="60" customHeight="1" x14ac:dyDescent="0.2">
      <c r="B123" s="31" t="s">
        <v>160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7" customHeight="1" x14ac:dyDescent="0.2"/>
    <row r="125" spans="2:14" s="1" customFormat="1" ht="48" customHeight="1" x14ac:dyDescent="0.2">
      <c r="B125" s="31" t="s">
        <v>161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7" customHeight="1" x14ac:dyDescent="0.2"/>
    <row r="127" spans="2:14" s="1" customFormat="1" ht="125.1" customHeight="1" x14ac:dyDescent="0.2">
      <c r="B127" s="19" t="s">
        <v>162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2:14" s="1" customFormat="1" ht="2.7" customHeight="1" x14ac:dyDescent="0.2"/>
    <row r="129" spans="2:14" s="1" customFormat="1" ht="84.9" customHeight="1" x14ac:dyDescent="0.2">
      <c r="B129" s="19" t="s">
        <v>163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2:14" s="1" customFormat="1" ht="86.85" customHeight="1" x14ac:dyDescent="0.2"/>
    <row r="131" spans="2:14" s="1" customFormat="1" ht="17.7" customHeight="1" x14ac:dyDescent="0.2">
      <c r="I131" s="35" t="s">
        <v>146</v>
      </c>
      <c r="J131" s="35"/>
    </row>
    <row r="132" spans="2:14" s="1" customFormat="1" ht="145.19999999999999" customHeight="1" x14ac:dyDescent="0.2"/>
    <row r="133" spans="2:14" s="1" customFormat="1" ht="81.599999999999994" customHeight="1" x14ac:dyDescent="0.2">
      <c r="B133" s="28" t="s">
        <v>164</v>
      </c>
      <c r="C133" s="28"/>
      <c r="D133" s="28"/>
      <c r="E133" s="28"/>
      <c r="F133" s="28"/>
      <c r="G133" s="28"/>
      <c r="H133" s="28"/>
      <c r="I133" s="28"/>
      <c r="J133" s="28"/>
    </row>
  </sheetData>
  <mergeCells count="107"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3:E3"/>
    <mergeCell ref="B5:E5"/>
    <mergeCell ref="B7:E7"/>
    <mergeCell ref="B4:D4"/>
    <mergeCell ref="L88:M88"/>
    <mergeCell ref="L89:M89"/>
    <mergeCell ref="L90:M90"/>
    <mergeCell ref="L91:M91"/>
    <mergeCell ref="L92:M92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9:K4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Koczwara - Lokalne</cp:lastModifiedBy>
  <dcterms:created xsi:type="dcterms:W3CDTF">2024-10-27T17:00:48Z</dcterms:created>
  <dcterms:modified xsi:type="dcterms:W3CDTF">2024-11-15T17:46:42Z</dcterms:modified>
</cp:coreProperties>
</file>