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oczwara\Documents\Nadleśnictwo Olsztynek\2024\Usługi leśne na 2025 r\1. Formularz oferty - Pakiety 1-5\"/>
    </mc:Choice>
  </mc:AlternateContent>
  <xr:revisionPtr revIDLastSave="0" documentId="13_ncr:1_{92DF6731-40F2-45AF-BE02-B87DA8EDFA3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97" i="2" l="1"/>
  <c r="K97" i="2" s="1"/>
  <c r="L97" i="2" s="1"/>
  <c r="I96" i="2"/>
  <c r="K96" i="2" s="1"/>
  <c r="L96" i="2" s="1"/>
  <c r="I95" i="2"/>
  <c r="K95" i="2" s="1"/>
  <c r="L95" i="2" s="1"/>
  <c r="I94" i="2"/>
  <c r="K94" i="2" s="1"/>
  <c r="L94" i="2" s="1"/>
  <c r="I93" i="2"/>
  <c r="K93" i="2" s="1"/>
  <c r="L93" i="2" s="1"/>
  <c r="I92" i="2"/>
  <c r="K92" i="2" s="1"/>
  <c r="L92" i="2" s="1"/>
  <c r="I91" i="2"/>
  <c r="K91" i="2" s="1"/>
  <c r="L91" i="2" s="1"/>
  <c r="I90" i="2"/>
  <c r="K90" i="2" s="1"/>
  <c r="L90" i="2" s="1"/>
  <c r="I89" i="2"/>
  <c r="K89" i="2" s="1"/>
  <c r="L89" i="2" s="1"/>
  <c r="I88" i="2"/>
  <c r="K88" i="2" s="1"/>
  <c r="L88" i="2" s="1"/>
  <c r="I87" i="2"/>
  <c r="K87" i="2" s="1"/>
  <c r="L87" i="2" s="1"/>
  <c r="I86" i="2"/>
  <c r="K86" i="2" s="1"/>
  <c r="L86" i="2" s="1"/>
  <c r="I85" i="2"/>
  <c r="K85" i="2" s="1"/>
  <c r="L85" i="2" s="1"/>
  <c r="I84" i="2"/>
  <c r="K84" i="2" s="1"/>
  <c r="L84" i="2" s="1"/>
  <c r="I83" i="2"/>
  <c r="K83" i="2" s="1"/>
  <c r="L83" i="2" s="1"/>
  <c r="I82" i="2"/>
  <c r="K82" i="2" s="1"/>
  <c r="L82" i="2" s="1"/>
  <c r="I81" i="2"/>
  <c r="K81" i="2" s="1"/>
  <c r="L81" i="2" s="1"/>
  <c r="I80" i="2"/>
  <c r="K80" i="2" s="1"/>
  <c r="L80" i="2" s="1"/>
  <c r="I79" i="2"/>
  <c r="K79" i="2" s="1"/>
  <c r="L79" i="2" s="1"/>
  <c r="I78" i="2"/>
  <c r="K78" i="2" s="1"/>
  <c r="L78" i="2" s="1"/>
  <c r="I77" i="2"/>
  <c r="K77" i="2" s="1"/>
  <c r="L77" i="2" s="1"/>
  <c r="I76" i="2"/>
  <c r="K76" i="2" s="1"/>
  <c r="L76" i="2" s="1"/>
  <c r="I75" i="2"/>
  <c r="K75" i="2" s="1"/>
  <c r="L75" i="2" s="1"/>
  <c r="I74" i="2"/>
  <c r="K74" i="2" s="1"/>
  <c r="L74" i="2" s="1"/>
  <c r="I73" i="2"/>
  <c r="K73" i="2" s="1"/>
  <c r="L73" i="2" s="1"/>
  <c r="I72" i="2"/>
  <c r="K72" i="2" s="1"/>
  <c r="L72" i="2" s="1"/>
  <c r="I71" i="2"/>
  <c r="K71" i="2" s="1"/>
  <c r="L71" i="2" s="1"/>
  <c r="I70" i="2"/>
  <c r="K70" i="2" s="1"/>
  <c r="L70" i="2" s="1"/>
  <c r="I69" i="2"/>
  <c r="K69" i="2" s="1"/>
  <c r="L69" i="2" s="1"/>
  <c r="I68" i="2"/>
  <c r="K68" i="2" s="1"/>
  <c r="L68" i="2" s="1"/>
  <c r="I67" i="2"/>
  <c r="K67" i="2" s="1"/>
  <c r="L67" i="2" s="1"/>
  <c r="I66" i="2"/>
  <c r="K66" i="2" s="1"/>
  <c r="L66" i="2" s="1"/>
  <c r="I65" i="2"/>
  <c r="K65" i="2" s="1"/>
  <c r="L65" i="2" s="1"/>
  <c r="I64" i="2"/>
  <c r="K64" i="2" s="1"/>
  <c r="L64" i="2" s="1"/>
  <c r="I63" i="2"/>
  <c r="K63" i="2" s="1"/>
  <c r="L63" i="2" s="1"/>
  <c r="I62" i="2"/>
  <c r="K62" i="2" s="1"/>
  <c r="L62" i="2" s="1"/>
  <c r="I61" i="2"/>
  <c r="K61" i="2" s="1"/>
  <c r="L61" i="2" s="1"/>
  <c r="I60" i="2"/>
  <c r="K60" i="2" s="1"/>
  <c r="L60" i="2" s="1"/>
  <c r="I59" i="2"/>
  <c r="K59" i="2" s="1"/>
  <c r="L59" i="2" s="1"/>
  <c r="I58" i="2"/>
  <c r="K58" i="2" s="1"/>
  <c r="L58" i="2" s="1"/>
  <c r="I57" i="2"/>
  <c r="K57" i="2" s="1"/>
  <c r="L57" i="2" s="1"/>
  <c r="I56" i="2"/>
  <c r="K56" i="2" s="1"/>
  <c r="L56" i="2" s="1"/>
  <c r="I55" i="2"/>
  <c r="K55" i="2" s="1"/>
  <c r="L55" i="2" s="1"/>
  <c r="I52" i="2"/>
  <c r="K52" i="2" s="1"/>
  <c r="L52" i="2" s="1"/>
  <c r="I47" i="2"/>
  <c r="K47" i="2" s="1"/>
  <c r="L47" i="2" s="1"/>
  <c r="I42" i="2"/>
  <c r="K42" i="2" s="1"/>
  <c r="L42" i="2" s="1"/>
  <c r="I37" i="2"/>
  <c r="K37" i="2" s="1"/>
  <c r="L37" i="2" s="1"/>
  <c r="I32" i="2"/>
  <c r="K32" i="2" s="1"/>
  <c r="L32" i="2" s="1"/>
  <c r="F100" i="2" l="1"/>
  <c r="B26" i="2" s="1"/>
  <c r="F99" i="2"/>
</calcChain>
</file>

<file path=xl/sharedStrings.xml><?xml version="1.0" encoding="utf-8"?>
<sst xmlns="http://schemas.openxmlformats.org/spreadsheetml/2006/main" count="291" uniqueCount="181">
  <si>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</si>
  <si>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</si>
  <si>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</si>
  <si>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</si>
  <si>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</si>
  <si>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</si>
  <si>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</si>
  <si>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</si>
  <si>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</si>
  <si>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</si>
  <si>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</si>
  <si>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</si>
  <si>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</si>
  <si>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</si>
  <si>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</si>
  <si>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</si>
  <si>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</si>
  <si>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</si>
  <si>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</si>
  <si>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</si>
  <si>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</si>
  <si>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</si>
  <si>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</si>
  <si>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</si>
  <si>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</si>
  <si>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</si>
  <si>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</si>
  <si>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</si>
  <si>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</si>
  <si>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</si>
  <si>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</si>
  <si>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</si>
  <si>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</si>
  <si>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</si>
  <si>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</si>
  <si>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</si>
  <si>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</si>
  <si>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</si>
  <si>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</si>
  <si>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</si>
  <si>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</si>
  <si>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</si>
  <si>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</si>
  <si>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</si>
  <si>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</si>
  <si>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</si>
  <si>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</si>
  <si>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</si>
  <si>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</si>
  <si>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</si>
  <si>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</si>
  <si>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</si>
  <si>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</si>
  <si>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</si>
  <si>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</si>
  <si>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</si>
  <si>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</si>
  <si>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</si>
  <si>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</si>
  <si>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</si>
  <si>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</si>
  <si>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</si>
  <si>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</si>
  <si>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</si>
  <si>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</si>
  <si>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</si>
  <si>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</si>
  <si>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</si>
  <si>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</si>
  <si>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</si>
  <si>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</si>
  <si>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</si>
  <si>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</si>
  <si>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</si>
  <si>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</si>
  <si>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</si>
  <si>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</si>
  <si>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</si>
  <si>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</si>
  <si>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</si>
  <si>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</si>
  <si>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</si>
  <si>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</si>
  <si>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</si>
  <si>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</si>
  <si>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</si>
  <si>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</si>
  <si>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</si>
  <si>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</si>
  <si>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</si>
  <si>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</si>
  <si>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</si>
  <si>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</si>
  <si>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</si>
  <si>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</si>
  <si>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</si>
  <si>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</si>
  <si>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</si>
  <si>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</si>
  <si>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</si>
  <si>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</si>
  <si>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</si>
  <si>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</si>
  <si>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</si>
  <si>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</si>
  <si>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</si>
  <si>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</si>
  <si>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</si>
  <si>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159</t>
  </si>
  <si>
    <t>SZUK-OWAD</t>
  </si>
  <si>
    <t>Próbne poszukiwania owadów w ściółce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</si>
  <si>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</si>
  <si>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</si>
  <si>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</si>
  <si>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</si>
  <si>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</si>
  <si>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</si>
  <si>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</si>
  <si>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</si>
  <si>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</si>
  <si>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</si>
  <si>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</si>
  <si>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</si>
  <si>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</si>
  <si>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</si>
  <si>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</si>
  <si>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</si>
  <si>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339</t>
  </si>
  <si>
    <t>N-ZSGDNŚW</t>
  </si>
  <si>
    <t>Zbiór szyszek z gospodarczych drzewostanów nasiennych świerkowych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</si>
  <si>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</si>
  <si>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</si>
  <si>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</si>
  <si>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</si>
  <si>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</si>
  <si>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</si>
  <si>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</si>
  <si>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</si>
  <si>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</si>
  <si>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</si>
  <si>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</si>
  <si>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</si>
  <si>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</si>
  <si>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</si>
  <si>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</si>
  <si>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</si>
  <si>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</si>
  <si>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</si>
  <si>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</si>
  <si>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</si>
  <si>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</si>
  <si>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</si>
  <si>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</si>
  <si>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</si>
  <si>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Olsztynek</t>
  </si>
  <si>
    <t xml:space="preserve">11-015 Olsztynek; MRONGOWIUSZA;35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</si>
  <si>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</si>
  <si>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</si>
  <si>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</si>
  <si>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</si>
  <si>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</si>
  <si>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</si>
  <si>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</si>
  <si>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</si>
  <si>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</si>
  <si>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</si>
  <si>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</si>
  <si>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Olsztynek w roku 2025''  składamy niniejszym ofertę na pakiet Pakiet nr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</si>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</sst>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38"/>
  <sheetViews>
    <sheetView tabSelected="1" topLeftCell="A7" workbookViewId="0">
      <selection activeCell="R18" sqref="R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2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166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34"/>
      <c r="C4" s="34"/>
      <c r="D4" s="34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34"/>
      <c r="C6" s="34"/>
      <c r="D6" s="34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34"/>
      <c r="C8" s="34"/>
      <c r="D8" s="34"/>
    </row>
    <row r="9" spans="2:15" s="1" customFormat="1" ht="4.3499999999999996" customHeight="1" x14ac:dyDescent="0.2"/>
    <row r="10" spans="2:15" s="1" customFormat="1" ht="6.9" customHeight="1" x14ac:dyDescent="0.2">
      <c r="B10" s="35" t="s">
        <v>150</v>
      </c>
      <c r="C10" s="35"/>
      <c r="D10" s="35"/>
    </row>
    <row r="11" spans="2:15" s="1" customFormat="1" ht="12.15" customHeight="1" x14ac:dyDescent="0.2">
      <c r="B11" s="35"/>
      <c r="C11" s="35"/>
      <c r="D11" s="35"/>
      <c r="G11" s="17" t="s">
        <v>151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6" t="s">
        <v>180</v>
      </c>
      <c r="F14" s="16"/>
      <c r="G14" s="16"/>
    </row>
    <row r="15" spans="2:15" s="1" customFormat="1" ht="43.2" customHeight="1" x14ac:dyDescent="0.2"/>
    <row r="16" spans="2:15" s="1" customFormat="1" ht="20.85" customHeight="1" x14ac:dyDescent="0.2">
      <c r="B16" s="24" t="s">
        <v>152</v>
      </c>
      <c r="C16" s="24"/>
      <c r="D16" s="24"/>
      <c r="E16" s="24"/>
      <c r="F16" s="24"/>
      <c r="G16" s="24"/>
      <c r="H16" s="24"/>
      <c r="I16" s="24"/>
    </row>
    <row r="17" spans="2:13" s="1" customFormat="1" ht="2.7" customHeight="1" x14ac:dyDescent="0.2"/>
    <row r="18" spans="2:13" s="1" customFormat="1" ht="20.85" customHeight="1" x14ac:dyDescent="0.2">
      <c r="B18" s="24" t="s">
        <v>153</v>
      </c>
      <c r="C18" s="24"/>
      <c r="D18" s="24"/>
      <c r="E18" s="24"/>
      <c r="F18" s="24"/>
      <c r="G18" s="24"/>
      <c r="H18" s="24"/>
      <c r="I18" s="24"/>
    </row>
    <row r="19" spans="2:13" s="1" customFormat="1" ht="2.7" customHeight="1" x14ac:dyDescent="0.2"/>
    <row r="20" spans="2:13" s="1" customFormat="1" ht="20.85" customHeight="1" x14ac:dyDescent="0.2">
      <c r="B20" s="24" t="s">
        <v>154</v>
      </c>
      <c r="C20" s="24"/>
      <c r="D20" s="24"/>
      <c r="E20" s="24"/>
      <c r="F20" s="24"/>
      <c r="G20" s="24"/>
      <c r="H20" s="24"/>
      <c r="I20" s="24"/>
    </row>
    <row r="21" spans="2:13" s="1" customFormat="1" ht="2.7" customHeight="1" x14ac:dyDescent="0.2"/>
    <row r="22" spans="2:13" s="1" customFormat="1" ht="20.85" customHeight="1" x14ac:dyDescent="0.2">
      <c r="B22" s="24" t="s">
        <v>155</v>
      </c>
      <c r="C22" s="24"/>
      <c r="D22" s="24"/>
      <c r="E22" s="24"/>
      <c r="F22" s="24"/>
      <c r="G22" s="24"/>
      <c r="H22" s="24"/>
      <c r="I22" s="24"/>
    </row>
    <row r="23" spans="2:13" s="1" customFormat="1" ht="34.65" customHeight="1" x14ac:dyDescent="0.2"/>
    <row r="24" spans="2:13" s="1" customFormat="1" ht="50.1" customHeight="1" x14ac:dyDescent="0.2">
      <c r="B24" s="22" t="s">
        <v>167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156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2433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"/>
    <row r="34" spans="2:13" s="1" customFormat="1" ht="18.149999999999999" customHeight="1" x14ac:dyDescent="0.2">
      <c r="B34" s="24" t="s">
        <v>157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16681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"/>
    <row r="39" spans="2:13" s="1" customFormat="1" ht="18.149999999999999" customHeight="1" x14ac:dyDescent="0.2">
      <c r="B39" s="24" t="s">
        <v>158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3531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"/>
    <row r="44" spans="2:13" s="1" customFormat="1" ht="18.149999999999999" customHeight="1" x14ac:dyDescent="0.2">
      <c r="B44" s="24" t="s">
        <v>159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3403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3.15" customHeight="1" x14ac:dyDescent="0.2"/>
    <row r="49" spans="2:13" s="1" customFormat="1" ht="18.149999999999999" customHeight="1" x14ac:dyDescent="0.2">
      <c r="B49" s="24" t="s">
        <v>160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1983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4">
        <f>ROUND(I52+ K52,2)</f>
        <v>0</v>
      </c>
      <c r="M52" s="15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55.89</v>
      </c>
      <c r="H55" s="10">
        <v>0</v>
      </c>
      <c r="I55" s="9">
        <f t="shared" ref="I55:I97" si="0">ROUND(G55* H55,2)</f>
        <v>0</v>
      </c>
      <c r="J55" s="5">
        <v>8</v>
      </c>
      <c r="K55" s="9">
        <f t="shared" ref="K55:K97" si="1">ROUND(I55* J55/100,2)</f>
        <v>0</v>
      </c>
      <c r="L55" s="14">
        <f t="shared" ref="L55:L97" si="2">ROUND(I55+ K55,2)</f>
        <v>0</v>
      </c>
      <c r="M55" s="15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56.4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29.99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4.5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2.6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28</v>
      </c>
      <c r="G60" s="8">
        <v>2.7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2.6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28.6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45.8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5.8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244.34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49.94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14</v>
      </c>
      <c r="G66" s="8">
        <v>92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32</v>
      </c>
      <c r="G67" s="8">
        <v>5.16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32</v>
      </c>
      <c r="G68" s="8">
        <v>84.39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32</v>
      </c>
      <c r="G69" s="8">
        <v>158.47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32</v>
      </c>
      <c r="G70" s="8">
        <v>248.02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28.6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28.6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62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28.6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27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63.94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65.209999999999994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28.65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12.53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79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26.2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87</v>
      </c>
      <c r="G79" s="8">
        <v>32.69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770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4">
        <f t="shared" si="2"/>
        <v>0</v>
      </c>
      <c r="M80" s="15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500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3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40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3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40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3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101</v>
      </c>
      <c r="G84" s="8">
        <v>16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3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18</v>
      </c>
      <c r="G85" s="8">
        <v>2.4700000000000002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4">
        <f t="shared" si="2"/>
        <v>0</v>
      </c>
      <c r="M85" s="15"/>
    </row>
    <row r="86" spans="2:13" s="1" customFormat="1" ht="28.65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101</v>
      </c>
      <c r="G86" s="8">
        <v>40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4">
        <f t="shared" si="2"/>
        <v>0</v>
      </c>
      <c r="M86" s="15"/>
    </row>
    <row r="87" spans="2:13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101</v>
      </c>
      <c r="G87" s="8">
        <v>411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4">
        <f t="shared" si="2"/>
        <v>0</v>
      </c>
      <c r="M87" s="15"/>
    </row>
    <row r="88" spans="2:13" s="1" customFormat="1" ht="19.649999999999999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18</v>
      </c>
      <c r="G88" s="8">
        <v>55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4">
        <f t="shared" si="2"/>
        <v>0</v>
      </c>
      <c r="M88" s="15"/>
    </row>
    <row r="89" spans="2:13" s="1" customFormat="1" ht="28.65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126</v>
      </c>
      <c r="G89" s="8">
        <v>550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4">
        <f t="shared" si="2"/>
        <v>0</v>
      </c>
      <c r="M89" s="15"/>
    </row>
    <row r="90" spans="2:13" s="1" customFormat="1" ht="28.65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126</v>
      </c>
      <c r="G90" s="8">
        <v>100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4">
        <f t="shared" si="2"/>
        <v>0</v>
      </c>
      <c r="M90" s="15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97</v>
      </c>
      <c r="G91" s="8">
        <v>1138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4">
        <f t="shared" si="2"/>
        <v>0</v>
      </c>
      <c r="M91" s="15"/>
    </row>
    <row r="92" spans="2:13" s="1" customFormat="1" ht="19.649999999999999" customHeight="1" x14ac:dyDescent="0.2">
      <c r="B92" s="5">
        <v>43</v>
      </c>
      <c r="C92" s="6" t="s">
        <v>133</v>
      </c>
      <c r="D92" s="6" t="s">
        <v>134</v>
      </c>
      <c r="E92" s="7" t="s">
        <v>132</v>
      </c>
      <c r="F92" s="6" t="s">
        <v>97</v>
      </c>
      <c r="G92" s="8">
        <v>1625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4">
        <f t="shared" si="2"/>
        <v>0</v>
      </c>
      <c r="M92" s="15"/>
    </row>
    <row r="93" spans="2:13" s="1" customFormat="1" ht="19.649999999999999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97</v>
      </c>
      <c r="G93" s="8">
        <v>385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4">
        <f t="shared" si="2"/>
        <v>0</v>
      </c>
      <c r="M93" s="15"/>
    </row>
    <row r="94" spans="2:13" s="1" customFormat="1" ht="19.649999999999999" customHeight="1" x14ac:dyDescent="0.2">
      <c r="B94" s="5">
        <v>45</v>
      </c>
      <c r="C94" s="6" t="s">
        <v>138</v>
      </c>
      <c r="D94" s="6" t="s">
        <v>139</v>
      </c>
      <c r="E94" s="7" t="s">
        <v>137</v>
      </c>
      <c r="F94" s="6" t="s">
        <v>97</v>
      </c>
      <c r="G94" s="8">
        <v>426</v>
      </c>
      <c r="H94" s="10">
        <v>0</v>
      </c>
      <c r="I94" s="9">
        <f t="shared" si="0"/>
        <v>0</v>
      </c>
      <c r="J94" s="5">
        <v>23</v>
      </c>
      <c r="K94" s="9">
        <f t="shared" si="1"/>
        <v>0</v>
      </c>
      <c r="L94" s="14">
        <f t="shared" si="2"/>
        <v>0</v>
      </c>
      <c r="M94" s="15"/>
    </row>
    <row r="95" spans="2:13" s="1" customFormat="1" ht="19.649999999999999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97</v>
      </c>
      <c r="G95" s="8">
        <v>24</v>
      </c>
      <c r="H95" s="10">
        <v>0</v>
      </c>
      <c r="I95" s="9">
        <f t="shared" si="0"/>
        <v>0</v>
      </c>
      <c r="J95" s="5">
        <v>23</v>
      </c>
      <c r="K95" s="9">
        <f t="shared" si="1"/>
        <v>0</v>
      </c>
      <c r="L95" s="14">
        <f t="shared" si="2"/>
        <v>0</v>
      </c>
      <c r="M95" s="15"/>
    </row>
    <row r="96" spans="2:13" s="1" customFormat="1" ht="19.649999999999999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97</v>
      </c>
      <c r="G96" s="8">
        <v>687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4">
        <f t="shared" si="2"/>
        <v>0</v>
      </c>
      <c r="M96" s="15"/>
    </row>
    <row r="97" spans="2:14" s="1" customFormat="1" ht="19.649999999999999" customHeight="1" x14ac:dyDescent="0.2">
      <c r="B97" s="5">
        <v>48</v>
      </c>
      <c r="C97" s="6" t="s">
        <v>146</v>
      </c>
      <c r="D97" s="6" t="s">
        <v>147</v>
      </c>
      <c r="E97" s="7" t="s">
        <v>145</v>
      </c>
      <c r="F97" s="6" t="s">
        <v>97</v>
      </c>
      <c r="G97" s="8">
        <v>26</v>
      </c>
      <c r="H97" s="10">
        <v>0</v>
      </c>
      <c r="I97" s="9">
        <f t="shared" si="0"/>
        <v>0</v>
      </c>
      <c r="J97" s="5">
        <v>23</v>
      </c>
      <c r="K97" s="9">
        <f t="shared" si="1"/>
        <v>0</v>
      </c>
      <c r="L97" s="14">
        <f t="shared" si="2"/>
        <v>0</v>
      </c>
      <c r="M97" s="15"/>
    </row>
    <row r="98" spans="2:14" s="1" customFormat="1" ht="55.95" customHeight="1" x14ac:dyDescent="0.2"/>
    <row r="99" spans="2:14" s="1" customFormat="1" ht="21.45" customHeight="1" x14ac:dyDescent="0.2">
      <c r="B99" s="26" t="s">
        <v>148</v>
      </c>
      <c r="C99" s="26"/>
      <c r="D99" s="26"/>
      <c r="E99" s="26"/>
      <c r="F99" s="31">
        <f>ROUND(I32+I37+I42+I47+I52+I55+I56+I57+I58+I59+I60+I61+I62+I63+I64+I65+I66+I67+I68+I69+I70+I71+I72+I73+I74+I75+I76+I77+I78+I79+I80+I81+I82+I83+I84+I85+I86+I87+I88+I89+I90+I91+I92+I93+I94+I95+I96+I97,2)</f>
        <v>0</v>
      </c>
      <c r="G99" s="32"/>
      <c r="H99" s="32"/>
      <c r="I99" s="32"/>
      <c r="J99" s="32"/>
      <c r="K99" s="32"/>
      <c r="L99" s="32"/>
      <c r="M99" s="33"/>
    </row>
    <row r="100" spans="2:14" s="1" customFormat="1" ht="21.45" customHeight="1" x14ac:dyDescent="0.2">
      <c r="B100" s="26" t="s">
        <v>149</v>
      </c>
      <c r="C100" s="26"/>
      <c r="D100" s="26"/>
      <c r="E100" s="26"/>
      <c r="F100" s="27">
        <f>ROUND(L32+L37+L42+L47+L52+L55+L56+L57+L58+L59+L60+L61+L62+L63+L64+L65+L66+L67+L68+L69+L70+L71+L72+L73+L74+L75+L76+L77+L78+L79+L80+L81+L82+L83+L84+L85+L86+L87+L88+L89+L90+L91+L92+L93+L94+L95+L96+L97,2)</f>
        <v>0</v>
      </c>
      <c r="G100" s="28"/>
      <c r="H100" s="28"/>
      <c r="I100" s="28"/>
      <c r="J100" s="28"/>
      <c r="K100" s="28"/>
      <c r="L100" s="28"/>
      <c r="M100" s="29"/>
    </row>
    <row r="101" spans="2:14" s="1" customFormat="1" ht="11.1" customHeight="1" x14ac:dyDescent="0.2"/>
    <row r="102" spans="2:14" s="1" customFormat="1" ht="80.099999999999994" customHeight="1" x14ac:dyDescent="0.2">
      <c r="B102" s="18" t="s">
        <v>168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2:14" s="1" customFormat="1" ht="2.7" customHeight="1" x14ac:dyDescent="0.2"/>
    <row r="104" spans="2:14" s="1" customFormat="1" ht="110.1" customHeight="1" x14ac:dyDescent="0.2">
      <c r="B104" s="18" t="s">
        <v>169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" customFormat="1" ht="5.25" customHeight="1" x14ac:dyDescent="0.2"/>
    <row r="106" spans="2:14" s="1" customFormat="1" ht="110.1" customHeight="1" x14ac:dyDescent="0.2">
      <c r="B106" s="20" t="s">
        <v>170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2:14" s="1" customFormat="1" ht="5.25" customHeight="1" x14ac:dyDescent="0.2"/>
    <row r="108" spans="2:14" s="1" customFormat="1" ht="37.950000000000003" customHeight="1" x14ac:dyDescent="0.2">
      <c r="B108" s="12" t="s">
        <v>162</v>
      </c>
      <c r="C108" s="12"/>
      <c r="D108" s="12"/>
      <c r="E108" s="12"/>
      <c r="F108" s="30" t="s">
        <v>163</v>
      </c>
      <c r="G108" s="30"/>
      <c r="H108" s="30"/>
      <c r="I108" s="30"/>
      <c r="J108" s="30"/>
      <c r="K108" s="30"/>
      <c r="L108" s="30"/>
    </row>
    <row r="109" spans="2:14" s="1" customFormat="1" ht="28.65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8.65" customHeight="1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2:14" s="1" customFormat="1" ht="28.65" customHeight="1" x14ac:dyDescent="0.2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2:14" s="1" customFormat="1" ht="28.65" customHeight="1" x14ac:dyDescent="0.2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</row>
    <row r="113" spans="2:14" s="1" customFormat="1" ht="2.7" customHeight="1" x14ac:dyDescent="0.2"/>
    <row r="114" spans="2:14" s="1" customFormat="1" ht="203.1" customHeight="1" x14ac:dyDescent="0.2">
      <c r="B114" s="18" t="s">
        <v>171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 s="1" customFormat="1" ht="2.7" customHeight="1" x14ac:dyDescent="0.2"/>
    <row r="116" spans="2:14" s="1" customFormat="1" ht="36.9" customHeight="1" x14ac:dyDescent="0.2">
      <c r="B116" s="19" t="s">
        <v>172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7" customHeight="1" x14ac:dyDescent="0.2"/>
    <row r="118" spans="2:14" s="1" customFormat="1" ht="37.950000000000003" customHeight="1" x14ac:dyDescent="0.2">
      <c r="B118" s="12" t="s">
        <v>164</v>
      </c>
      <c r="C118" s="12"/>
      <c r="D118" s="12"/>
      <c r="E118" s="12"/>
      <c r="F118" s="25" t="s">
        <v>165</v>
      </c>
      <c r="G118" s="25"/>
      <c r="H118" s="25"/>
      <c r="I118" s="25"/>
      <c r="J118" s="25"/>
      <c r="K118" s="25"/>
      <c r="L118" s="25"/>
    </row>
    <row r="119" spans="2:14" s="1" customFormat="1" ht="28.65" customHeight="1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4" s="1" customFormat="1" ht="28.65" customHeight="1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2:14" s="1" customFormat="1" ht="28.65" customHeight="1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2:14" s="1" customFormat="1" ht="28.65" customHeight="1" x14ac:dyDescent="0.2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2:14" s="1" customFormat="1" ht="2.7" customHeight="1" x14ac:dyDescent="0.2"/>
    <row r="124" spans="2:14" s="1" customFormat="1" ht="159.9" customHeight="1" x14ac:dyDescent="0.2">
      <c r="B124" s="18" t="s">
        <v>173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2:14" s="1" customFormat="1" ht="2.7" customHeight="1" x14ac:dyDescent="0.2"/>
    <row r="126" spans="2:14" s="1" customFormat="1" ht="54.9" customHeight="1" x14ac:dyDescent="0.2">
      <c r="B126" s="18" t="s">
        <v>174</v>
      </c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2:14" s="1" customFormat="1" ht="2.7" customHeight="1" x14ac:dyDescent="0.2"/>
    <row r="128" spans="2:14" s="1" customFormat="1" ht="60" customHeight="1" x14ac:dyDescent="0.2">
      <c r="B128" s="20" t="s">
        <v>175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2:14" s="1" customFormat="1" ht="2.7" customHeight="1" x14ac:dyDescent="0.2"/>
    <row r="130" spans="2:14" s="1" customFormat="1" ht="48" customHeight="1" x14ac:dyDescent="0.2">
      <c r="B130" s="20" t="s">
        <v>176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2:14" s="1" customFormat="1" ht="2.7" customHeight="1" x14ac:dyDescent="0.2"/>
    <row r="132" spans="2:14" s="1" customFormat="1" ht="125.1" customHeight="1" x14ac:dyDescent="0.2">
      <c r="B132" s="18" t="s">
        <v>177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2:14" s="1" customFormat="1" ht="2.7" customHeight="1" x14ac:dyDescent="0.2"/>
    <row r="134" spans="2:14" s="1" customFormat="1" ht="84.9" customHeight="1" x14ac:dyDescent="0.2">
      <c r="B134" s="18" t="s">
        <v>178</v>
      </c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2:14" s="1" customFormat="1" ht="86.85" customHeight="1" x14ac:dyDescent="0.2"/>
    <row r="136" spans="2:14" s="1" customFormat="1" ht="17.7" customHeight="1" x14ac:dyDescent="0.2">
      <c r="I136" s="36" t="s">
        <v>161</v>
      </c>
      <c r="J136" s="36"/>
    </row>
    <row r="137" spans="2:14" s="1" customFormat="1" ht="145.19999999999999" customHeight="1" x14ac:dyDescent="0.2"/>
    <row r="138" spans="2:14" s="1" customFormat="1" ht="81.599999999999994" customHeight="1" x14ac:dyDescent="0.2">
      <c r="B138" s="21" t="s">
        <v>179</v>
      </c>
      <c r="C138" s="21"/>
      <c r="D138" s="21"/>
      <c r="E138" s="21"/>
      <c r="F138" s="21"/>
      <c r="G138" s="21"/>
      <c r="H138" s="21"/>
      <c r="I138" s="21"/>
      <c r="J138" s="21"/>
    </row>
  </sheetData>
  <mergeCells count="112">
    <mergeCell ref="I136:J13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75:M75"/>
    <mergeCell ref="L76:M76"/>
    <mergeCell ref="L77:M77"/>
    <mergeCell ref="L78:M78"/>
    <mergeCell ref="B4:D4"/>
    <mergeCell ref="B44:K44"/>
    <mergeCell ref="B49:K49"/>
    <mergeCell ref="B6:D6"/>
    <mergeCell ref="B8:D8"/>
    <mergeCell ref="B16:I16"/>
    <mergeCell ref="B18:I18"/>
    <mergeCell ref="B20:I20"/>
    <mergeCell ref="B22:I22"/>
    <mergeCell ref="B10:D11"/>
    <mergeCell ref="B100:E100"/>
    <mergeCell ref="B102:N102"/>
    <mergeCell ref="B104:N104"/>
    <mergeCell ref="B106:N106"/>
    <mergeCell ref="L62:M62"/>
    <mergeCell ref="L63:M63"/>
    <mergeCell ref="L64:M64"/>
    <mergeCell ref="L65:M65"/>
    <mergeCell ref="L94:M94"/>
    <mergeCell ref="L95:M95"/>
    <mergeCell ref="L96:M96"/>
    <mergeCell ref="L97:M97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B126:N126"/>
    <mergeCell ref="B128:N128"/>
    <mergeCell ref="B130:N130"/>
    <mergeCell ref="B132:N132"/>
    <mergeCell ref="B134:N134"/>
    <mergeCell ref="B138:J138"/>
    <mergeCell ref="B24:L24"/>
    <mergeCell ref="B26:L26"/>
    <mergeCell ref="B29:K29"/>
    <mergeCell ref="B34:K34"/>
    <mergeCell ref="B39:K39"/>
    <mergeCell ref="F109:L109"/>
    <mergeCell ref="F110:L110"/>
    <mergeCell ref="F111:L111"/>
    <mergeCell ref="F112:L112"/>
    <mergeCell ref="F118:L118"/>
    <mergeCell ref="F119:L119"/>
    <mergeCell ref="F120:L120"/>
    <mergeCell ref="F121:L121"/>
    <mergeCell ref="F122:L122"/>
    <mergeCell ref="B99:E99"/>
    <mergeCell ref="F100:M100"/>
    <mergeCell ref="F108:L108"/>
    <mergeCell ref="F99:M99"/>
    <mergeCell ref="B112:E112"/>
    <mergeCell ref="B114:N114"/>
    <mergeCell ref="B116:N116"/>
    <mergeCell ref="B118:E118"/>
    <mergeCell ref="B119:E119"/>
    <mergeCell ref="B120:E120"/>
    <mergeCell ref="B121:E121"/>
    <mergeCell ref="B122:E122"/>
    <mergeCell ref="B124:N124"/>
    <mergeCell ref="B3:E3"/>
    <mergeCell ref="B5:E5"/>
    <mergeCell ref="B7:E7"/>
    <mergeCell ref="B108:E108"/>
    <mergeCell ref="B109:E109"/>
    <mergeCell ref="B110:E110"/>
    <mergeCell ref="B111:E111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E14:G14"/>
    <mergeCell ref="G11:N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Koczwara - Lokalne</cp:lastModifiedBy>
  <dcterms:created xsi:type="dcterms:W3CDTF">2024-10-27T17:00:12Z</dcterms:created>
  <dcterms:modified xsi:type="dcterms:W3CDTF">2024-11-15T17:46:19Z</dcterms:modified>
</cp:coreProperties>
</file>