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LPIT\"/>
    </mc:Choice>
  </mc:AlternateContent>
  <xr:revisionPtr revIDLastSave="0" documentId="8_{BCD81815-D3F1-4AD5-8D98-94A70852B867}" xr6:coauthVersionLast="47" xr6:coauthVersionMax="47" xr10:uidLastSave="{00000000-0000-0000-0000-000000000000}"/>
  <bookViews>
    <workbookView xWindow="-120" yWindow="-120" windowWidth="29040" windowHeight="15720" tabRatio="502" activeTab="3" xr2:uid="{00000000-000D-0000-FFFF-FFFF00000000}"/>
  </bookViews>
  <sheets>
    <sheet name="ZAPOTRZEBOWANIE DLA JEDNOSTEK" sheetId="22" r:id="rId1"/>
    <sheet name="Arkusz1" sheetId="25" r:id="rId2"/>
    <sheet name="Zliczenie ilości" sheetId="23" r:id="rId3"/>
    <sheet name="do przetargu" sheetId="24" r:id="rId4"/>
    <sheet name="vat do cz 3" sheetId="2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26" l="1"/>
  <c r="F183" i="26"/>
  <c r="F182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186" i="26" s="1"/>
  <c r="Q517" i="23"/>
  <c r="F541" i="24" l="1"/>
  <c r="F542" i="24"/>
  <c r="F543" i="24"/>
  <c r="F544" i="24"/>
  <c r="F545" i="24"/>
  <c r="F546" i="24"/>
  <c r="A483" i="24"/>
  <c r="F376" i="24"/>
  <c r="A330" i="24"/>
  <c r="F372" i="24"/>
  <c r="Q540" i="23"/>
  <c r="Q539" i="23"/>
  <c r="Q538" i="23"/>
  <c r="Q537" i="23"/>
  <c r="Q536" i="23"/>
  <c r="Q535" i="23"/>
  <c r="Q534" i="23"/>
  <c r="Q533" i="23"/>
  <c r="Q529" i="23"/>
  <c r="Q528" i="23"/>
  <c r="Q527" i="23"/>
  <c r="Q526" i="23"/>
  <c r="Q525" i="23"/>
  <c r="Q524" i="23"/>
  <c r="Q523" i="23"/>
  <c r="Q522" i="23"/>
  <c r="Q521" i="23"/>
  <c r="Q520" i="23"/>
  <c r="Q519" i="23"/>
  <c r="Q518" i="23"/>
  <c r="Q516" i="23"/>
  <c r="Q515" i="23"/>
  <c r="Q514" i="23"/>
  <c r="Q513" i="23"/>
  <c r="Q512" i="23"/>
  <c r="Q511" i="23"/>
  <c r="Q510" i="23"/>
  <c r="Q509" i="23"/>
  <c r="Q504" i="23"/>
  <c r="Q503" i="23"/>
  <c r="Q502" i="23"/>
  <c r="Q501" i="23"/>
  <c r="Q500" i="23"/>
  <c r="Q499" i="23"/>
  <c r="Q498" i="23"/>
  <c r="Q497" i="23"/>
  <c r="Q496" i="23"/>
  <c r="Q495" i="23"/>
  <c r="Q494" i="23"/>
  <c r="Q493" i="23"/>
  <c r="Q492" i="23"/>
  <c r="Q491" i="23"/>
  <c r="Q490" i="23"/>
  <c r="Q489" i="23"/>
  <c r="Q488" i="23"/>
  <c r="Q487" i="23"/>
  <c r="Q486" i="23"/>
  <c r="Q485" i="23"/>
  <c r="Q484" i="23"/>
  <c r="Q483" i="23"/>
  <c r="Q482" i="23"/>
  <c r="Q481" i="23"/>
  <c r="Q480" i="23"/>
  <c r="Q479" i="23"/>
  <c r="Q478" i="23"/>
  <c r="Q477" i="23"/>
  <c r="Q476" i="23"/>
  <c r="Q475" i="23"/>
  <c r="Q470" i="23"/>
  <c r="Q469" i="23"/>
  <c r="Q468" i="23"/>
  <c r="Q467" i="23"/>
  <c r="Q466" i="23"/>
  <c r="Q465" i="23"/>
  <c r="Q464" i="23"/>
  <c r="Q463" i="23"/>
  <c r="Q462" i="23"/>
  <c r="Q461" i="23"/>
  <c r="Q460" i="23"/>
  <c r="Q459" i="23"/>
  <c r="Q458" i="23"/>
  <c r="Q457" i="23"/>
  <c r="Q456" i="23"/>
  <c r="Q455" i="23"/>
  <c r="Q454" i="23"/>
  <c r="Q453" i="23"/>
  <c r="Q452" i="23"/>
  <c r="Q451" i="23"/>
  <c r="Q450" i="23"/>
  <c r="Q449" i="23"/>
  <c r="Q448" i="23"/>
  <c r="Q447" i="23"/>
  <c r="Q446" i="23"/>
  <c r="Q445" i="23"/>
  <c r="Q444" i="23"/>
  <c r="Q443" i="23"/>
  <c r="Q442" i="23"/>
  <c r="Q441" i="23"/>
  <c r="Q440" i="23"/>
  <c r="Q439" i="23"/>
  <c r="Q438" i="23"/>
  <c r="Q437" i="23"/>
  <c r="Q436" i="23"/>
  <c r="Q435" i="23"/>
  <c r="Q434" i="23"/>
  <c r="Q433" i="23"/>
  <c r="Q432" i="23"/>
  <c r="Q431" i="23"/>
  <c r="Q430" i="23"/>
  <c r="Q429" i="23"/>
  <c r="Q428" i="23"/>
  <c r="Q427" i="23"/>
  <c r="Q426" i="23"/>
  <c r="Q425" i="23"/>
  <c r="Q424" i="23"/>
  <c r="Q423" i="23"/>
  <c r="Q422" i="23"/>
  <c r="Q421" i="23"/>
  <c r="Q420" i="23"/>
  <c r="Q419" i="23"/>
  <c r="Q418" i="23"/>
  <c r="Q417" i="23"/>
  <c r="Q416" i="23"/>
  <c r="Q415" i="23"/>
  <c r="Q414" i="23"/>
  <c r="Q413" i="23"/>
  <c r="Q412" i="23"/>
  <c r="Q411" i="23"/>
  <c r="Q410" i="23"/>
  <c r="Q409" i="23"/>
  <c r="Q408" i="23"/>
  <c r="Q407" i="23"/>
  <c r="Q406" i="23"/>
  <c r="Q405" i="23"/>
  <c r="Q404" i="23"/>
  <c r="Q403" i="23"/>
  <c r="Q402" i="23"/>
  <c r="Q401" i="23"/>
  <c r="Q400" i="23"/>
  <c r="Q399" i="23"/>
  <c r="Q398" i="23"/>
  <c r="Q397" i="23"/>
  <c r="Q396" i="23"/>
  <c r="Q395" i="23"/>
  <c r="Q394" i="23"/>
  <c r="Q393" i="23"/>
  <c r="Q392" i="23"/>
  <c r="Q391" i="23"/>
  <c r="Q390" i="23"/>
  <c r="Q389" i="23"/>
  <c r="Q388" i="23"/>
  <c r="Q387" i="23"/>
  <c r="Q386" i="23"/>
  <c r="Q385" i="23"/>
  <c r="Q384" i="23"/>
  <c r="Q383" i="23"/>
  <c r="Q382" i="23"/>
  <c r="Q381" i="23"/>
  <c r="Q380" i="23"/>
  <c r="Q379" i="23"/>
  <c r="Q378" i="23"/>
  <c r="Q377" i="23"/>
  <c r="Q376" i="23"/>
  <c r="Q375" i="23"/>
  <c r="Q374" i="23"/>
  <c r="Q373" i="23"/>
  <c r="Q372" i="23"/>
  <c r="Q371" i="23"/>
  <c r="Q370" i="23"/>
  <c r="Q369" i="23"/>
  <c r="Q364" i="23"/>
  <c r="Q363" i="23"/>
  <c r="Q362" i="23"/>
  <c r="Q361" i="23"/>
  <c r="Q360" i="23"/>
  <c r="Q359" i="23"/>
  <c r="Q358" i="23"/>
  <c r="Q357" i="23"/>
  <c r="Q356" i="23"/>
  <c r="Q355" i="23"/>
  <c r="Q354" i="23"/>
  <c r="Q353" i="23"/>
  <c r="Q352" i="23"/>
  <c r="Q351" i="23"/>
  <c r="Q350" i="23"/>
  <c r="Q349" i="23"/>
  <c r="Q348" i="23"/>
  <c r="Q347" i="23"/>
  <c r="Q346" i="23"/>
  <c r="Q345" i="23"/>
  <c r="Q344" i="23"/>
  <c r="Q343" i="23"/>
  <c r="Q342" i="23"/>
  <c r="Q341" i="23"/>
  <c r="Q340" i="23"/>
  <c r="Q339" i="23"/>
  <c r="Q338" i="23"/>
  <c r="Q337" i="23"/>
  <c r="Q336" i="23"/>
  <c r="Q335" i="23"/>
  <c r="Q334" i="23"/>
  <c r="Q333" i="23"/>
  <c r="Q332" i="23"/>
  <c r="Q331" i="23"/>
  <c r="Q330" i="23"/>
  <c r="Q329" i="23"/>
  <c r="Q328" i="23"/>
  <c r="Q327" i="23"/>
  <c r="Q326" i="23"/>
  <c r="Q325" i="23"/>
  <c r="Q324" i="23"/>
  <c r="Q323" i="23"/>
  <c r="Q322" i="23"/>
  <c r="Q321" i="23"/>
  <c r="Q316" i="23"/>
  <c r="Q315" i="23"/>
  <c r="Q314" i="23"/>
  <c r="Q313" i="23"/>
  <c r="Q312" i="23"/>
  <c r="Q311" i="23"/>
  <c r="Q310" i="23"/>
  <c r="Q309" i="23"/>
  <c r="Q308" i="23"/>
  <c r="Q307" i="23"/>
  <c r="Q306" i="23"/>
  <c r="Q305" i="23"/>
  <c r="Q304" i="23"/>
  <c r="Q303" i="23"/>
  <c r="Q302" i="23"/>
  <c r="Q301" i="23"/>
  <c r="Q300" i="23"/>
  <c r="Q299" i="23"/>
  <c r="Q298" i="23"/>
  <c r="Q297" i="23"/>
  <c r="Q296" i="23"/>
  <c r="Q295" i="23"/>
  <c r="Q294" i="23"/>
  <c r="Q293" i="23"/>
  <c r="Q292" i="23"/>
  <c r="Q291" i="23"/>
  <c r="Q290" i="23"/>
  <c r="Q289" i="23"/>
  <c r="Q288" i="23"/>
  <c r="Q287" i="23"/>
  <c r="Q286" i="23"/>
  <c r="Q285" i="23"/>
  <c r="Q284" i="23"/>
  <c r="Q283" i="23"/>
  <c r="Q282" i="23"/>
  <c r="Q281" i="23"/>
  <c r="Q280" i="23"/>
  <c r="Q279" i="23"/>
  <c r="Q278" i="23"/>
  <c r="Q277" i="23"/>
  <c r="Q276" i="23"/>
  <c r="Q275" i="23"/>
  <c r="Q274" i="23"/>
  <c r="Q273" i="23"/>
  <c r="Q272" i="23"/>
  <c r="Q271" i="23"/>
  <c r="Q270" i="23"/>
  <c r="Q269" i="23"/>
  <c r="Q268" i="23"/>
  <c r="Q267" i="23"/>
  <c r="Q266" i="23"/>
  <c r="Q265" i="23"/>
  <c r="Q264" i="23"/>
  <c r="Q263" i="23"/>
  <c r="Q262" i="23"/>
  <c r="Q261" i="23"/>
  <c r="Q260" i="23"/>
  <c r="Q259" i="23"/>
  <c r="Q258" i="23"/>
  <c r="Q257" i="23"/>
  <c r="Q256" i="23"/>
  <c r="Q255" i="23"/>
  <c r="Q254" i="23"/>
  <c r="Q253" i="23"/>
  <c r="Q252" i="23"/>
  <c r="Q251" i="23"/>
  <c r="Q250" i="23"/>
  <c r="Q249" i="23"/>
  <c r="Q248" i="23"/>
  <c r="Q247" i="23"/>
  <c r="Q246" i="23"/>
  <c r="Q245" i="23"/>
  <c r="Q244" i="23"/>
  <c r="Q243" i="23"/>
  <c r="Q242" i="23"/>
  <c r="Q241" i="23"/>
  <c r="Q240" i="23"/>
  <c r="Q239" i="23"/>
  <c r="Q238" i="23"/>
  <c r="Q237" i="23"/>
  <c r="Q236" i="23"/>
  <c r="Q235" i="23"/>
  <c r="Q234" i="23"/>
  <c r="Q233" i="23"/>
  <c r="Q232" i="23"/>
  <c r="Q231" i="23"/>
  <c r="Q230" i="23"/>
  <c r="Q228" i="23"/>
  <c r="Q229" i="23"/>
  <c r="Q227" i="23"/>
  <c r="Q226" i="23"/>
  <c r="Q225" i="23"/>
  <c r="Q224" i="23"/>
  <c r="Q223" i="23"/>
  <c r="Q222" i="23"/>
  <c r="Q221" i="23"/>
  <c r="Q220" i="23"/>
  <c r="Q219" i="23"/>
  <c r="Q218" i="23"/>
  <c r="Q217" i="23"/>
  <c r="Q216" i="23"/>
  <c r="Q215" i="23"/>
  <c r="Q214" i="23"/>
  <c r="Q213" i="23"/>
  <c r="Q212" i="23"/>
  <c r="Q211" i="23"/>
  <c r="Q210" i="23"/>
  <c r="Q209" i="23"/>
  <c r="Q208" i="23"/>
  <c r="Q207" i="23"/>
  <c r="Q206" i="23"/>
  <c r="Q205" i="23"/>
  <c r="Q204" i="23"/>
  <c r="Q203" i="23"/>
  <c r="Q202" i="23"/>
  <c r="Q201" i="23"/>
  <c r="Q200" i="23"/>
  <c r="Q199" i="23"/>
  <c r="Q198" i="23"/>
  <c r="Q197" i="23"/>
  <c r="Q196" i="23"/>
  <c r="Q195" i="23"/>
  <c r="Q194" i="23"/>
  <c r="Q193" i="23"/>
  <c r="Q192" i="23"/>
  <c r="Q191" i="23"/>
  <c r="Q190" i="23"/>
  <c r="Q189" i="23"/>
  <c r="Q188" i="23"/>
  <c r="Q187" i="23"/>
  <c r="Q186" i="23"/>
  <c r="Q185" i="23"/>
  <c r="Q184" i="23"/>
  <c r="Q183" i="23"/>
  <c r="Q182" i="23"/>
  <c r="Q181" i="23"/>
  <c r="Q180" i="23"/>
  <c r="Q179" i="23"/>
  <c r="Q178" i="23"/>
  <c r="Q177" i="23"/>
  <c r="Q176" i="23"/>
  <c r="Q175" i="23"/>
  <c r="Q174" i="23"/>
  <c r="Q173" i="23"/>
  <c r="Q172" i="23"/>
  <c r="Q171" i="23"/>
  <c r="Q170" i="23"/>
  <c r="Q169" i="23"/>
  <c r="Q168" i="23"/>
  <c r="Q167" i="23"/>
  <c r="Q166" i="23"/>
  <c r="Q165" i="23"/>
  <c r="Q164" i="23"/>
  <c r="Q163" i="23"/>
  <c r="Q162" i="23"/>
  <c r="Q161" i="23"/>
  <c r="Q160" i="23"/>
  <c r="Q159" i="23"/>
  <c r="Q158" i="23"/>
  <c r="Q157" i="23"/>
  <c r="Q156" i="23"/>
  <c r="Q155" i="23"/>
  <c r="Q154" i="23"/>
  <c r="Q153" i="23"/>
  <c r="Q152" i="23"/>
  <c r="Q151" i="23"/>
  <c r="Q150" i="23"/>
  <c r="Q149" i="23"/>
  <c r="Q148" i="23"/>
  <c r="Q147" i="23"/>
  <c r="Q146" i="23"/>
  <c r="Q145" i="23"/>
  <c r="Q144" i="23"/>
  <c r="Q143" i="23"/>
  <c r="Q142" i="23"/>
  <c r="Q141" i="23"/>
  <c r="Q140" i="23"/>
  <c r="Q139" i="23"/>
  <c r="Q138" i="23"/>
  <c r="Q137" i="23"/>
  <c r="Q136" i="23"/>
  <c r="Q135" i="23"/>
  <c r="Q130" i="23"/>
  <c r="Q129" i="23"/>
  <c r="Q128" i="23"/>
  <c r="Q127" i="23"/>
  <c r="Q126" i="23"/>
  <c r="Q125" i="23"/>
  <c r="Q124" i="23"/>
  <c r="Q123" i="23"/>
  <c r="Q122" i="23"/>
  <c r="Q121" i="23"/>
  <c r="Q120" i="23"/>
  <c r="Q119" i="23"/>
  <c r="Q118" i="23"/>
  <c r="Q117" i="23"/>
  <c r="Q116" i="23"/>
  <c r="Q115" i="23"/>
  <c r="Q114" i="23"/>
  <c r="Q113" i="23"/>
  <c r="Q112" i="23"/>
  <c r="Q111" i="23"/>
  <c r="Q110" i="23"/>
  <c r="Q109" i="23"/>
  <c r="Q108" i="23"/>
  <c r="Q107" i="23"/>
  <c r="Q106" i="23"/>
  <c r="Q105" i="23"/>
  <c r="Q104" i="23"/>
  <c r="Q103" i="23"/>
  <c r="Q102" i="23"/>
  <c r="Q101" i="23"/>
  <c r="Q100" i="23"/>
  <c r="Q99" i="23"/>
  <c r="Q98" i="23"/>
  <c r="Q97" i="23"/>
  <c r="Q96" i="23"/>
  <c r="Q95" i="23"/>
  <c r="Q94" i="23"/>
  <c r="Q93" i="23"/>
  <c r="Q92" i="23"/>
  <c r="Q91" i="23"/>
  <c r="Q90" i="23"/>
  <c r="Q89" i="23"/>
  <c r="Q88" i="23"/>
  <c r="Q87" i="23"/>
  <c r="Q86" i="23"/>
  <c r="Q85" i="23"/>
  <c r="Q84" i="23"/>
  <c r="Q83" i="23"/>
  <c r="Q82" i="23"/>
  <c r="Q81" i="23"/>
  <c r="Q80" i="23"/>
  <c r="Q79" i="23"/>
  <c r="Q78" i="23"/>
  <c r="Q77" i="23"/>
  <c r="Q76" i="23"/>
  <c r="Q75" i="23"/>
  <c r="Q74" i="23"/>
  <c r="Q73" i="23"/>
  <c r="Q72" i="23"/>
  <c r="Q71" i="23"/>
  <c r="Q70" i="23"/>
  <c r="Q65" i="23"/>
  <c r="Q64" i="23"/>
  <c r="Q63" i="23"/>
  <c r="Q62" i="23"/>
  <c r="Q61" i="23"/>
  <c r="Q60" i="23"/>
  <c r="Q59" i="23"/>
  <c r="Q58" i="23"/>
  <c r="Q57" i="23"/>
  <c r="Q56" i="23"/>
  <c r="Q55" i="23"/>
  <c r="Q54" i="23"/>
  <c r="Q53" i="23"/>
  <c r="Q52" i="23"/>
  <c r="Q51" i="23"/>
  <c r="Q50" i="23"/>
  <c r="Q49" i="23"/>
  <c r="Q48" i="23"/>
  <c r="Q47" i="23"/>
  <c r="Q46" i="23"/>
  <c r="Q45" i="23"/>
  <c r="Q44" i="23"/>
  <c r="Q43" i="23"/>
  <c r="Q42" i="23"/>
  <c r="Q41" i="23"/>
  <c r="Q40" i="23"/>
  <c r="Q39" i="23"/>
  <c r="Q38" i="23"/>
  <c r="Q37" i="23"/>
  <c r="Q36" i="23"/>
  <c r="Q35" i="23"/>
  <c r="Q34" i="23"/>
  <c r="Q33" i="23"/>
  <c r="Q32" i="23"/>
  <c r="Q31" i="23"/>
  <c r="Q30" i="23"/>
  <c r="Q29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Q8" i="23"/>
  <c r="Q7" i="23"/>
  <c r="Q6" i="23"/>
  <c r="Q5" i="23"/>
  <c r="F72" i="24" l="1"/>
  <c r="F137" i="24"/>
  <c r="F548" i="24"/>
  <c r="F529" i="23"/>
  <c r="F528" i="23"/>
  <c r="F180" i="23" l="1"/>
  <c r="F539" i="23"/>
  <c r="F538" i="23"/>
  <c r="F537" i="23"/>
  <c r="F536" i="23"/>
  <c r="F535" i="23"/>
  <c r="F534" i="23"/>
  <c r="F533" i="23"/>
  <c r="F527" i="23"/>
  <c r="F526" i="23"/>
  <c r="F525" i="23"/>
  <c r="F524" i="23"/>
  <c r="F523" i="23"/>
  <c r="F522" i="23"/>
  <c r="F521" i="23"/>
  <c r="F520" i="23"/>
  <c r="F519" i="23"/>
  <c r="F518" i="23"/>
  <c r="F517" i="23"/>
  <c r="F516" i="23"/>
  <c r="F515" i="23"/>
  <c r="F514" i="23"/>
  <c r="F513" i="23"/>
  <c r="F512" i="23"/>
  <c r="F511" i="23"/>
  <c r="F510" i="23"/>
  <c r="F509" i="23"/>
  <c r="F504" i="23"/>
  <c r="F503" i="23"/>
  <c r="F502" i="23"/>
  <c r="F501" i="23"/>
  <c r="F500" i="23"/>
  <c r="F499" i="23"/>
  <c r="F498" i="23"/>
  <c r="F497" i="23"/>
  <c r="F496" i="23"/>
  <c r="F495" i="23"/>
  <c r="F494" i="23"/>
  <c r="F493" i="23"/>
  <c r="F492" i="23"/>
  <c r="F491" i="23"/>
  <c r="F490" i="23"/>
  <c r="F489" i="23"/>
  <c r="F488" i="23"/>
  <c r="F487" i="23"/>
  <c r="F486" i="23"/>
  <c r="F485" i="23"/>
  <c r="F484" i="23"/>
  <c r="F483" i="23"/>
  <c r="F482" i="23"/>
  <c r="F481" i="23"/>
  <c r="F480" i="23"/>
  <c r="F479" i="23"/>
  <c r="F478" i="23"/>
  <c r="F477" i="23"/>
  <c r="F476" i="23"/>
  <c r="A476" i="23"/>
  <c r="F475" i="23"/>
  <c r="F468" i="23"/>
  <c r="F467" i="23"/>
  <c r="F466" i="23"/>
  <c r="F465" i="23"/>
  <c r="F464" i="23"/>
  <c r="F463" i="23"/>
  <c r="F462" i="23"/>
  <c r="F461" i="23"/>
  <c r="F460" i="23"/>
  <c r="F459" i="23"/>
  <c r="F458" i="23"/>
  <c r="F457" i="23"/>
  <c r="F456" i="23"/>
  <c r="F455" i="23"/>
  <c r="F454" i="23"/>
  <c r="F453" i="23"/>
  <c r="F452" i="23"/>
  <c r="F451" i="23"/>
  <c r="F450" i="23"/>
  <c r="F449" i="23"/>
  <c r="F448" i="23"/>
  <c r="F447" i="23"/>
  <c r="F446" i="23"/>
  <c r="F445" i="23"/>
  <c r="F444" i="23"/>
  <c r="F443" i="23"/>
  <c r="F442" i="23"/>
  <c r="F441" i="23"/>
  <c r="F440" i="23"/>
  <c r="F439" i="23"/>
  <c r="F438" i="23"/>
  <c r="F437" i="23"/>
  <c r="F436" i="23"/>
  <c r="F435" i="23"/>
  <c r="F434" i="23"/>
  <c r="F433" i="23"/>
  <c r="F432" i="23"/>
  <c r="F431" i="23"/>
  <c r="F430" i="23"/>
  <c r="F429" i="23"/>
  <c r="F428" i="23"/>
  <c r="F427" i="23"/>
  <c r="F426" i="23"/>
  <c r="F425" i="23"/>
  <c r="F424" i="23"/>
  <c r="F423" i="23"/>
  <c r="F422" i="23"/>
  <c r="F421" i="23"/>
  <c r="F420" i="23"/>
  <c r="F419" i="23"/>
  <c r="F418" i="23"/>
  <c r="F417" i="23"/>
  <c r="F416" i="23"/>
  <c r="F415" i="23"/>
  <c r="F414" i="23"/>
  <c r="F413" i="23"/>
  <c r="F412" i="23"/>
  <c r="F411" i="23"/>
  <c r="F410" i="23"/>
  <c r="F409" i="23"/>
  <c r="F408" i="23"/>
  <c r="F407" i="23"/>
  <c r="F406" i="23"/>
  <c r="F405" i="23"/>
  <c r="F404" i="23"/>
  <c r="F403" i="23"/>
  <c r="F402" i="23"/>
  <c r="F401" i="23"/>
  <c r="F400" i="23"/>
  <c r="F399" i="23"/>
  <c r="F398" i="23"/>
  <c r="F397" i="23"/>
  <c r="F396" i="23"/>
  <c r="F395" i="23"/>
  <c r="F394" i="23"/>
  <c r="F393" i="23"/>
  <c r="F392" i="23"/>
  <c r="F391" i="23"/>
  <c r="F390" i="23"/>
  <c r="F389" i="23"/>
  <c r="F388" i="23"/>
  <c r="F387" i="23"/>
  <c r="F386" i="23"/>
  <c r="F385" i="23"/>
  <c r="F384" i="23"/>
  <c r="F383" i="23"/>
  <c r="F382" i="23"/>
  <c r="F381" i="23"/>
  <c r="F380" i="23"/>
  <c r="F379" i="23"/>
  <c r="F378" i="23"/>
  <c r="F377" i="23"/>
  <c r="F376" i="23"/>
  <c r="F375" i="23"/>
  <c r="F374" i="23"/>
  <c r="F373" i="23"/>
  <c r="F372" i="23"/>
  <c r="F371" i="23"/>
  <c r="F370" i="23"/>
  <c r="F369" i="23"/>
  <c r="F364" i="23"/>
  <c r="F363" i="23"/>
  <c r="F362" i="23"/>
  <c r="F361" i="23"/>
  <c r="F360" i="23"/>
  <c r="F359" i="23"/>
  <c r="F358" i="23"/>
  <c r="F357" i="23"/>
  <c r="F356" i="23"/>
  <c r="F355" i="23"/>
  <c r="F354" i="23"/>
  <c r="F353" i="23"/>
  <c r="F352" i="23"/>
  <c r="F351" i="23"/>
  <c r="F350" i="23"/>
  <c r="F349" i="23"/>
  <c r="F348" i="23"/>
  <c r="F347" i="23"/>
  <c r="F346" i="23"/>
  <c r="F345" i="23"/>
  <c r="F344" i="23"/>
  <c r="F343" i="23"/>
  <c r="F342" i="23"/>
  <c r="F341" i="23"/>
  <c r="F340" i="23"/>
  <c r="F339" i="23"/>
  <c r="F338" i="23"/>
  <c r="F337" i="23"/>
  <c r="F336" i="23"/>
  <c r="F335" i="23"/>
  <c r="F334" i="23"/>
  <c r="F333" i="23"/>
  <c r="F332" i="23"/>
  <c r="F331" i="23"/>
  <c r="F330" i="23"/>
  <c r="F329" i="23"/>
  <c r="F328" i="23"/>
  <c r="F327" i="23"/>
  <c r="F326" i="23"/>
  <c r="F325" i="23"/>
  <c r="F324" i="23"/>
  <c r="F323" i="23"/>
  <c r="A323" i="23"/>
  <c r="F322" i="23"/>
  <c r="F321" i="23"/>
  <c r="F316" i="23"/>
  <c r="F315" i="23"/>
  <c r="F314" i="23"/>
  <c r="F313" i="23"/>
  <c r="F311" i="23"/>
  <c r="F310" i="23"/>
  <c r="F309" i="23"/>
  <c r="F308" i="23"/>
  <c r="F307" i="23"/>
  <c r="F306" i="23"/>
  <c r="F305" i="23"/>
  <c r="F304" i="23"/>
  <c r="F303" i="23"/>
  <c r="F302" i="23"/>
  <c r="F301" i="23"/>
  <c r="F300" i="23"/>
  <c r="F299" i="23"/>
  <c r="F298" i="23"/>
  <c r="F297" i="23"/>
  <c r="F296" i="23"/>
  <c r="F295" i="23"/>
  <c r="F294" i="23"/>
  <c r="F293" i="23"/>
  <c r="F292" i="23"/>
  <c r="F291" i="23"/>
  <c r="F290" i="23"/>
  <c r="F289" i="23"/>
  <c r="F288" i="23"/>
  <c r="F287" i="23"/>
  <c r="F286" i="23"/>
  <c r="F285" i="23"/>
  <c r="F284" i="23"/>
  <c r="F283" i="23"/>
  <c r="F282" i="23"/>
  <c r="F281" i="23"/>
  <c r="F280" i="23"/>
  <c r="F279" i="23"/>
  <c r="F278" i="23"/>
  <c r="F277" i="23"/>
  <c r="F276" i="23"/>
  <c r="F275" i="23"/>
  <c r="F274" i="23"/>
  <c r="F273" i="23"/>
  <c r="F272" i="23"/>
  <c r="F271" i="23"/>
  <c r="F270" i="23"/>
  <c r="F269" i="23"/>
  <c r="F268" i="23"/>
  <c r="F267" i="23"/>
  <c r="F266" i="23"/>
  <c r="F265" i="23"/>
  <c r="F264" i="23"/>
  <c r="F263" i="23"/>
  <c r="F262" i="23"/>
  <c r="F261" i="23"/>
  <c r="F260" i="23"/>
  <c r="F259" i="23"/>
  <c r="F258" i="23"/>
  <c r="F257" i="23"/>
  <c r="F256" i="23"/>
  <c r="F255" i="23"/>
  <c r="F254" i="23"/>
  <c r="F253" i="23"/>
  <c r="F252" i="23"/>
  <c r="F251" i="23"/>
  <c r="F250" i="23"/>
  <c r="F249" i="23"/>
  <c r="F248" i="23"/>
  <c r="F247" i="23"/>
  <c r="F246" i="23"/>
  <c r="F245" i="23"/>
  <c r="F244" i="23"/>
  <c r="F243" i="23"/>
  <c r="F242" i="23"/>
  <c r="F241" i="23"/>
  <c r="F240" i="23"/>
  <c r="F239" i="23"/>
  <c r="F238" i="23"/>
  <c r="F237" i="23"/>
  <c r="F236" i="23"/>
  <c r="F235" i="23"/>
  <c r="F234" i="23"/>
  <c r="F233" i="23"/>
  <c r="F232" i="23"/>
  <c r="F231" i="23"/>
  <c r="F230" i="23"/>
  <c r="F229" i="23"/>
  <c r="F228" i="23"/>
  <c r="F227" i="23"/>
  <c r="F226" i="23"/>
  <c r="F225" i="23"/>
  <c r="F224" i="23"/>
  <c r="F223" i="23"/>
  <c r="F222" i="23"/>
  <c r="F221" i="23"/>
  <c r="F220" i="23"/>
  <c r="F219" i="23"/>
  <c r="F218" i="23"/>
  <c r="F217" i="23"/>
  <c r="F216" i="23"/>
  <c r="F215" i="23"/>
  <c r="F214" i="23"/>
  <c r="F213" i="23"/>
  <c r="F212" i="23"/>
  <c r="F211" i="23"/>
  <c r="F210" i="23"/>
  <c r="F209" i="23"/>
  <c r="F208" i="23"/>
  <c r="F207" i="23"/>
  <c r="F206" i="23"/>
  <c r="F205" i="23"/>
  <c r="F204" i="23"/>
  <c r="F203" i="23"/>
  <c r="F202" i="23"/>
  <c r="F201" i="23"/>
  <c r="F200" i="23"/>
  <c r="F199" i="23"/>
  <c r="F198" i="23"/>
  <c r="F197" i="23"/>
  <c r="F196" i="23"/>
  <c r="F195" i="23"/>
  <c r="F194" i="23"/>
  <c r="F193" i="23"/>
  <c r="F192" i="23"/>
  <c r="F191" i="23"/>
  <c r="F190" i="23"/>
  <c r="F189" i="23"/>
  <c r="F188" i="23"/>
  <c r="F187" i="23"/>
  <c r="F186" i="23"/>
  <c r="F185" i="23"/>
  <c r="F184" i="23"/>
  <c r="F183" i="23"/>
  <c r="F182" i="23"/>
  <c r="F181" i="23"/>
  <c r="F179" i="23"/>
  <c r="F177" i="23"/>
  <c r="F176" i="23"/>
  <c r="F175" i="23"/>
  <c r="F174" i="23"/>
  <c r="F173" i="23"/>
  <c r="F172" i="23"/>
  <c r="F171" i="23"/>
  <c r="F170" i="23"/>
  <c r="F169" i="23"/>
  <c r="F168" i="23"/>
  <c r="F167" i="23"/>
  <c r="F166" i="23"/>
  <c r="F165" i="23"/>
  <c r="F164" i="23"/>
  <c r="F163" i="23"/>
  <c r="F162" i="23"/>
  <c r="F161" i="23"/>
  <c r="F160" i="23"/>
  <c r="F159" i="23"/>
  <c r="F158" i="23"/>
  <c r="F157" i="23"/>
  <c r="F156" i="23"/>
  <c r="F155" i="23"/>
  <c r="F154" i="23"/>
  <c r="F153" i="23"/>
  <c r="F152" i="23"/>
  <c r="F151" i="23"/>
  <c r="F150" i="23"/>
  <c r="F149" i="23"/>
  <c r="F148" i="23"/>
  <c r="F147" i="23"/>
  <c r="F146" i="23"/>
  <c r="F145" i="23"/>
  <c r="F144" i="23"/>
  <c r="F143" i="23"/>
  <c r="F142" i="23"/>
  <c r="F141" i="23"/>
  <c r="F140" i="23"/>
  <c r="F139" i="23"/>
  <c r="F138" i="23"/>
  <c r="F137" i="23"/>
  <c r="F136" i="23"/>
  <c r="F135" i="23"/>
  <c r="F130" i="23"/>
  <c r="F129" i="23"/>
  <c r="F128" i="23"/>
  <c r="F127" i="23"/>
  <c r="F126" i="23"/>
  <c r="F125" i="23"/>
  <c r="F124" i="23"/>
  <c r="F123" i="23"/>
  <c r="F122" i="23"/>
  <c r="F121" i="23"/>
  <c r="F120" i="23"/>
  <c r="F119" i="23"/>
  <c r="F118" i="23"/>
  <c r="F117" i="23"/>
  <c r="F116" i="23"/>
  <c r="F115" i="23"/>
  <c r="F114" i="23"/>
  <c r="F113" i="23"/>
  <c r="F112" i="23"/>
  <c r="F111" i="23"/>
  <c r="F110" i="23"/>
  <c r="F109" i="23"/>
  <c r="F108" i="23"/>
  <c r="F107" i="23"/>
  <c r="F106" i="23"/>
  <c r="F105" i="23"/>
  <c r="F104" i="23"/>
  <c r="F103" i="23"/>
  <c r="F102" i="23"/>
  <c r="F101" i="23"/>
  <c r="F100" i="23"/>
  <c r="F99" i="23"/>
  <c r="F98" i="23"/>
  <c r="F97" i="23"/>
  <c r="F96" i="23"/>
  <c r="F95" i="23"/>
  <c r="F94" i="23"/>
  <c r="F93" i="23"/>
  <c r="F92" i="23"/>
  <c r="F91" i="23"/>
  <c r="F90" i="23"/>
  <c r="F89" i="23"/>
  <c r="F88" i="23"/>
  <c r="F87" i="23"/>
  <c r="F86" i="23"/>
  <c r="F85" i="23"/>
  <c r="F84" i="23"/>
  <c r="F83" i="23"/>
  <c r="F82" i="23"/>
  <c r="F81" i="23"/>
  <c r="F80" i="23"/>
  <c r="F79" i="23"/>
  <c r="F78" i="23"/>
  <c r="F77" i="23"/>
  <c r="F76" i="23"/>
  <c r="F75" i="23"/>
  <c r="F74" i="23"/>
  <c r="F73" i="23"/>
  <c r="F72" i="23"/>
  <c r="F71" i="23"/>
  <c r="F70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70" i="22"/>
  <c r="F530" i="22"/>
  <c r="F529" i="22"/>
  <c r="F528" i="22"/>
  <c r="F471" i="22"/>
  <c r="F469" i="22"/>
  <c r="F134" i="22"/>
  <c r="F133" i="22"/>
  <c r="F132" i="22"/>
  <c r="F131" i="22"/>
  <c r="F130" i="22"/>
  <c r="F129" i="22"/>
  <c r="F128" i="22"/>
  <c r="F214" i="22"/>
  <c r="F213" i="22"/>
  <c r="F212" i="22"/>
  <c r="F215" i="22"/>
  <c r="F216" i="22"/>
  <c r="F217" i="22"/>
  <c r="F218" i="22"/>
  <c r="F219" i="22"/>
  <c r="F220" i="22"/>
  <c r="F254" i="22"/>
  <c r="F256" i="22"/>
  <c r="F182" i="22"/>
  <c r="F319" i="22"/>
  <c r="F127" i="22"/>
  <c r="F317" i="22"/>
  <c r="F372" i="22"/>
  <c r="F429" i="22"/>
  <c r="F430" i="22"/>
  <c r="F431" i="22"/>
  <c r="F432" i="22"/>
  <c r="F433" i="22"/>
  <c r="F316" i="22"/>
  <c r="F314" i="22"/>
  <c r="F541" i="23" l="1"/>
  <c r="F530" i="23"/>
  <c r="F505" i="23"/>
  <c r="F471" i="23"/>
  <c r="F365" i="23"/>
  <c r="F317" i="23"/>
  <c r="F131" i="23"/>
  <c r="F66" i="23"/>
  <c r="F535" i="22"/>
  <c r="F536" i="22"/>
  <c r="F537" i="22"/>
  <c r="F538" i="22"/>
  <c r="F539" i="22"/>
  <c r="F540" i="22"/>
  <c r="F534" i="22"/>
  <c r="F542" i="22" l="1"/>
  <c r="F65" i="22"/>
  <c r="F66" i="22"/>
  <c r="F67" i="22"/>
  <c r="F68" i="22"/>
  <c r="F69" i="22"/>
  <c r="F210" i="22" l="1"/>
  <c r="F367" i="22"/>
  <c r="F366" i="22"/>
  <c r="F440" i="22"/>
  <c r="F286" i="22"/>
  <c r="F148" i="22"/>
  <c r="F261" i="22"/>
  <c r="F167" i="22" l="1"/>
  <c r="F365" i="22" l="1"/>
  <c r="F513" i="22" l="1"/>
  <c r="F514" i="22"/>
  <c r="F515" i="22"/>
  <c r="F516" i="22"/>
  <c r="F517" i="22"/>
  <c r="F518" i="22"/>
  <c r="F519" i="22"/>
  <c r="F520" i="22"/>
  <c r="F521" i="22"/>
  <c r="F522" i="22"/>
  <c r="F523" i="22"/>
  <c r="F524" i="22"/>
  <c r="F526" i="22"/>
  <c r="F527" i="22"/>
  <c r="F512" i="22"/>
  <c r="F479" i="22"/>
  <c r="F480" i="22"/>
  <c r="F481" i="22"/>
  <c r="F482" i="22"/>
  <c r="F483" i="22"/>
  <c r="F484" i="22"/>
  <c r="F485" i="22"/>
  <c r="F486" i="22"/>
  <c r="F487" i="22"/>
  <c r="F488" i="22"/>
  <c r="F489" i="22"/>
  <c r="F490" i="22"/>
  <c r="F491" i="22"/>
  <c r="F492" i="22"/>
  <c r="F493" i="22"/>
  <c r="F494" i="22"/>
  <c r="F495" i="22"/>
  <c r="F496" i="22"/>
  <c r="F497" i="22"/>
  <c r="F498" i="22"/>
  <c r="F499" i="22"/>
  <c r="F500" i="22"/>
  <c r="F501" i="22"/>
  <c r="F502" i="22"/>
  <c r="F503" i="22"/>
  <c r="F504" i="22"/>
  <c r="F505" i="22"/>
  <c r="F506" i="22"/>
  <c r="F507" i="22"/>
  <c r="F478" i="22"/>
  <c r="F373" i="22"/>
  <c r="F374" i="22"/>
  <c r="F375" i="22"/>
  <c r="F376" i="22"/>
  <c r="F377" i="22"/>
  <c r="F378" i="22"/>
  <c r="F379" i="22"/>
  <c r="F380" i="22"/>
  <c r="F381" i="22"/>
  <c r="F382" i="22"/>
  <c r="F383" i="22"/>
  <c r="F384" i="22"/>
  <c r="F385" i="22"/>
  <c r="F386" i="22"/>
  <c r="F387" i="22"/>
  <c r="F388" i="22"/>
  <c r="F389" i="22"/>
  <c r="F390" i="22"/>
  <c r="F391" i="22"/>
  <c r="F392" i="22"/>
  <c r="F393" i="22"/>
  <c r="F394" i="22"/>
  <c r="F395" i="22"/>
  <c r="F396" i="22"/>
  <c r="F397" i="22"/>
  <c r="F398" i="22"/>
  <c r="F399" i="22"/>
  <c r="F400" i="22"/>
  <c r="F401" i="22"/>
  <c r="F402" i="22"/>
  <c r="F403" i="22"/>
  <c r="F404" i="22"/>
  <c r="F405" i="22"/>
  <c r="F407" i="22"/>
  <c r="F408" i="22"/>
  <c r="F409" i="22"/>
  <c r="F410" i="22"/>
  <c r="F411" i="22"/>
  <c r="F412" i="22"/>
  <c r="F413" i="22"/>
  <c r="F414" i="22"/>
  <c r="F415" i="22"/>
  <c r="F416" i="22"/>
  <c r="F417" i="22"/>
  <c r="F418" i="22"/>
  <c r="F419" i="22"/>
  <c r="F420" i="22"/>
  <c r="F421" i="22"/>
  <c r="F422" i="22"/>
  <c r="F423" i="22"/>
  <c r="F424" i="22"/>
  <c r="F425" i="22"/>
  <c r="F426" i="22"/>
  <c r="F427" i="22"/>
  <c r="F428" i="22"/>
  <c r="F435" i="22"/>
  <c r="F436" i="22"/>
  <c r="F437" i="22"/>
  <c r="F438" i="22"/>
  <c r="F439" i="22"/>
  <c r="F441" i="22"/>
  <c r="F442" i="22"/>
  <c r="F443" i="22"/>
  <c r="F444" i="22"/>
  <c r="F445" i="22"/>
  <c r="F446" i="22"/>
  <c r="F447" i="22"/>
  <c r="F448" i="22"/>
  <c r="F449" i="22"/>
  <c r="F450" i="22"/>
  <c r="F451" i="22"/>
  <c r="F452" i="22"/>
  <c r="F453" i="22"/>
  <c r="F454" i="22"/>
  <c r="F455" i="22"/>
  <c r="F456" i="22"/>
  <c r="F457" i="22"/>
  <c r="F458" i="22"/>
  <c r="F459" i="22"/>
  <c r="F460" i="22"/>
  <c r="F461" i="22"/>
  <c r="F462" i="22"/>
  <c r="F463" i="22"/>
  <c r="F464" i="22"/>
  <c r="F465" i="22"/>
  <c r="F466" i="22"/>
  <c r="F467" i="22"/>
  <c r="F468" i="22"/>
  <c r="F325" i="22"/>
  <c r="F326" i="22"/>
  <c r="F327" i="22"/>
  <c r="F328" i="22"/>
  <c r="F329" i="22"/>
  <c r="F330" i="22"/>
  <c r="F331" i="22"/>
  <c r="F332" i="22"/>
  <c r="F333" i="22"/>
  <c r="F334" i="22"/>
  <c r="F335" i="22"/>
  <c r="F336" i="22"/>
  <c r="F337" i="22"/>
  <c r="F338" i="22"/>
  <c r="F339" i="22"/>
  <c r="F340" i="22"/>
  <c r="F341" i="22"/>
  <c r="F342" i="22"/>
  <c r="F343" i="22"/>
  <c r="F344" i="22"/>
  <c r="F345" i="22"/>
  <c r="F346" i="22"/>
  <c r="F347" i="22"/>
  <c r="F348" i="22"/>
  <c r="F349" i="22"/>
  <c r="F350" i="22"/>
  <c r="F351" i="22"/>
  <c r="F352" i="22"/>
  <c r="F353" i="22"/>
  <c r="F354" i="22"/>
  <c r="F355" i="22"/>
  <c r="F356" i="22"/>
  <c r="F357" i="22"/>
  <c r="F358" i="22"/>
  <c r="F359" i="22"/>
  <c r="F360" i="22"/>
  <c r="F361" i="22"/>
  <c r="F362" i="22"/>
  <c r="F363" i="22"/>
  <c r="F364" i="22"/>
  <c r="F324" i="22"/>
  <c r="F140" i="22"/>
  <c r="F141" i="22"/>
  <c r="F142" i="22"/>
  <c r="F143" i="22"/>
  <c r="F144" i="22"/>
  <c r="F145" i="22"/>
  <c r="F146" i="22"/>
  <c r="F147" i="22"/>
  <c r="F149" i="22"/>
  <c r="F150" i="22"/>
  <c r="F151" i="22"/>
  <c r="F152" i="22"/>
  <c r="F153" i="22"/>
  <c r="F154" i="22"/>
  <c r="F155" i="22"/>
  <c r="F156" i="22"/>
  <c r="F157" i="22"/>
  <c r="F158" i="22"/>
  <c r="F159" i="22"/>
  <c r="F160" i="22"/>
  <c r="F161" i="22"/>
  <c r="F162" i="22"/>
  <c r="F163" i="22"/>
  <c r="F164" i="22"/>
  <c r="F165" i="22"/>
  <c r="F166" i="22"/>
  <c r="F168" i="22"/>
  <c r="F169" i="22"/>
  <c r="F170" i="22"/>
  <c r="F171" i="22"/>
  <c r="F172" i="22"/>
  <c r="F173" i="22"/>
  <c r="F174" i="22"/>
  <c r="F175" i="22"/>
  <c r="F176" i="22"/>
  <c r="F177" i="22"/>
  <c r="F178" i="22"/>
  <c r="F179" i="22"/>
  <c r="F180" i="22"/>
  <c r="F181" i="22"/>
  <c r="F183" i="22"/>
  <c r="F184" i="22"/>
  <c r="F185" i="22"/>
  <c r="F186" i="22"/>
  <c r="F187" i="22"/>
  <c r="F188" i="22"/>
  <c r="F189" i="22"/>
  <c r="F190" i="22"/>
  <c r="F191" i="22"/>
  <c r="F192" i="22"/>
  <c r="F193" i="22"/>
  <c r="F194" i="22"/>
  <c r="F195" i="22"/>
  <c r="F196" i="22"/>
  <c r="F197" i="22"/>
  <c r="F198" i="22"/>
  <c r="F199" i="22"/>
  <c r="F200" i="22"/>
  <c r="F201" i="22"/>
  <c r="F202" i="22"/>
  <c r="F203" i="22"/>
  <c r="F204" i="22"/>
  <c r="F205" i="22"/>
  <c r="F206" i="22"/>
  <c r="F207" i="22"/>
  <c r="F208" i="22"/>
  <c r="F209" i="22"/>
  <c r="F211" i="22"/>
  <c r="F221" i="22"/>
  <c r="F222" i="22"/>
  <c r="F223" i="22"/>
  <c r="F224" i="22"/>
  <c r="F225" i="22"/>
  <c r="F226" i="22"/>
  <c r="F227" i="22"/>
  <c r="F228" i="22"/>
  <c r="F229" i="22"/>
  <c r="F230" i="22"/>
  <c r="F231" i="22"/>
  <c r="F232" i="22"/>
  <c r="F233" i="22"/>
  <c r="F234" i="22"/>
  <c r="F235" i="22"/>
  <c r="F236" i="22"/>
  <c r="F237" i="22"/>
  <c r="F238" i="22"/>
  <c r="F239" i="22"/>
  <c r="F240" i="22"/>
  <c r="F241" i="22"/>
  <c r="F242" i="22"/>
  <c r="F243" i="22"/>
  <c r="F244" i="22"/>
  <c r="F245" i="22"/>
  <c r="F246" i="22"/>
  <c r="F247" i="22"/>
  <c r="F248" i="22"/>
  <c r="F249" i="22"/>
  <c r="F250" i="22"/>
  <c r="F251" i="22"/>
  <c r="F252" i="22"/>
  <c r="F253" i="22"/>
  <c r="F255" i="22"/>
  <c r="F257" i="22"/>
  <c r="F258" i="22"/>
  <c r="F259" i="22"/>
  <c r="F260" i="22"/>
  <c r="F262" i="22"/>
  <c r="F263" i="22"/>
  <c r="F264" i="22"/>
  <c r="F265" i="22"/>
  <c r="F266" i="22"/>
  <c r="F267" i="22"/>
  <c r="F268" i="22"/>
  <c r="F269" i="22"/>
  <c r="F270" i="22"/>
  <c r="F271" i="22"/>
  <c r="F272" i="22"/>
  <c r="F273" i="22"/>
  <c r="F274" i="22"/>
  <c r="F275" i="22"/>
  <c r="F276" i="22"/>
  <c r="F277" i="22"/>
  <c r="F278" i="22"/>
  <c r="F279" i="22"/>
  <c r="F280" i="22"/>
  <c r="F281" i="22"/>
  <c r="F282" i="22"/>
  <c r="F283" i="22"/>
  <c r="F284" i="22"/>
  <c r="F285" i="22"/>
  <c r="F287" i="22"/>
  <c r="F288" i="22"/>
  <c r="F289" i="22"/>
  <c r="F290" i="22"/>
  <c r="F291" i="22"/>
  <c r="F292" i="22"/>
  <c r="F293" i="22"/>
  <c r="F294" i="22"/>
  <c r="F295" i="22"/>
  <c r="F296" i="22"/>
  <c r="F297" i="22"/>
  <c r="F298" i="22"/>
  <c r="F299" i="22"/>
  <c r="F300" i="22"/>
  <c r="F301" i="22"/>
  <c r="F302" i="22"/>
  <c r="F303" i="22"/>
  <c r="F304" i="22"/>
  <c r="F305" i="22"/>
  <c r="F306" i="22"/>
  <c r="F307" i="22"/>
  <c r="F308" i="22"/>
  <c r="F309" i="22"/>
  <c r="F310" i="22"/>
  <c r="F311" i="22"/>
  <c r="F312" i="22"/>
  <c r="F313" i="22"/>
  <c r="F139" i="22"/>
  <c r="F75" i="22"/>
  <c r="F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98" i="22"/>
  <c r="F99" i="22"/>
  <c r="F100" i="22"/>
  <c r="F101" i="22"/>
  <c r="F102" i="22"/>
  <c r="F103" i="22"/>
  <c r="F104" i="22"/>
  <c r="F105" i="22"/>
  <c r="F106" i="22"/>
  <c r="F107" i="22"/>
  <c r="F108" i="22"/>
  <c r="F109" i="22"/>
  <c r="F110" i="22"/>
  <c r="F111" i="22"/>
  <c r="F112" i="22"/>
  <c r="F113" i="22"/>
  <c r="F114" i="22"/>
  <c r="F115" i="22"/>
  <c r="F116" i="22"/>
  <c r="F117" i="22"/>
  <c r="F118" i="22"/>
  <c r="F119" i="22"/>
  <c r="F120" i="22"/>
  <c r="F121" i="22"/>
  <c r="F122" i="22"/>
  <c r="F123" i="22"/>
  <c r="F124" i="22"/>
  <c r="F125" i="22"/>
  <c r="F126" i="22"/>
  <c r="F74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9" i="22"/>
  <c r="H537" i="22"/>
  <c r="F525" i="22"/>
  <c r="A479" i="22"/>
  <c r="F434" i="22"/>
  <c r="F406" i="22"/>
  <c r="A326" i="22"/>
  <c r="F320" i="22" l="1"/>
  <c r="F474" i="22"/>
  <c r="F368" i="22"/>
  <c r="F70" i="22"/>
  <c r="F531" i="22"/>
  <c r="F508" i="22"/>
  <c r="F135" i="22"/>
</calcChain>
</file>

<file path=xl/sharedStrings.xml><?xml version="1.0" encoding="utf-8"?>
<sst xmlns="http://schemas.openxmlformats.org/spreadsheetml/2006/main" count="3753" uniqueCount="581">
  <si>
    <t>Lp.</t>
  </si>
  <si>
    <t>Nazwa przedmiotu zamówienia</t>
  </si>
  <si>
    <t>Ilość zamawiana</t>
  </si>
  <si>
    <t>jednostka miary</t>
  </si>
  <si>
    <t>cena jedn. brutto w zł</t>
  </si>
  <si>
    <t>wartość zamówienia brutto w zł</t>
  </si>
  <si>
    <t>A</t>
  </si>
  <si>
    <t xml:space="preserve">B </t>
  </si>
  <si>
    <t>C</t>
  </si>
  <si>
    <t>D</t>
  </si>
  <si>
    <t>E</t>
  </si>
  <si>
    <t>F</t>
  </si>
  <si>
    <t>kg.</t>
  </si>
  <si>
    <t>kg</t>
  </si>
  <si>
    <t>polędwica wieprzowa - mięso o jednolitej barwie bez przerostów i bez tłuszczu gatunek klasa I</t>
  </si>
  <si>
    <t>biodrówka b/k- bez skóry, bez tłuszczu gatunek klasa I, PN-A-82002</t>
  </si>
  <si>
    <t>Mielone z łopatki - różowa, jednolita barwa klasa I, co najmniej 70/30 - 70% mięsa, 30% tłuszczu,
rozdrobnione w wilku przez siatkę o średnicy od 2 mm do 5 mm, równomiernie wymieszane, porcjowane,
paczkowane przeznaczone do spożycia po obróbce termicznej.</t>
  </si>
  <si>
    <t>razem</t>
  </si>
  <si>
    <t>ćwiartka z kurczaka - tylna bez kości miednicy, świeże</t>
  </si>
  <si>
    <t>pałki z kurczaka- element tuszki z kurczaka
obejmujący kość piszczelową wraz
z otaczającymi mięśniami, świeże</t>
  </si>
  <si>
    <t>kurczak -  tuszka kurczaka wypatroszona, bez podrobów, bez lodu, waga
jednostkowa 1,5kg – 2,5kg, świeży</t>
  </si>
  <si>
    <t>filet z indyka- bez skóry, bez kości świeży</t>
  </si>
  <si>
    <t>szyje z indyka, świeże</t>
  </si>
  <si>
    <t>piersi z kaczki - świeże</t>
  </si>
  <si>
    <t>wątróbki drobiowe z indyka -świeże</t>
  </si>
  <si>
    <t>mielone z indyka - różowa, jednolita barwa, świeże</t>
  </si>
  <si>
    <t>skrzydła z indyka , świeże</t>
  </si>
  <si>
    <t>żoładki z kurczaka</t>
  </si>
  <si>
    <t>żołądki z indyka , świeże</t>
  </si>
  <si>
    <t>szt</t>
  </si>
  <si>
    <t>polędwica  z kurcząt- wyprodukowana z co najmniej 70% mięsa</t>
  </si>
  <si>
    <t>razem:</t>
  </si>
  <si>
    <t>mleko karton 2% tłuszczu 1l</t>
  </si>
  <si>
    <t>szt.</t>
  </si>
  <si>
    <t xml:space="preserve">mleko bez laktozy karton 2% </t>
  </si>
  <si>
    <t>śmietana ukwaszona 18% w kubku 400g-produkt
 naturalny - nie konserwowany chemicznie.</t>
  </si>
  <si>
    <t>śmietana 30%karton 1l</t>
  </si>
  <si>
    <t>twaróg półtłusty 200g.</t>
  </si>
  <si>
    <t>twaróg półtłusty trzykrotnie mielony opakowanie nie więcej niż 1 kg</t>
  </si>
  <si>
    <t>jogurt naturalny 400g łagodny smak bez dodatku cukrów wyprodukowany z mleka z dodatkiem czystych kultur bakterii jogurtowych</t>
  </si>
  <si>
    <t>jogurt grecki 5l</t>
  </si>
  <si>
    <t>jogurt bałkański 340g</t>
  </si>
  <si>
    <t>jogurt pitny owocowy 250 g, zawierający nie więcej jak 13,5g cukru,10g tłuszczu na 100g gotowego produktu</t>
  </si>
  <si>
    <t>ser żółty typu gouda w bloku</t>
  </si>
  <si>
    <t>masło 82% tłuszczu 200g.</t>
  </si>
  <si>
    <t>masło klarowane 500g do pieczenia smażenia ,do zup i sosów z zawartością tłuszczu mlecznego 99,8%</t>
  </si>
  <si>
    <t>maślanka naturalna 1l, wyprodukowana z polskiego mleka od krów karmionych paszami wolnymi od GMO, zawira żywe kultury bakterii mlekowych</t>
  </si>
  <si>
    <t>twarożek owocowy 90g wzbogaconyw wapń i witaminę D bez syropu glukozowo-fruktozowego ,bez barwników ,bez sztucznych aromatów ,bez konserwantów zawierający nie więcej niż 13,5g cukru i 10g tłuszczu w 100g gotowego produktu</t>
  </si>
  <si>
    <t>twarożek kanapkowy czysty lub z dodatkami 130g z naturalnych składników i bez konserwantów</t>
  </si>
  <si>
    <t>serek topiony śmietankowy 100g</t>
  </si>
  <si>
    <t>ser mozzarella w bloku</t>
  </si>
  <si>
    <t>mleczko smakowe różne smaki 200ml</t>
  </si>
  <si>
    <t>deser mleczny 55g - mleko (49%), śmietanka, cukier, skrobia modyfikowan, kakao w proszku o obniżonej zawartości tłuszczu (0,8%), zmielone orzechy laskowe (0,5%), czekolada w proszku (0,5%), substancje zagęszczające: karagen, mączka chleba świętojańskiego, wapń, aromat, nie zawiera glutenu</t>
  </si>
  <si>
    <t>cukier trzcinowy 1kg</t>
  </si>
  <si>
    <t>bazylia 20g</t>
  </si>
  <si>
    <t xml:space="preserve">ocet spirytusowy 10% </t>
  </si>
  <si>
    <t>tymianek-20 g</t>
  </si>
  <si>
    <t>pieprz cytrynowy 20g</t>
  </si>
  <si>
    <t>liść laurowy pakowane po 10g,</t>
  </si>
  <si>
    <t>gałka muszkatałowa mielona 15g</t>
  </si>
  <si>
    <t>papryka ostra 20g</t>
  </si>
  <si>
    <t>zioła prowansalskie 20g/op</t>
  </si>
  <si>
    <t>cząber 20g</t>
  </si>
  <si>
    <t xml:space="preserve">goździki 10g </t>
  </si>
  <si>
    <t>lubczyk 20g</t>
  </si>
  <si>
    <t>przyprawa do gyrosa 20g</t>
  </si>
  <si>
    <t>proszek do pieczenia 36g.</t>
  </si>
  <si>
    <t>aromaty do ciast 9 g</t>
  </si>
  <si>
    <t>budyń 40g</t>
  </si>
  <si>
    <t>kisiel 40g.</t>
  </si>
  <si>
    <t>cukier wanilinowy 32g.</t>
  </si>
  <si>
    <t>soda 60 g/op</t>
  </si>
  <si>
    <t>kakao ciemne 150g</t>
  </si>
  <si>
    <t>kakao rozpuszczalne 500g</t>
  </si>
  <si>
    <t>kwasek cytrynowy 50 g</t>
  </si>
  <si>
    <t xml:space="preserve">mąka wrocławska, tortowa op  1 kg. </t>
  </si>
  <si>
    <t>mąka ziemniaczana op. 1 kg</t>
  </si>
  <si>
    <t>koncentrat barszczu  czerwonego- zagęszczony sok z buraków ćwikłowych 0,3 litra</t>
  </si>
  <si>
    <t>chipsy z suszonych jabłek 18 g paczka</t>
  </si>
  <si>
    <t>płatki kukurydziane klasyczne bez sztucznych barwników i obniżonej zawartości soli i cukru 250g</t>
  </si>
  <si>
    <t>makaron pełne ziarno z żytem  500g</t>
  </si>
  <si>
    <t>makaron ryżowy 200g</t>
  </si>
  <si>
    <t>koncentrat pomidorowy 30% opakowanie nie więcej niż 1l</t>
  </si>
  <si>
    <t>l</t>
  </si>
  <si>
    <t>sól morska jodowana o obniżonej zawartości sodu z potasem i magnezem 350g</t>
  </si>
  <si>
    <t>płatki ryżowe 200g</t>
  </si>
  <si>
    <t>płatki ryżowe 250g</t>
  </si>
  <si>
    <t>płatki orkiszowe 200g</t>
  </si>
  <si>
    <t>płatki owsiane 1 kg</t>
  </si>
  <si>
    <t>ryż brązowy 1kg</t>
  </si>
  <si>
    <t>kasza manna op. 1 kg</t>
  </si>
  <si>
    <t>op</t>
  </si>
  <si>
    <t>kasza wiejska op. 500g gruboziarnista</t>
  </si>
  <si>
    <t xml:space="preserve">kasza pęczak  op. 500g </t>
  </si>
  <si>
    <t>kasza pęczak  1kg</t>
  </si>
  <si>
    <t>kasza bulgur 5 kg</t>
  </si>
  <si>
    <t>krążki kukurydziane i ryżowe produkowane metodą prażenia surowca gorącym powietrzem bez dodatku tłuszczu ,niepieczone i niesmażone nie zawierają glutenu 60g</t>
  </si>
  <si>
    <t>chrupki kukurydziane 200g bez barwników i konserwantów</t>
  </si>
  <si>
    <t>herbata czarna 100szt/ op ekspres</t>
  </si>
  <si>
    <t>herbata ziołowa -mięta,rumianek 20 szt/ op</t>
  </si>
  <si>
    <t>herbata roibos smakowa 20szt/ op</t>
  </si>
  <si>
    <t>herbata koper włoski 20szt/ op</t>
  </si>
  <si>
    <t>herbata owocowa bez dodatku czarnej herbaty bez dodatku sztucznych aromatów różne smaki 20 szt /op</t>
  </si>
  <si>
    <t>herbata żurawinowa 40g</t>
  </si>
  <si>
    <t>herbata melisa z pomarańczą 20 szt/ op</t>
  </si>
  <si>
    <t>kawa zbożowa z orkiszem 20 torebek 90 g</t>
  </si>
  <si>
    <t>kawa zbożowa klasyczna 20 torebek 90g</t>
  </si>
  <si>
    <t>żurek w butelkach szklanych 500ml/op</t>
  </si>
  <si>
    <t>musztarda sarepska</t>
  </si>
  <si>
    <t>chrzan tarty skład: (chrzan, kwasek cytrynowy) 200g.</t>
  </si>
  <si>
    <t>makrela wędzona</t>
  </si>
  <si>
    <t>tuńczyk  w sosie własnym, puszka 185g. ,skład -ryba - tuńczyk, woda, sól</t>
  </si>
  <si>
    <t>sos sojowy,ciemny 150 ml - skład:nasiona soi (34%), woda, mąka pszenna, sól</t>
  </si>
  <si>
    <t>groszek ptysiowy 125 g</t>
  </si>
  <si>
    <t>woda niegazowana 5l</t>
  </si>
  <si>
    <t>woda smakowa 500ml</t>
  </si>
  <si>
    <t>woda mineralna, niegazowana 0.5l</t>
  </si>
  <si>
    <t>woda żródlana 1,5 l z polskich źródeł</t>
  </si>
  <si>
    <t>soczek 100% kartonik 200 ml</t>
  </si>
  <si>
    <t>sok marchwiowo-owocowy 300 ml</t>
  </si>
  <si>
    <t>olej rzepakowy 1l z pierwszego tłoczenia,filtrowany na zimno , omega 3 i wit. E i K, bez GMO, znak jakościQ(najwyzsza jakość)</t>
  </si>
  <si>
    <t>oliwa z oliwek 500ml z piewszego tłoczenia</t>
  </si>
  <si>
    <t>koncentrat pomidorowy 30%,  opakowanie szklane 190 g .Produkt pasteryzowany. Zawartość ekstraktu 30+.2% , Zawartość soli wynika wyłącznie z obecności naturalnie występującego sodu., wyłącznie z naturalnych substancji.</t>
  </si>
  <si>
    <t>ketchup łagodny dla dzieci o obniżonej zawartości soli , opakowanie szklane 200g, bez konserwantów,bez syropu gluk.-fruktozowanego, mała zawartość cukru</t>
  </si>
  <si>
    <t>cukierki owocowo jogurtowe nadziewane o smaku cytrynowym poziomkowym truskawkowym i brzoskwiniowym</t>
  </si>
  <si>
    <t>wafle przekładane op.36szt.50g</t>
  </si>
  <si>
    <t>ciastka markiza przekładane czekoladą  180g</t>
  </si>
  <si>
    <t>baton zbożowy bananowy podlany czekoladą 40 g</t>
  </si>
  <si>
    <t>biszkopty 125g</t>
  </si>
  <si>
    <t>galaretki owocowe 40g.</t>
  </si>
  <si>
    <t>lizak o różnych smakach owocowych z witaminami 10g</t>
  </si>
  <si>
    <t>ryby - filet z dorsza w kostce kl.I do 10%  glazury</t>
  </si>
  <si>
    <t>filet z dorsza bez skóry, płaty, kl.I o%</t>
  </si>
  <si>
    <t>ryby - filet z mintaja płaty, kl. I , do 10 %</t>
  </si>
  <si>
    <t xml:space="preserve">ryby - filet z mintaja w kostce kl. I do 8% </t>
  </si>
  <si>
    <t>filet z miruny kl. I do 10 %</t>
  </si>
  <si>
    <t>paluszki rybne z fileta , nie mielone</t>
  </si>
  <si>
    <t xml:space="preserve">pierogi z mięsem </t>
  </si>
  <si>
    <t>filet mrożony sola kl I do 30 %</t>
  </si>
  <si>
    <t>polędwiczka z dorsza bez ości kg kl. I do 5%</t>
  </si>
  <si>
    <t>polęwiczka z mintaja bez ości kg kl. I do 20 %</t>
  </si>
  <si>
    <t>warzywa na patenię kg</t>
  </si>
  <si>
    <t xml:space="preserve">mieszanka 7składnikowa warzyw bez ziemniaka </t>
  </si>
  <si>
    <t>groszek z marchewką 1 kg</t>
  </si>
  <si>
    <t xml:space="preserve">czarna porzeczka </t>
  </si>
  <si>
    <t>śliwka</t>
  </si>
  <si>
    <t>jagoda,  owoce leśne</t>
  </si>
  <si>
    <t>truskawki</t>
  </si>
  <si>
    <t>malina</t>
  </si>
  <si>
    <t>jeżyna</t>
  </si>
  <si>
    <t>mieszanka wielowowocowa kompotowa</t>
  </si>
  <si>
    <t>brukselka mrożona</t>
  </si>
  <si>
    <t xml:space="preserve">dynia mrożona </t>
  </si>
  <si>
    <t>włoszczyzna cięta w paski 4 składnikowa /marchew,seler,pietruszka,por</t>
  </si>
  <si>
    <t>bukiet warzyw  3 składnikowy /marchew ,brokuł,kalafior/</t>
  </si>
  <si>
    <t>barszcz ukraiński mrożony</t>
  </si>
  <si>
    <t>kalafior</t>
  </si>
  <si>
    <t>brokuł</t>
  </si>
  <si>
    <t xml:space="preserve">fasolka szparagowa </t>
  </si>
  <si>
    <t>mieszanka kompotowa wieloskładnikowa</t>
  </si>
  <si>
    <t>wiśnia b/p</t>
  </si>
  <si>
    <t>szpinak</t>
  </si>
  <si>
    <t xml:space="preserve">groszek zielony </t>
  </si>
  <si>
    <t>marchew junior mini</t>
  </si>
  <si>
    <t>marchew kostka</t>
  </si>
  <si>
    <t>lody rożki owocowe</t>
  </si>
  <si>
    <t>mieszanka wielowarzywna</t>
  </si>
  <si>
    <t>papryka mrożona</t>
  </si>
  <si>
    <t>koper mrożony 250g</t>
  </si>
  <si>
    <t>jabłka krajowe</t>
  </si>
  <si>
    <t xml:space="preserve">ziemniaki </t>
  </si>
  <si>
    <t>cebula</t>
  </si>
  <si>
    <t>cebula czerwona</t>
  </si>
  <si>
    <t>buraki ćwikłowe</t>
  </si>
  <si>
    <t>por</t>
  </si>
  <si>
    <t>marchew</t>
  </si>
  <si>
    <t>pietruszka korzeń</t>
  </si>
  <si>
    <t>ogórek świeży</t>
  </si>
  <si>
    <t>pomidor</t>
  </si>
  <si>
    <t>sałata w pęczkach</t>
  </si>
  <si>
    <t>papryka świeża</t>
  </si>
  <si>
    <t xml:space="preserve">pieczarki  </t>
  </si>
  <si>
    <t>seler korzeń</t>
  </si>
  <si>
    <t>pietruszka natka w pęczkach</t>
  </si>
  <si>
    <t>szczypiorek w pęczkach</t>
  </si>
  <si>
    <t>gruszki</t>
  </si>
  <si>
    <t>koper w pęczkach</t>
  </si>
  <si>
    <t>brokuł świeży</t>
  </si>
  <si>
    <t>czosnek polski główki</t>
  </si>
  <si>
    <t>kapusta głowiasta czerwona</t>
  </si>
  <si>
    <t>kapusta pekińska</t>
  </si>
  <si>
    <t>kapusta włoska młoda</t>
  </si>
  <si>
    <t>sałata lodowa</t>
  </si>
  <si>
    <t>rzodkiewka pęczki</t>
  </si>
  <si>
    <t>żurawina susz 100g</t>
  </si>
  <si>
    <t>śliwka susz 100g</t>
  </si>
  <si>
    <t>morele susz 100g</t>
  </si>
  <si>
    <t>włoszczyzna  pęczek</t>
  </si>
  <si>
    <t>cukinia</t>
  </si>
  <si>
    <t>bazylia świeża w doniczce</t>
  </si>
  <si>
    <t>brukiew</t>
  </si>
  <si>
    <t>rzepa biała</t>
  </si>
  <si>
    <t>brukselka</t>
  </si>
  <si>
    <t xml:space="preserve">borówka amerykańska </t>
  </si>
  <si>
    <t>papryka konserwowa 450 gram</t>
  </si>
  <si>
    <t>buraczki tarte w słoikach 500 ml</t>
  </si>
  <si>
    <t>buraczki wiórki w słoikach 500 ml</t>
  </si>
  <si>
    <t>ogórki konserwowe 900 ml</t>
  </si>
  <si>
    <t>arbuz</t>
  </si>
  <si>
    <t>grapefruit kg</t>
  </si>
  <si>
    <t>fasola czerwona puszka 400g</t>
  </si>
  <si>
    <t>groszek z marchewką 0,9l</t>
  </si>
  <si>
    <t>sok  jabłkowy 100% tłoczony 200 ml kubek</t>
  </si>
  <si>
    <t>brzoskwinie,nektarynki</t>
  </si>
  <si>
    <t>winogrona</t>
  </si>
  <si>
    <t>banany</t>
  </si>
  <si>
    <t>pomarańcze</t>
  </si>
  <si>
    <t>mandarynki</t>
  </si>
  <si>
    <t>cytryny</t>
  </si>
  <si>
    <t>orzechy włoskie łuskane pakowane po 100g</t>
  </si>
  <si>
    <t>orzechy laskowe łuskane 100g</t>
  </si>
  <si>
    <t>migdały płatki 100g/op</t>
  </si>
  <si>
    <t>słonecznik łuskany 100g</t>
  </si>
  <si>
    <t>pestki dyni łuskane 100g/op</t>
  </si>
  <si>
    <t>ananas świeży</t>
  </si>
  <si>
    <t>kiwi</t>
  </si>
  <si>
    <t>grzyby suszone, podgrzybki 100g</t>
  </si>
  <si>
    <t>mięta doniczka</t>
  </si>
  <si>
    <t>mieszanka studencka 100g</t>
  </si>
  <si>
    <t>kompot truskawkowy 900 ml</t>
  </si>
  <si>
    <t>kompot wisniowy 900 ml</t>
  </si>
  <si>
    <t>pieczarki konserwowe 0,9 l</t>
  </si>
  <si>
    <t>pędy bambusa w zalewie w puszce 225g</t>
  </si>
  <si>
    <t>chleb żytni 500g krojony</t>
  </si>
  <si>
    <t>chleb zwykły 500g krojony</t>
  </si>
  <si>
    <t>drożdżówka  - różne smaki   100g</t>
  </si>
  <si>
    <t>pączki  100g</t>
  </si>
  <si>
    <t>rogalik maślany 72g</t>
  </si>
  <si>
    <t>mini chałka 70g</t>
  </si>
  <si>
    <t>amerykanka 150g</t>
  </si>
  <si>
    <t>chleb wieloziarnisty kroj 500 g</t>
  </si>
  <si>
    <t>bułki maślana 65 g</t>
  </si>
  <si>
    <t>bułka poznańska, zwykła 50 g</t>
  </si>
  <si>
    <t>bułka paryska krojona</t>
  </si>
  <si>
    <t>chleb z dynią krojony 350g</t>
  </si>
  <si>
    <t>chleb razowy 500g krojony</t>
  </si>
  <si>
    <t>chleb wieloziarnisty krojony 400g</t>
  </si>
  <si>
    <t>bułka wieloziarnista 95 g</t>
  </si>
  <si>
    <t>bułka kajzerka 50 g</t>
  </si>
  <si>
    <t xml:space="preserve">bułka graham 70g </t>
  </si>
  <si>
    <t>bułka kukurydziana z dynią ok. 65g</t>
  </si>
  <si>
    <t>bułka owsiana 60g</t>
  </si>
  <si>
    <t>bułka tarta</t>
  </si>
  <si>
    <t>ciasto jogurtowe</t>
  </si>
  <si>
    <t>łącznie:</t>
  </si>
  <si>
    <t>ser salami</t>
  </si>
  <si>
    <t>podudzia z kurczaka</t>
  </si>
  <si>
    <t xml:space="preserve">chrupki kukurydziane 100g </t>
  </si>
  <si>
    <t>baton zbożowy różne smaki polany czekoladą 40 g</t>
  </si>
  <si>
    <t>chleb foremkowy 600g krojony jasny</t>
  </si>
  <si>
    <t>marmolada różne smaki w wiaderku 1kg</t>
  </si>
  <si>
    <t>bułka czosnkowa</t>
  </si>
  <si>
    <r>
      <t>kiełbasa chłopska -</t>
    </r>
    <r>
      <rPr>
        <sz val="10"/>
        <color rgb="FF000000"/>
        <rFont val="Arial"/>
        <family val="2"/>
        <charset val="238"/>
      </rPr>
      <t xml:space="preserve"> kiełbasa średnio rozdrobniona, wyprodukowana z peklowanego mięsa wieprzowego oraz wołowego, nadziewana w jelita wieprzowe naturalne o średnicy od 2,8 do 3 cm, odkręcana w odcinkach prostych długości od 20 do 25 cm.  Charakterystyczny dla asortymentu, wyczuwalny smak i zapach wędzenia</t>
    </r>
  </si>
  <si>
    <t xml:space="preserve">pomidorki koktajkowe </t>
  </si>
  <si>
    <t>pomiodry suszone w oleju 270 g</t>
  </si>
  <si>
    <t xml:space="preserve">soki owocowe 300ml </t>
  </si>
  <si>
    <t xml:space="preserve">przyprawa do kurczaka 30g </t>
  </si>
  <si>
    <t xml:space="preserve">przyprawa do ziemniaków 20g </t>
  </si>
  <si>
    <t xml:space="preserve">śliwka </t>
  </si>
  <si>
    <t>kapusta biała młoda</t>
  </si>
  <si>
    <t>jogurt owocowy 150g bez laktozy</t>
  </si>
  <si>
    <t>mleko 3,2% 1l bez laktozy</t>
  </si>
  <si>
    <t>wafle ryżowe w polewie 65g</t>
  </si>
  <si>
    <t>wafle ryżowe popcornowe 60g</t>
  </si>
  <si>
    <t>batony zbożowe, musli 30-50g</t>
  </si>
  <si>
    <t>sok immuno, odporność 200ml</t>
  </si>
  <si>
    <t>passata pomidorowa mix 680g</t>
  </si>
  <si>
    <t>makaron kolorowy 400g</t>
  </si>
  <si>
    <t>gorczyca biała 100g</t>
  </si>
  <si>
    <t>oregano 20g</t>
  </si>
  <si>
    <t>rozmaryn 10g</t>
  </si>
  <si>
    <t>jałowiec 15g</t>
  </si>
  <si>
    <t>cukierki: mieszanka czekoladowa, opakowanie- 3kg  cukierki oblane ciemną czekoladą Czekolada deserowa: masa kakaowa minimum 47%. Różne smaki miazgi.</t>
  </si>
  <si>
    <t>mękkie ciastka zbożowe z żurawiną i rodzynkami wzbogacone w żelazo,magnez,witaminę B6 I kwas foliowy - 50g</t>
  </si>
  <si>
    <t>wafelek nadziewany - chrupiący, mleczno-orzechowy,  waga 25 g, nadzienie mleczne 30,4%, nadzienie orzechowe 29,4 %</t>
  </si>
  <si>
    <t xml:space="preserve">czekolada złożona z batoników czekoladowych  13g,   opak. 100g. Skład - czekolada mleczna 40%.  </t>
  </si>
  <si>
    <t xml:space="preserve">batonik z  orzechowym nadzieniem w kruchym wafelku, oblany  mleczną czekoladą. Nie może być wyrób czekoladopodobny. Waga 43 g. . </t>
  </si>
  <si>
    <t>baton z mlecznej czekolady wypełniony mlecznym nadzieniem z dodatkiem ziaren 5 zbóż. Waga 23,5g, Składniki: Czekolada mleczna  , cukier, mleko odtłuszczone w proszku , ekspandowane ziarna zbóż.</t>
  </si>
  <si>
    <t>olej rzepakowy op.  3l z pierwszego tłoczenia - najwyższej jakości.</t>
  </si>
  <si>
    <t>mus owocowy wyciskany- 100g, różne smaki. Wyprodukowany z owoców i soku zagęszczonego, bez dodatku cukru i bez konserwantów (do kieszonki)</t>
  </si>
  <si>
    <t xml:space="preserve">mąka tortowa extra typ 405- 1 kg, produkt  doskonale oczyszczony, jasny, o  idealnej konsystencji, doskonały do wypieków. Wartości odżywcze w 100g produktu: tłuszcz 1,0g;w tym kwasy tłuszczowe, 0,3g;węglowodany71,7g;w tym cukry2,4g;białko10,0g;sól; </t>
  </si>
  <si>
    <t xml:space="preserve">kolendra mielona 20 g </t>
  </si>
  <si>
    <t xml:space="preserve">filet śledziowy solony </t>
  </si>
  <si>
    <t>filet sledziowy marynowany</t>
  </si>
  <si>
    <t>ryż parboiled długoziarnisty opakowanie 1kg</t>
  </si>
  <si>
    <t xml:space="preserve">ryż długoziarnisty parboiled- opakowanie  5 kg  </t>
  </si>
  <si>
    <t>ryż basmati op 4x100 g</t>
  </si>
  <si>
    <t>ryby - filet z łososia w kostce kl. I do 10 % glazury</t>
  </si>
  <si>
    <t>ryby - filet z łososia płaty kl. I , do 0% glazury</t>
  </si>
  <si>
    <t>ser typu włoskiego, twardy w kategorii premium 200g</t>
  </si>
  <si>
    <t>udko z kaczki</t>
  </si>
  <si>
    <t>majonez dekoracyjny 700ml gęsty, kremowy</t>
  </si>
  <si>
    <t>majonez 310 ml bez konserwantów</t>
  </si>
  <si>
    <t>pomidory krojone 400g</t>
  </si>
  <si>
    <t>mozzarella kulki mini 150g</t>
  </si>
  <si>
    <t>ser dojrzewający 350g</t>
  </si>
  <si>
    <t>bombonierka 125g - cukierki w kształcie miseczki wypełnione orzechem laskowym (10%) w karmelu (41%), kremie orzechowym (37%) i czekoladzie (12%)</t>
  </si>
  <si>
    <t>imbir świeży</t>
  </si>
  <si>
    <t>przyprawa do ryb i owoców morza 20 g wzbogaca smak i aromat ryb smażonych, pieczonych,gotowanych oraz z rusztu. W jej skład wchodzą doskonale skomponowane przyprawy, takie jak: sól,cebula,gorczyca biała,czosnek,pomidor,owoc kolendry,cukier,natka pietruszki,pieprz czarny,nasiona kopru,kurkuma,imbir oraz pieprz biały.</t>
  </si>
  <si>
    <t>przyprawa do wieprzowiny klasyczna 20 g: kompozycja ziół i przypraw, skomponowana specjalnie do potraw z tego rodzaju mięsa. W skład mieszanki wchodzi między innymi: czosnek,papryka słodka,kminek,cząber, rozmaryn,majeranek,pieprz czarny,chili,ziele angielskie,liść laurowy,sół oraz suszone warzywa.</t>
  </si>
  <si>
    <t>przyprawa do karkówki klasyczna 20 g: jest idealna do przygotowania mięsa pieczonego,smażonego,duszonego oraz grilla.To znakomita mieszanka przypraw,ziól oraz warzyw,dzięki której karkówka nabiera wyjątkowego smaku</t>
  </si>
  <si>
    <t>orzechy nerkowca 100 g</t>
  </si>
  <si>
    <t>oregano świeże w doniczce</t>
  </si>
  <si>
    <t>jajko z niespodzianką skład: czekolada mleczna 47%,składniki mleka:32%,składniki kakao 15%</t>
  </si>
  <si>
    <t>mielone drobiowe - różowa, jednolita barwa, świeże</t>
  </si>
  <si>
    <t>mąka krupczatka 1kg typ 450</t>
  </si>
  <si>
    <t>mini bułeczka z jasnego pieczywa 30 g</t>
  </si>
  <si>
    <t>mini bułeczka z ciemnego pieczywa 30g</t>
  </si>
  <si>
    <t>woda gazowana 0,5l</t>
  </si>
  <si>
    <t>kasza kuskus 0.5 kg</t>
  </si>
  <si>
    <t>kasza kuskus pełnoziarnista 250g</t>
  </si>
  <si>
    <t>jogurt typu inslandzkiego z owocami 150 g różne smaki</t>
  </si>
  <si>
    <t>herbatniki 100g</t>
  </si>
  <si>
    <t>napój herbaciany 500ml zawartość cukru 4,8g w 100g</t>
  </si>
  <si>
    <t>żelki owocowe 100% 35g</t>
  </si>
  <si>
    <t>kości wędzone - klasa I, grube</t>
  </si>
  <si>
    <r>
      <rPr>
        <b/>
        <sz val="10"/>
        <color rgb="FF000000"/>
        <rFont val="Arial"/>
        <family val="2"/>
        <charset val="238"/>
      </rPr>
      <t>kiełbasa francuska</t>
    </r>
    <r>
      <rPr>
        <sz val="10"/>
        <color rgb="FF000000"/>
        <rFont val="Arial"/>
        <family val="2"/>
        <charset val="238"/>
      </rPr>
      <t>- min 80% mięsa, kiełbasa średnio rozdrobniona, wyprodukowana z peklowanego mięsa wieprzowego, nadziewana w jelita wieprzowe naturalne o średnicy od 2,8 do 3 cm, odkręcana w odcinkach prostych długości od 20 do 25 cm. Kiełbasa wędzona, parzona. Charakterystyczny dla asortymentu, wyczuwalny smak i zapach użytych przypraw.</t>
    </r>
  </si>
  <si>
    <r>
      <rPr>
        <b/>
        <sz val="10"/>
        <color rgb="FF000000"/>
        <rFont val="Arial"/>
        <family val="2"/>
        <charset val="238"/>
      </rPr>
      <t xml:space="preserve">kiełbasa toruńska </t>
    </r>
    <r>
      <rPr>
        <sz val="10"/>
        <color rgb="FF000000"/>
        <rFont val="Arial"/>
        <family val="2"/>
        <charset val="238"/>
      </rPr>
      <t>( produkt bardzo wysokiej jakości)- kiełbasa średnio rozdrobniona, wyprodukowana z peklowanego mięsa wieprzowego oraz wołowego, nadziewana w jelita wieprzowe naturalne o średnicy od 2,8 do 3 cm, odkręcana w odcinkach prostych o długości od 20 do 25 cm.  Charakterystyczny smak i zapach użytych przypraw.</t>
    </r>
  </si>
  <si>
    <r>
      <rPr>
        <b/>
        <sz val="10"/>
        <color rgb="FF000000"/>
        <rFont val="Arial"/>
        <family val="2"/>
        <charset val="238"/>
      </rPr>
      <t>parówki cienkie wieprzowe</t>
    </r>
    <r>
      <rPr>
        <sz val="10"/>
        <color rgb="FF000000"/>
        <rFont val="Arial"/>
        <family val="2"/>
        <charset val="238"/>
      </rPr>
      <t xml:space="preserve"> dla dzieci wyprodukowane z szynki, min 91% mięsa</t>
    </r>
  </si>
  <si>
    <r>
      <rPr>
        <b/>
        <sz val="10"/>
        <color rgb="FF000000"/>
        <rFont val="Arial"/>
        <family val="2"/>
        <charset val="238"/>
      </rPr>
      <t>krakowska sucha</t>
    </r>
    <r>
      <rPr>
        <sz val="10"/>
        <color rgb="FF000000"/>
        <rFont val="Arial"/>
        <family val="2"/>
        <charset val="238"/>
      </rPr>
      <t xml:space="preserve"> wyprodukowana z mięsa wieprzowego 91% z pzyprawami  naturalnymi</t>
    </r>
  </si>
  <si>
    <t>margaryna z masłem 450g</t>
  </si>
  <si>
    <t>mleko 3,2 % tłuszczu - karton 1l</t>
  </si>
  <si>
    <t>śmietana 30%karton 500 ml</t>
  </si>
  <si>
    <t>śmietana 36%karton 500 ml</t>
  </si>
  <si>
    <t xml:space="preserve">jogurt wielozbożowy 200g </t>
  </si>
  <si>
    <t>margaryna 250g do pieczenia ciast</t>
  </si>
  <si>
    <t>ser żółty w plastrach opakowanie 1kg</t>
  </si>
  <si>
    <t xml:space="preserve">Część nr 3 : Artykuły spożywcze </t>
  </si>
  <si>
    <t>drożdże świeże 100g.</t>
  </si>
  <si>
    <t>ketchup łagodny lub  pikantny 450 g, skład: Pomidory (174 g pomidorów zużyto na 100 g produktu), wyłącznie z naturalnych składników ,opakowanie plastikowe</t>
  </si>
  <si>
    <t>ketchup łagodny lub pikantny 970 g.- skład pomidorów 174g na100g produktu, odpowiedni dla dzieci, opakowanie szklane</t>
  </si>
  <si>
    <t>kukurydza konserwowa 400g.</t>
  </si>
  <si>
    <t>groszek konserwowy 400g.</t>
  </si>
  <si>
    <t>imbir mielony 20g.</t>
  </si>
  <si>
    <t>miód pszczeli wielokwiatowy,lipowy</t>
  </si>
  <si>
    <t>figurka mikołaja w czekoladzie pełnomlecznej, wysokość nie mniej niż 15 cm/ nie może być wyrób czekoladopodobny/</t>
  </si>
  <si>
    <t>mąka pszenna typ 450 tortowa 1kg</t>
  </si>
  <si>
    <t>udziec z indyka -  bez skóry i kości, świeży</t>
  </si>
  <si>
    <t>smalec 200g</t>
  </si>
  <si>
    <t>korpus z kurczaka świeży</t>
  </si>
  <si>
    <t>skrzydła z kurcząt- świeże</t>
  </si>
  <si>
    <t>filet z kurczaka- bez skóry, bez kości świeży</t>
  </si>
  <si>
    <t>mielone z szynki</t>
  </si>
  <si>
    <t>udka z kurcząt- świeże</t>
  </si>
  <si>
    <t>golonka wieprzowa tylnia mała klasa I</t>
  </si>
  <si>
    <t xml:space="preserve">kości świeże - klasa I,  grube </t>
  </si>
  <si>
    <t>żeberka w paskach-równomiernie cięte, z przewagą mięsa, gatunek klasa I, bez mostków.</t>
  </si>
  <si>
    <t>boczek świeży bez żeberek-klasa I,  surowy łuskany b/skóry i b/kości PN-A-82007;1996 nie mrożony spełniający wymagania normy</t>
  </si>
  <si>
    <t>schab b/k - bez tłuszczu ,różowa, jednolita barwa kl. I, PN-86-A-82002</t>
  </si>
  <si>
    <t>łopatka b/k- bez skóry, bez tłuszczu gatunek klasa I, PN-86-A-82002</t>
  </si>
  <si>
    <t>wołowina gulaszowa-klasa I, – chude mięso bez ścięgien łoju i skóry grubo rozdrobniony.PN-A-82011</t>
  </si>
  <si>
    <t>wołowina b/k extra- płaty mięsa bez ścięgien, bez okrywy tłuszczu-gatunek klasa I,PN-86-A-82002</t>
  </si>
  <si>
    <t>gicz wołowa - gatunek klasa I,PN-86-A-82002</t>
  </si>
  <si>
    <t>porcje rosołowe wołowe</t>
  </si>
  <si>
    <r>
      <t>cielęcina extra -</t>
    </r>
    <r>
      <rPr>
        <b/>
        <sz val="10"/>
        <color rgb="FF000000"/>
        <rFont val="Arial"/>
        <family val="2"/>
        <charset val="238"/>
      </rPr>
      <t xml:space="preserve">  </t>
    </r>
    <r>
      <rPr>
        <sz val="10"/>
        <color rgb="FF000000"/>
        <rFont val="Arial"/>
        <family val="2"/>
        <charset val="238"/>
      </rPr>
      <t>płaty mięsa bez ścięgien, bez okrywy tłuszczu,- gatunek 1,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PN -86-A-82002</t>
    </r>
  </si>
  <si>
    <t>szynka b/k- bez tłuszczu , różowa, jednolita barwa kl. I PN-86-A-82002</t>
  </si>
  <si>
    <t>szynka  kulka  - bez tłuszczu kl. I.  -różowa, jednolita barwa kl. I PN-86-A-82002</t>
  </si>
  <si>
    <r>
      <t>karkówka b/k- klasa I ,całkowicie odkostniona, słonina całkowicie zdjęta, PN-86-A-82002,</t>
    </r>
    <r>
      <rPr>
        <b/>
        <sz val="10"/>
        <color rgb="FF000000"/>
        <rFont val="Arial"/>
        <family val="2"/>
        <charset val="238"/>
      </rPr>
      <t xml:space="preserve"> </t>
    </r>
  </si>
  <si>
    <t>porcja rosołowa z kaczki, świeże</t>
  </si>
  <si>
    <t>boczek wędzony – wędzonka z boczku wieprzowego ze skórą bez żeberek. Wyrób peklowany, wędzony, chłodzony powietrzem. Tłuszcz przerośnięty warstwami mięsa, produkt dość soczysty. Niedopuszczalne szarozielone plamy świadczące o nie dopeklowaniu i żółta barwa tłuszczu. Nie przesolony. Wędzenie wyczuwalne. Charakterystyczny dla asortymentu, wyczuwalny smak i zapach użytych przypraw klasa I –tzw. Łuskany. PN-A82007</t>
  </si>
  <si>
    <t>kiełbasa drobiowa w olastrach pakowana hermetycznie pakowane  150 g</t>
  </si>
  <si>
    <t>kiełbasa krakowska parzona w plastrachw 150 g</t>
  </si>
  <si>
    <t>polędwica sopocka w plastrach 150 g</t>
  </si>
  <si>
    <r>
      <t>szynka z piersi indyka</t>
    </r>
    <r>
      <rPr>
        <sz val="10"/>
        <color rgb="FF000000"/>
        <rFont val="Arial"/>
        <family val="2"/>
        <charset val="238"/>
      </rPr>
      <t xml:space="preserve"> -  PN-A/82062 skład: pierś indycza kl I 85-87% a mięso z indyka</t>
    </r>
  </si>
  <si>
    <r>
      <rPr>
        <b/>
        <sz val="10"/>
        <color rgb="FF000000"/>
        <rFont val="Arial"/>
        <family val="2"/>
        <charset val="238"/>
      </rPr>
      <t>szynka  gotowana</t>
    </r>
    <r>
      <rPr>
        <sz val="10"/>
        <color rgb="FF000000"/>
        <rFont val="Arial"/>
        <family val="2"/>
        <charset val="238"/>
      </rPr>
      <t xml:space="preserve"> – wędzonka  o częściowo zachowanej strukturze tkankowej, wyprodukowana z mięsa wieprzowego, peklowana, wędzona parzona. Wyrób w siatce wędzarniczej. Charakterystyczny dla asortymentu, wyczuwalny smak i zapach użytych przypraw.</t>
    </r>
  </si>
  <si>
    <r>
      <rPr>
        <b/>
        <sz val="10"/>
        <color rgb="FF000000"/>
        <rFont val="Arial"/>
        <family val="2"/>
        <charset val="238"/>
      </rPr>
      <t>kiełbasa krakowska parzona</t>
    </r>
    <r>
      <rPr>
        <sz val="10"/>
        <color rgb="FF000000"/>
        <rFont val="Arial"/>
        <family val="2"/>
        <charset val="238"/>
      </rPr>
      <t xml:space="preserve"> – kiełbasa średnio rozdrobniona, wyprodukowana z peklowanego mięsa wieprzowego nadziewana w osłonki sztuczne, białkowe o średnicy 8 cm, długości batonu od 25 do 35 cm. Kiełbasa wędzona, parzona, chłodzona. Surowce mięsne rozdrobnione, równomiernie rozmieszczone na przekroju. Plasterki o grubości 2 mm nie powinny się rozpadać. Barwa na przekroju różowa, tłuszczu biała. Charakterystyczny dla asortymentu, wyczuwalny smak i zapach użytych przypraw.</t>
    </r>
  </si>
  <si>
    <r>
      <rPr>
        <b/>
        <sz val="10"/>
        <color rgb="FF000000"/>
        <rFont val="Arial"/>
        <family val="2"/>
        <charset val="238"/>
      </rPr>
      <t>kiełbasa śląska</t>
    </r>
    <r>
      <rPr>
        <sz val="10"/>
        <color rgb="FF000000"/>
        <rFont val="Arial"/>
        <family val="2"/>
        <charset val="238"/>
      </rPr>
      <t xml:space="preserve"> – wyprodukowana z peklowanego mięsa wieprzowego średnio rozdrobnionego, nadziewana w jelita wieprzowe naturalne o średnicy 2,8 do 3 cm, długości batonu od 10 do 14 cm. Kiełbasa wędzona, parzona a następnie studzona wodą i dochładzana powietrzem.  Osłonka ściśle przylegająca do farszu surowce mięsne rozdrobnione, równomiernie rozmieszczone na przekroju, niedopuszczalne skupiska jednego ze składników Charakterystyczny dla asortymentu, wyczuwalny smak i zapach użytych przypraw.min 70% mięsa</t>
    </r>
  </si>
  <si>
    <r>
      <t>kiełbaski białe cienkie</t>
    </r>
    <r>
      <rPr>
        <sz val="10"/>
        <color rgb="FF000000"/>
        <rFont val="Arial"/>
        <family val="2"/>
        <charset val="238"/>
      </rPr>
      <t xml:space="preserve"> – PN-A-82007;1996z średnio rozdrobnionego mięsa wieprzowego (90%)-wołowa(10%), niewędzona, parzona w naturalnych osłonkach wieprzowychw osłonce naturalnej</t>
    </r>
  </si>
  <si>
    <r>
      <t>kiełbasa biała surowa</t>
    </r>
    <r>
      <rPr>
        <sz val="10"/>
        <color rgb="FF000000"/>
        <rFont val="Arial"/>
        <family val="2"/>
        <charset val="238"/>
      </rPr>
      <t xml:space="preserve"> -, gruba,  PN-A-82007;199,6z średnio rozdrobnionego mięsa wieprzowego (90%)-
wołowa(10%), niewędzona, parzona w naturalnych osłonkach wieprzowych,</t>
    </r>
  </si>
  <si>
    <t>jogurty do picia owocowe butelka  170 gr</t>
  </si>
  <si>
    <t>masło extra osełka ( pergamin) 82% tłuszczu 300g</t>
  </si>
  <si>
    <t>feta półtłusta op 270g</t>
  </si>
  <si>
    <t>ser mozzarella 125 g</t>
  </si>
  <si>
    <t>śmietana 18% 200g bez laktozy</t>
  </si>
  <si>
    <t>jogurt naturalny 150 g -bez aromatów i barwników bez syropu glukozowo-fruktozowego zawierający nie więcej niż 13,5g cukru i 10g tłuszczu na 100g gotowego produktu, z żywymi kulturami bakterii</t>
  </si>
  <si>
    <t>pizzerka</t>
  </si>
  <si>
    <t>ciasto drożdżowe na wagę</t>
  </si>
  <si>
    <t xml:space="preserve">krokiety z kapustą i grzybami opakowanie  1 kg </t>
  </si>
  <si>
    <t xml:space="preserve">pierogi z truskawkami opakowanie  1kg  </t>
  </si>
  <si>
    <t xml:space="preserve">pierogi z kapustą i grzybami opakowanie  1 kg </t>
  </si>
  <si>
    <t>pierogi serowo owocowe opakowanie  1 kg</t>
  </si>
  <si>
    <t>pierogi ruskie, opakowanie  1 kg</t>
  </si>
  <si>
    <t xml:space="preserve">naleśniki z twarogiem opakowanie  1 kg </t>
  </si>
  <si>
    <t>naleśniki z jabłkiem opakowanie  1 kg</t>
  </si>
  <si>
    <t>krokiety z pieczarkami opakowanie  1 kg</t>
  </si>
  <si>
    <t>krokiety z mięsem opakowanie  1 kg</t>
  </si>
  <si>
    <t>kopytka opakowanie  1 kg</t>
  </si>
  <si>
    <t>kluski śląskie opakowanie  1 kg</t>
  </si>
  <si>
    <t>pierogi z jagodami opakowanie  1 kg</t>
  </si>
  <si>
    <t>pierogi z twarogiem  opakowanie 1 kg</t>
  </si>
  <si>
    <t>pierogi leniwe opakowanie do 1 kg</t>
  </si>
  <si>
    <t>gołąbki  opakowanie 1 kg</t>
  </si>
  <si>
    <t>pierogi z mięsem opakowanie do 1 kg</t>
  </si>
  <si>
    <t xml:space="preserve">jaja duże (L) , ściółkowe
</t>
  </si>
  <si>
    <t>Część nr 2: Artykuły mleczarskie, jaja</t>
  </si>
  <si>
    <t>Część nr 6 : Pieczywo i Artykuły Piekarnicze</t>
  </si>
  <si>
    <t>Część nr 7 : Wyroby gotowe, chłodzone</t>
  </si>
  <si>
    <t>fasola w puszce biała 400 g</t>
  </si>
  <si>
    <t>soki 100% owocowe i warzywne ,bez dodatku cukru i substancji słodzących i soli 1l</t>
  </si>
  <si>
    <t>kompot cz. porzeczka 900 ml</t>
  </si>
  <si>
    <t>rodzynki 150 g</t>
  </si>
  <si>
    <t>sezam 250g</t>
  </si>
  <si>
    <t>kartacze z mięsem 1 kg</t>
  </si>
  <si>
    <t>chleb graham ze słonecznikiem krojony 500 g</t>
  </si>
  <si>
    <t>chleb razowy ze słonecznikiem 500 g krojony</t>
  </si>
  <si>
    <t>kasza gryczana op. 1 kg</t>
  </si>
  <si>
    <t xml:space="preserve">kasza jęczmienna op. 500g, </t>
  </si>
  <si>
    <t>jogurt z owocami 150g zawierający  truskawki – 9%, lub owoce leśne - 9% lub brzoskwinie - 8,1% i marakuja - sok 0,9%, zawierający żywe kultury bakterii nie więcej niż 13,5 g cukru w 100g</t>
  </si>
  <si>
    <t>jogurt typu greckiego  150 g bez aromatów i barwników bez syropu glukozowo-fruktozowego zawierający nie więcej niż 13,5g cukru i 10g tłuszczu na 100g gotowego produktu, banan, truskwka ,wanilia</t>
  </si>
  <si>
    <t>serek homogenizowany 150g  zawierający nie więcej niż 13,5g cukru w 100g  produktu</t>
  </si>
  <si>
    <t>serek wiejski 200g</t>
  </si>
  <si>
    <t>kaszka manna na mleku śmietankowa 130g, zawartość cukru 11,2 g na 110g produktu.</t>
  </si>
  <si>
    <t>ryż na mleku różne smaki 200g o zawartości cukru do 13,5g na 100 g produktu</t>
  </si>
  <si>
    <t>ser żółty w plastarch 150 g- klasyczny, twardy ser podpuszczkowy</t>
  </si>
  <si>
    <t>czarnuszka 100g</t>
  </si>
  <si>
    <t>czosnek granulowany 50g,</t>
  </si>
  <si>
    <t>czosnek granulowany 250g</t>
  </si>
  <si>
    <t>czosnek granulowany 1 kg</t>
  </si>
  <si>
    <t>majeranek 15 g</t>
  </si>
  <si>
    <t>pieprz ziołowy mielony 15 g</t>
  </si>
  <si>
    <t>papryka słodka op. 1 kg</t>
  </si>
  <si>
    <t xml:space="preserve">liść laurowy pakowane po 500g </t>
  </si>
  <si>
    <t>pieprz czarny mielony 100g,</t>
  </si>
  <si>
    <t>cynamon mielony  20g,</t>
  </si>
  <si>
    <t xml:space="preserve">ziele angielskie ziarniste1 kg </t>
  </si>
  <si>
    <t xml:space="preserve">ziele angielskie ziarniste 15 g </t>
  </si>
  <si>
    <t>pieprz czarny młotkowany 20 g</t>
  </si>
  <si>
    <t>pieprz czarny ziarnisty 15 g</t>
  </si>
  <si>
    <t>curry 20 g</t>
  </si>
  <si>
    <t>kurkuma 20 g</t>
  </si>
  <si>
    <t>majeranek 1 kg</t>
  </si>
  <si>
    <t>kminek mielony 50g.</t>
  </si>
  <si>
    <t>kminek cały 15g</t>
  </si>
  <si>
    <t xml:space="preserve">pieprz czarny mielony 500g </t>
  </si>
  <si>
    <t>wiórki kokosowe 100g.</t>
  </si>
  <si>
    <t>papryka wędzona mielona  20 g</t>
  </si>
  <si>
    <t>czekolada pełnomleczna 100g</t>
  </si>
  <si>
    <t>cukierki: galaretka w czekoladzie, opakowanie  2,8kg, galaretka agarowa bez substancji konserwujących , barwników i sztucznych aromatów.</t>
  </si>
  <si>
    <t>ocet jabłkowy 0,5l</t>
  </si>
  <si>
    <t>kasza gryczana  op. 500g</t>
  </si>
  <si>
    <t>kasza jaglana  1kg</t>
  </si>
  <si>
    <t xml:space="preserve">sól spożywcza jodowana, wolna  od wszelkich środków chemicznych, które mogłyby negatywnie wpływać na zdrowie dzieci. </t>
  </si>
  <si>
    <t>cukier kryształ  op 1 kg</t>
  </si>
  <si>
    <t>cukier puder op. 1kg</t>
  </si>
  <si>
    <t>ryż basmati 1kg</t>
  </si>
  <si>
    <t>ryż jaśminowy 1kg</t>
  </si>
  <si>
    <t>kasza jęczmienna 1kg</t>
  </si>
  <si>
    <t>czekolada gorzka z całymi  orzechami 100g masa kakaowa minimum 50%</t>
  </si>
  <si>
    <t>ziemniaki młode od lipca do końca sierpnia</t>
  </si>
  <si>
    <t>Część nr 1 : Mięso i produkty mięsne</t>
  </si>
  <si>
    <t>Część nr 5  : Owoce, warzywa , orzechy produkty przetworzone i zakonserwowane</t>
  </si>
  <si>
    <t>podgrzybek mrożony</t>
  </si>
  <si>
    <t>pieprz czarny mielony  50g,</t>
  </si>
  <si>
    <t>pieprz biały mielony  15 g</t>
  </si>
  <si>
    <t>musztarda sarepska opakowanie 180g</t>
  </si>
  <si>
    <t>papryka słodka 20 g</t>
  </si>
  <si>
    <t>koncetrat pomidorowy 30% opakowanie 970g</t>
  </si>
  <si>
    <t>fasolka szparagowa konserwowa 0,9l</t>
  </si>
  <si>
    <t xml:space="preserve">mieszanka europejska 2,5kg </t>
  </si>
  <si>
    <t>Makaron z semoliny z pszenicy durum,
spaghetti, opakowanie 1kg</t>
  </si>
  <si>
    <t>polędwica sopocka 1,5 KG VAC</t>
  </si>
  <si>
    <t xml:space="preserve">pasztet szlachecki 1,3 KG MAP </t>
  </si>
  <si>
    <t xml:space="preserve">kiełbasa szynkowa 1,6 KG VAC </t>
  </si>
  <si>
    <t>szynka krucha 1,5 kg MAP</t>
  </si>
  <si>
    <t>poledwica wiśniowa 1,8 kg VAC</t>
  </si>
  <si>
    <t>Mieszanka chińska 2,5kg</t>
  </si>
  <si>
    <t>makaron z selmoliny z  pszenicy durum podczas gotowania nie skleja się i zachowuje naturalny zapach i złocisty kolor wstążki cięte,świdry,gniazda, kolanka,wstążki, muszelki, spagheti lub inne grube formy, opakowanie  400g</t>
  </si>
  <si>
    <t xml:space="preserve">makaron z selmoliny zawartością pszenicy Durum podczas gotowania nie skleja się i zachowuje
naturalny zapach, ŚWIDRY, NITKA,WSTĄŻKA,KOLANKO OZDOBNE, KOKARDY opakowanie 2kg
</t>
  </si>
  <si>
    <t>chleb foremkowy 700g krojony jasny</t>
  </si>
  <si>
    <t>szpinak rozdrobniony 2,5 kg opakowanie</t>
  </si>
  <si>
    <t>fasola drobna, biała od 1kg -5kg</t>
  </si>
  <si>
    <t>groch łuskany od 1kg-5kg</t>
  </si>
  <si>
    <t>fasola gruba Jaś od 1kg -5kg</t>
  </si>
  <si>
    <t>soczewica czerwona od 1kg -5kg</t>
  </si>
  <si>
    <t>mix sałat 150 g</t>
  </si>
  <si>
    <t>kapusta kiszona-produkt otrzymany z poszatkowanej białej kapusty, poddanej kiszeniu poprzez zasolenie i fermentację, o barwie białej do lekko kremowej. Konsystencja chrupiąca, twarda, bez sztucznych barwników i konserwantów od 1kg-5kg</t>
  </si>
  <si>
    <t>ogórki kiszone od 1kg-3kg</t>
  </si>
  <si>
    <t>ogórki małosolne od 1kg-3kg</t>
  </si>
  <si>
    <t>koper susz od 10g- 20g</t>
  </si>
  <si>
    <t>fasolka szparagowa zielona</t>
  </si>
  <si>
    <t>cieciorka konserwowa od 250 g- 400 g</t>
  </si>
  <si>
    <t>ananasy konserwowe 565g</t>
  </si>
  <si>
    <t>brzoskwinie zakonserwowane 820- 850 g</t>
  </si>
  <si>
    <t>pomidory w puszce od 2440g-2500g</t>
  </si>
  <si>
    <t>jabłka prażone 790g</t>
  </si>
  <si>
    <t>smietanka słodka 12 %- 500ml.</t>
  </si>
  <si>
    <t>smietanka słodka 18 %- 500ml.</t>
  </si>
  <si>
    <t xml:space="preserve">napój mleczny – jogurtowy 4x100g, smaki truskawkowy, wieloowocowy, skład: mleko częściowo odtłuszczone, mleko odtłuszczone rekonstytuowane, syrop cukrowy (B) lub cukier (V), truskawki odtworzone z puree zagęszczonego 2,1%, glukoza, koncentrat składników mineralnych mleka, aromaty naturalne, bakterie: jogurtowe, Lactobacillus casei  (CNCM I-1518): min.108 jtk/g produktu; witamina B6, witamina D, Opakowanie 4szt.
4x100g
</t>
  </si>
  <si>
    <t>ser twardy żółty w plastarch 130g</t>
  </si>
  <si>
    <t>masło bez laktozy 200g</t>
  </si>
  <si>
    <t>wafelki w kształcie kart wypełnione mlecznym (41,5%) i kakaowym nadzieniem (38%). W jednym op. znajdują się 3 paczki, a w każdej paczce 2 wafelki.3x 25,6 g</t>
  </si>
  <si>
    <t>Część nr 8: Ryby świeże</t>
  </si>
  <si>
    <t xml:space="preserve">filet z pstrąga  ze skórą </t>
  </si>
  <si>
    <t>filet z dorsza św. ze skórą</t>
  </si>
  <si>
    <t xml:space="preserve">filet z dorsza atlantyckiego gadus bez skóry </t>
  </si>
  <si>
    <t>filet z sandacza ze skórą</t>
  </si>
  <si>
    <t>filet z łososia świeży</t>
  </si>
  <si>
    <t>filet z miruny</t>
  </si>
  <si>
    <t>filet z flądry</t>
  </si>
  <si>
    <t>filet z halibuta</t>
  </si>
  <si>
    <t>załącznik nr 1</t>
  </si>
  <si>
    <t>nazwa jednostki:</t>
  </si>
  <si>
    <t>w okresie od dnia 1 stycznia do dnia 30 czerwca 2025r.</t>
  </si>
  <si>
    <t>konfitura z truskawek extra smaki: truskawka, malina, wiśnia Produkt o obniżonej zawartości cukru, Składniki: owoc / Truskawki, malina, wiśnia/ Cukier,  Substancja żelująca: pektyny, Regulator kwasowości kwas cytrynowy, Sporządzono z 70 g owoców na 100 g produktu,  Łączna zawartość cukru 40 g na 100 g produktu,  Zawartość opakowania: 240 g</t>
  </si>
  <si>
    <t>płatki kukurydziane kakaowe muszelki bez sztucznych barwników i obniżonej zawartości soli i cukru 250g</t>
  </si>
  <si>
    <t xml:space="preserve">syrop o smaku malinowym, pasteryzowany,    Składnik : A – cukier lub B – syrop glukozowo-fruktozowy,woda,zagęszczony sok z malin (0,35%) o ekstrakcie ogólnym 65%, regulator kwasowości: kwas cytrynowy, koncentrat soku z czarnej marchwi, witamina C, witamina D, witamina B6, cynk, aromat; zawiera zagęszczony sok z aronii i/lub z czarnej porzeczki, op. 420ml </t>
  </si>
  <si>
    <t>Figurka zając w czekoladzie pełnomlecznej , wysokość nie mniej niż 25 cm ( nie może być wyrób czekoladopodobny)</t>
  </si>
  <si>
    <t xml:space="preserve">truskwaki świeże </t>
  </si>
  <si>
    <t>ser typu gouda (wiórki)</t>
  </si>
  <si>
    <t>Deser budyniowy ze śmietaną nie mniej niż 175 g</t>
  </si>
  <si>
    <t>Zapotrzebowanie na artykuły spożywcze dla …..............................................................</t>
  </si>
  <si>
    <t>Część 4: Artykuły mrożone</t>
  </si>
  <si>
    <t>żurek koncentrat 300 ml/op skład: woda,przecier warzywny w zmiennych proporcjach 10% (z cebuli,ziemniakow),naturalny zakwas żytni 208% (gluten), sól, tłuszcz wieprzowy,serwatka</t>
  </si>
  <si>
    <t>makaron produkt wloski op. 3 kg typ:świderki, nitki, rurki, pióra, spaghetti</t>
  </si>
  <si>
    <t>makaron produkt wloski op. 3 kg typ: kokardki, kolana z falbanką, łazanki</t>
  </si>
  <si>
    <t>śmietana bez laktozu 30% 500ml</t>
  </si>
  <si>
    <t>jogurt naturalny bez laktozy 150-180g</t>
  </si>
  <si>
    <t>twaróg bez laktozy 230g</t>
  </si>
  <si>
    <t>serek wiejski bez laktozy 200g</t>
  </si>
  <si>
    <t>serek homogenizowany bez laktozy 150g</t>
  </si>
  <si>
    <t>jogurt pitny 250ml bez laktozy</t>
  </si>
  <si>
    <t>melon</t>
  </si>
  <si>
    <t>roszponka 100g</t>
  </si>
  <si>
    <t>rukola 100g</t>
  </si>
  <si>
    <t>udka z kurczaka faszerowane pieczarkami</t>
  </si>
  <si>
    <t>de volaille z masłem lub serem</t>
  </si>
  <si>
    <t>truskawki świeże od końca kwietnia do czerwca</t>
  </si>
  <si>
    <t>śmietana bez laktozy 30% 500ml</t>
  </si>
  <si>
    <t>przyprawa do ryb z nutą cytryny 16g. W jej skład wchodzą doskonale skompresowane przyprawy takie jak między innymi: koperek,, natka pitruszki, rozmaryn, kurkuma, pieprz czarny</t>
  </si>
  <si>
    <t>Przedszkole nr 8</t>
  </si>
  <si>
    <t>szoła nr 4</t>
  </si>
  <si>
    <t>szkoła nr 7</t>
  </si>
  <si>
    <t>miękkie ciastka zbożowe z żurawiną i rodzynkami wzbogacone w żelazo,magnez,witaminę B6 I kwas foliowy - 50g</t>
  </si>
  <si>
    <t>szkoła nr 11</t>
  </si>
  <si>
    <t>szkoła nr 12</t>
  </si>
  <si>
    <t>udka z kurczaka faszerowane pieczarkami 1kg</t>
  </si>
  <si>
    <t>zrazy wieprzowe 1kg</t>
  </si>
  <si>
    <t>zrazy mielone 1kg</t>
  </si>
  <si>
    <t>szkoła nr 10</t>
  </si>
  <si>
    <t>szkoła nr 8</t>
  </si>
  <si>
    <t>szkoła nr 2</t>
  </si>
  <si>
    <t>szkoła nr 5</t>
  </si>
  <si>
    <t xml:space="preserve">szkoła nr 1 </t>
  </si>
  <si>
    <r>
      <t>cielęcina extra -</t>
    </r>
    <r>
      <rPr>
        <b/>
        <sz val="7"/>
        <color rgb="FF000000"/>
        <rFont val="Arial"/>
        <family val="2"/>
      </rPr>
      <t xml:space="preserve">  </t>
    </r>
    <r>
      <rPr>
        <sz val="7"/>
        <color rgb="FF000000"/>
        <rFont val="Arial"/>
        <family val="2"/>
      </rPr>
      <t>płaty mięsa bez ścięgien, bez okrywy tłuszczu,- gatunek 1,</t>
    </r>
    <r>
      <rPr>
        <b/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PN -86-A-82002</t>
    </r>
  </si>
  <si>
    <r>
      <t>karkówka b/k- klasa I ,całkowicie odkostniona, słonina całkowicie zdjęta, PN-86-A-82002,</t>
    </r>
    <r>
      <rPr>
        <b/>
        <sz val="7"/>
        <color rgb="FF000000"/>
        <rFont val="Arial"/>
        <family val="2"/>
      </rPr>
      <t xml:space="preserve"> </t>
    </r>
  </si>
  <si>
    <r>
      <t>szynka z piersi indyka</t>
    </r>
    <r>
      <rPr>
        <sz val="7"/>
        <color rgb="FF000000"/>
        <rFont val="Arial"/>
        <family val="2"/>
      </rPr>
      <t xml:space="preserve"> -  PN-A/82062 skład: pierś indycza kl I 85-87% a mięso z indyka</t>
    </r>
  </si>
  <si>
    <r>
      <rPr>
        <b/>
        <sz val="7"/>
        <color rgb="FF000000"/>
        <rFont val="Arial"/>
        <family val="2"/>
      </rPr>
      <t>szynka  gotowana</t>
    </r>
    <r>
      <rPr>
        <sz val="7"/>
        <color rgb="FF000000"/>
        <rFont val="Arial"/>
        <family val="2"/>
      </rPr>
      <t xml:space="preserve"> – wędzonka  o częściowo zachowanej strukturze tkankowej, wyprodukowana z mięsa wieprzowego, peklowana, wędzona parzona. Wyrób w siatce wędzarniczej. Charakterystyczny dla asortymentu, wyczuwalny smak i zapach użytych przypraw.</t>
    </r>
  </si>
  <si>
    <r>
      <rPr>
        <b/>
        <sz val="7"/>
        <color rgb="FF000000"/>
        <rFont val="Arial"/>
        <family val="2"/>
      </rPr>
      <t>krakowska sucha</t>
    </r>
    <r>
      <rPr>
        <sz val="7"/>
        <color rgb="FF000000"/>
        <rFont val="Arial"/>
        <family val="2"/>
      </rPr>
      <t xml:space="preserve"> wyprodukowana z mięsa wieprzowego 91% z pzyprawami  naturalnymi</t>
    </r>
  </si>
  <si>
    <r>
      <rPr>
        <b/>
        <sz val="7"/>
        <color rgb="FF000000"/>
        <rFont val="Arial"/>
        <family val="2"/>
      </rPr>
      <t>kiełbasa krakowska parzona</t>
    </r>
    <r>
      <rPr>
        <sz val="7"/>
        <color rgb="FF000000"/>
        <rFont val="Arial"/>
        <family val="2"/>
      </rPr>
      <t xml:space="preserve"> – kiełbasa średnio rozdrobniona, wyprodukowana z peklowanego mięsa wieprzowego nadziewana w osłonki sztuczne, białkowe o średnicy 8 cm, długości batonu od 25 do 35 cm. Kiełbasa wędzona, parzona, chłodzona. Surowce mięsne rozdrobnione, równomiernie rozmieszczone na przekroju. Plasterki o grubości 2 mm nie powinny się rozpadać. Barwa na przekroju różowa, tłuszczu biała. Charakterystyczny dla asortymentu, wyczuwalny smak i zapach użytych przypraw.</t>
    </r>
  </si>
  <si>
    <r>
      <rPr>
        <b/>
        <sz val="7"/>
        <color rgb="FF000000"/>
        <rFont val="Arial"/>
        <family val="2"/>
      </rPr>
      <t>kiełbasa śląska</t>
    </r>
    <r>
      <rPr>
        <sz val="7"/>
        <color rgb="FF000000"/>
        <rFont val="Arial"/>
        <family val="2"/>
      </rPr>
      <t xml:space="preserve"> – wyprodukowana z peklowanego mięsa wieprzowego średnio rozdrobnionego, nadziewana w jelita wieprzowe naturalne o średnicy 2,8 do 3 cm, długości batonu od 10 do 14 cm. Kiełbasa wędzona, parzona a następnie studzona wodą i dochładzana powietrzem.  Osłonka ściśle przylegająca do farszu surowce mięsne rozdrobnione, równomiernie rozmieszczone na przekroju, niedopuszczalne skupiska jednego ze składników Charakterystyczny dla asortymentu, wyczuwalny smak i zapach użytych przypraw.min 70% mięsa</t>
    </r>
  </si>
  <si>
    <r>
      <rPr>
        <b/>
        <sz val="7"/>
        <color rgb="FF000000"/>
        <rFont val="Arial"/>
        <family val="2"/>
      </rPr>
      <t>kiełbasa francuska</t>
    </r>
    <r>
      <rPr>
        <sz val="7"/>
        <color rgb="FF000000"/>
        <rFont val="Arial"/>
        <family val="2"/>
      </rPr>
      <t>- min 80% mięsa, kiełbasa średnio rozdrobniona, wyprodukowana z peklowanego mięsa wieprzowego, nadziewana w jelita wieprzowe naturalne o średnicy od 2,8 do 3 cm, odkręcana w odcinkach prostych długości od 20 do 25 cm. Kiełbasa wędzona, parzona. Charakterystyczny dla asortymentu, wyczuwalny smak i zapach użytych przypraw.</t>
    </r>
  </si>
  <si>
    <r>
      <rPr>
        <b/>
        <sz val="7"/>
        <color rgb="FF000000"/>
        <rFont val="Arial"/>
        <family val="2"/>
      </rPr>
      <t xml:space="preserve">kiełbasa toruńska </t>
    </r>
    <r>
      <rPr>
        <sz val="7"/>
        <color rgb="FF000000"/>
        <rFont val="Arial"/>
        <family val="2"/>
      </rPr>
      <t>( produkt bardzo wysokiej jakości)- kiełbasa średnio rozdrobniona, wyprodukowana z peklowanego mięsa wieprzowego oraz wołowego, nadziewana w jelita wieprzowe naturalne o średnicy od 2,8 do 3 cm, odkręcana w odcinkach prostych o długości od 20 do 25 cm.  Charakterystyczny smak i zapach użytych przypraw.</t>
    </r>
  </si>
  <si>
    <r>
      <t>kiełbasa chłopska -</t>
    </r>
    <r>
      <rPr>
        <sz val="7"/>
        <color rgb="FF000000"/>
        <rFont val="Arial"/>
        <family val="2"/>
      </rPr>
      <t xml:space="preserve"> kiełbasa średnio rozdrobniona, wyprodukowana z peklowanego mięsa wieprzowego oraz wołowego, nadziewana w jelita wieprzowe naturalne o średnicy od 2,8 do 3 cm, odkręcana w odcinkach prostych długości od 20 do 25 cm.  Charakterystyczny dla asortymentu, wyczuwalny smak i zapach wędzenia</t>
    </r>
  </si>
  <si>
    <r>
      <rPr>
        <b/>
        <sz val="7"/>
        <color rgb="FF000000"/>
        <rFont val="Arial"/>
        <family val="2"/>
      </rPr>
      <t>parówki cienkie wieprzowe</t>
    </r>
    <r>
      <rPr>
        <sz val="7"/>
        <color rgb="FF000000"/>
        <rFont val="Arial"/>
        <family val="2"/>
      </rPr>
      <t xml:space="preserve"> dla dzieci wyprodukowane z szynki, min 91% mięsa</t>
    </r>
  </si>
  <si>
    <r>
      <t>kiełbaski białe cienkie</t>
    </r>
    <r>
      <rPr>
        <sz val="7"/>
        <color rgb="FF000000"/>
        <rFont val="Arial"/>
        <family val="2"/>
      </rPr>
      <t xml:space="preserve"> – PN-A-82007;1996z średnio rozdrobnionego mięsa wieprzowego (90%)-wołowa(10%), niewędzona, parzona w naturalnych osłonkach wieprzowychw osłonce naturalnej</t>
    </r>
  </si>
  <si>
    <r>
      <t>kiełbasa biała surowa</t>
    </r>
    <r>
      <rPr>
        <sz val="7"/>
        <color rgb="FF000000"/>
        <rFont val="Arial"/>
        <family val="2"/>
      </rPr>
      <t xml:space="preserve"> -, gruba,  PN-A-82007;199,6z średnio rozdrobnionego mięsa wieprzowego (90%)-
wołowa(10%), niewędzona, parzona w naturalnych osłonkach wieprzowych,</t>
    </r>
  </si>
  <si>
    <r>
      <t>cielęcina extra -</t>
    </r>
    <r>
      <rPr>
        <b/>
        <sz val="11"/>
        <color rgb="FF000000"/>
        <rFont val="Arial"/>
        <family val="2"/>
      </rPr>
      <t xml:space="preserve">  </t>
    </r>
    <r>
      <rPr>
        <sz val="11"/>
        <color rgb="FF000000"/>
        <rFont val="Arial"/>
        <family val="2"/>
      </rPr>
      <t>płaty mięsa bez ścięgien, bez okrywy tłuszczu,- gatunek 1,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PN -86-A-82002</t>
    </r>
  </si>
  <si>
    <r>
      <t>karkówka b/k- klasa I ,całkowicie odkostniona, słonina całkowicie zdjęta, PN-86-A-82002,</t>
    </r>
    <r>
      <rPr>
        <b/>
        <sz val="11"/>
        <color rgb="FF000000"/>
        <rFont val="Arial"/>
        <family val="2"/>
      </rPr>
      <t xml:space="preserve"> </t>
    </r>
  </si>
  <si>
    <r>
      <t>szynka z piersi indyka</t>
    </r>
    <r>
      <rPr>
        <sz val="11"/>
        <color rgb="FF000000"/>
        <rFont val="Arial"/>
        <family val="2"/>
      </rPr>
      <t xml:space="preserve"> -  PN-A/82062 skład: pierś indycza kl I 85-87% a mięso z indyka</t>
    </r>
  </si>
  <si>
    <r>
      <rPr>
        <b/>
        <sz val="11"/>
        <color rgb="FF000000"/>
        <rFont val="Arial"/>
        <family val="2"/>
      </rPr>
      <t>szynka  gotowana</t>
    </r>
    <r>
      <rPr>
        <sz val="11"/>
        <color rgb="FF000000"/>
        <rFont val="Arial"/>
        <family val="2"/>
      </rPr>
      <t xml:space="preserve"> – wędzonka  o częściowo zachowanej strukturze tkankowej, wyprodukowana z mięsa wieprzowego, peklowana, wędzona parzona. Wyrób w siatce wędzarniczej. Charakterystyczny dla asortymentu, wyczuwalny smak i zapach użytych przypraw.</t>
    </r>
  </si>
  <si>
    <r>
      <rPr>
        <b/>
        <sz val="11"/>
        <color rgb="FF000000"/>
        <rFont val="Arial"/>
        <family val="2"/>
      </rPr>
      <t>krakowska sucha</t>
    </r>
    <r>
      <rPr>
        <sz val="11"/>
        <color rgb="FF000000"/>
        <rFont val="Arial"/>
        <family val="2"/>
      </rPr>
      <t xml:space="preserve"> wyprodukowana z mięsa wieprzowego 91% z pzyprawami  naturalnymi</t>
    </r>
  </si>
  <si>
    <r>
      <rPr>
        <b/>
        <sz val="11"/>
        <color rgb="FF000000"/>
        <rFont val="Arial"/>
        <family val="2"/>
      </rPr>
      <t>kiełbasa krakowska parzona</t>
    </r>
    <r>
      <rPr>
        <sz val="11"/>
        <color rgb="FF000000"/>
        <rFont val="Arial"/>
        <family val="2"/>
      </rPr>
      <t xml:space="preserve"> – kiełbasa średnio rozdrobniona, wyprodukowana z peklowanego mięsa wieprzowego nadziewana w osłonki sztuczne, białkowe o średnicy 8 cm, długości batonu od 25 do 35 cm. Kiełbasa wędzona, parzona, chłodzona. Surowce mięsne rozdrobnione, równomiernie rozmieszczone na przekroju. Plasterki o grubości 2 mm nie powinny się rozpadać. Barwa na przekroju różowa, tłuszczu biała. Charakterystyczny dla asortymentu, wyczuwalny smak i zapach użytych przypraw.</t>
    </r>
  </si>
  <si>
    <r>
      <rPr>
        <b/>
        <sz val="11"/>
        <color rgb="FF000000"/>
        <rFont val="Arial"/>
        <family val="2"/>
      </rPr>
      <t>kiełbasa śląska</t>
    </r>
    <r>
      <rPr>
        <sz val="11"/>
        <color rgb="FF000000"/>
        <rFont val="Arial"/>
        <family val="2"/>
      </rPr>
      <t xml:space="preserve"> – wyprodukowana z peklowanego mięsa wieprzowego średnio rozdrobnionego, nadziewana w jelita wieprzowe naturalne o średnicy 2,8 do 3 cm, długości batonu od 10 do 14 cm. Kiełbasa wędzona, parzona a następnie studzona wodą i dochładzana powietrzem.  Osłonka ściśle przylegająca do farszu surowce mięsne rozdrobnione, równomiernie rozmieszczone na przekroju, niedopuszczalne skupiska jednego ze składników Charakterystyczny dla asortymentu, wyczuwalny smak i zapach użytych przypraw.min 70% mięsa</t>
    </r>
  </si>
  <si>
    <r>
      <rPr>
        <b/>
        <sz val="11"/>
        <color rgb="FF000000"/>
        <rFont val="Arial"/>
        <family val="2"/>
      </rPr>
      <t>kiełbasa francuska</t>
    </r>
    <r>
      <rPr>
        <sz val="11"/>
        <color rgb="FF000000"/>
        <rFont val="Arial"/>
        <family val="2"/>
      </rPr>
      <t>- min 80% mięsa, kiełbasa średnio rozdrobniona, wyprodukowana z peklowanego mięsa wieprzowego, nadziewana w jelita wieprzowe naturalne o średnicy od 2,8 do 3 cm, odkręcana w odcinkach prostych długości od 20 do 25 cm. Kiełbasa wędzona, parzona. Charakterystyczny dla asortymentu, wyczuwalny smak i zapach użytych przypraw.</t>
    </r>
  </si>
  <si>
    <r>
      <rPr>
        <b/>
        <sz val="11"/>
        <color rgb="FF000000"/>
        <rFont val="Arial"/>
        <family val="2"/>
      </rPr>
      <t xml:space="preserve">kiełbasa toruńska </t>
    </r>
    <r>
      <rPr>
        <sz val="11"/>
        <color rgb="FF000000"/>
        <rFont val="Arial"/>
        <family val="2"/>
      </rPr>
      <t>( produkt bardzo wysokiej jakości)- kiełbasa średnio rozdrobniona, wyprodukowana z peklowanego mięsa wieprzowego oraz wołowego, nadziewana w jelita wieprzowe naturalne o średnicy od 2,8 do 3 cm, odkręcana w odcinkach prostych o długości od 20 do 25 cm.  Charakterystyczny smak i zapach użytych przypraw.</t>
    </r>
  </si>
  <si>
    <r>
      <t>kiełbasa chłopska -</t>
    </r>
    <r>
      <rPr>
        <sz val="11"/>
        <color rgb="FF000000"/>
        <rFont val="Arial"/>
        <family val="2"/>
      </rPr>
      <t xml:space="preserve"> kiełbasa średnio rozdrobniona, wyprodukowana z peklowanego mięsa wieprzowego oraz wołowego, nadziewana w jelita wieprzowe naturalne o średnicy od 2,8 do 3 cm, odkręcana w odcinkach prostych długości od 20 do 25 cm.  Charakterystyczny dla asortymentu, wyczuwalny smak i zapach wędzenia</t>
    </r>
  </si>
  <si>
    <r>
      <rPr>
        <b/>
        <sz val="11"/>
        <color rgb="FF000000"/>
        <rFont val="Arial"/>
        <family val="2"/>
      </rPr>
      <t>parówki cienkie wieprzowe</t>
    </r>
    <r>
      <rPr>
        <sz val="11"/>
        <color rgb="FF000000"/>
        <rFont val="Arial"/>
        <family val="2"/>
      </rPr>
      <t xml:space="preserve"> dla dzieci wyprodukowane z szynki, min 91% mięsa</t>
    </r>
  </si>
  <si>
    <r>
      <t>kiełbaski białe cienkie</t>
    </r>
    <r>
      <rPr>
        <sz val="11"/>
        <color rgb="FF000000"/>
        <rFont val="Arial"/>
        <family val="2"/>
      </rPr>
      <t xml:space="preserve"> – PN-A-82007;1996z średnio rozdrobnionego mięsa wieprzowego (90%)-wołowa(10%), niewędzona, parzona w naturalnych osłonkach wieprzowychw osłonce naturalnej</t>
    </r>
  </si>
  <si>
    <r>
      <t>kiełbasa biała surowa</t>
    </r>
    <r>
      <rPr>
        <sz val="11"/>
        <color rgb="FF000000"/>
        <rFont val="Arial"/>
        <family val="2"/>
      </rPr>
      <t xml:space="preserve"> -, gruba,  PN-A-82007;199,6z średnio rozdrobnionego mięsa wieprzowego (90%)-
wołowa(10%), niewędzona, parzona w naturalnych osłonkach wieprzowych,</t>
    </r>
  </si>
  <si>
    <t>vat</t>
  </si>
  <si>
    <t>ilość zamawiana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</si>
</sst>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[$-415]General"/>
    <numFmt numFmtId="165" formatCode="#,##0.00\ [$€-407];[Red]\-#,##0.00\ [$€-407]"/>
    <numFmt numFmtId="166" formatCode="#,##0.00\ [$zł-415];[Red]\-#,##0.00\ [$zł-415]"/>
    <numFmt numFmtId="167" formatCode="#,##0.00\ [$zł-415]"/>
    <numFmt numFmtId="168" formatCode="#,##0.00\ &quot;zł&quot;"/>
    <numFmt numFmtId="169" formatCode="#,##0.00\ &quot;zł&quot;;[Red]#,##0.00\ &quot;zł&quot;"/>
  </numFmts>
  <fonts count="39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u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  <charset val="238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238"/>
    </font>
    <font>
      <sz val="10"/>
      <color indexed="63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i/>
      <u/>
      <sz val="7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  <charset val="238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i/>
      <u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name val="Arial"/>
      <family val="2"/>
      <charset val="238"/>
    </font>
    <font>
      <b/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31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CC"/>
      </patternFill>
    </fill>
  </fills>
  <borders count="7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36">
    <xf numFmtId="0" fontId="0" fillId="0" borderId="0"/>
    <xf numFmtId="164" fontId="1" fillId="0" borderId="0">
      <alignment horizontal="center"/>
    </xf>
    <xf numFmtId="0" fontId="1" fillId="0" borderId="0">
      <alignment horizontal="center"/>
    </xf>
    <xf numFmtId="0" fontId="1" fillId="0" borderId="0" applyBorder="0" applyProtection="0">
      <alignment horizontal="center" textRotation="90"/>
    </xf>
    <xf numFmtId="164" fontId="1" fillId="0" borderId="0">
      <alignment horizontal="center" textRotation="90"/>
    </xf>
    <xf numFmtId="0" fontId="1" fillId="0" borderId="0">
      <alignment horizontal="center" textRotation="90"/>
    </xf>
    <xf numFmtId="0" fontId="2" fillId="0" borderId="0" applyBorder="0" applyProtection="0"/>
    <xf numFmtId="164" fontId="2" fillId="0" borderId="0"/>
    <xf numFmtId="0" fontId="10" fillId="0" borderId="0"/>
    <xf numFmtId="0" fontId="10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0" fontId="2" fillId="0" borderId="0" applyBorder="0" applyProtection="0"/>
    <xf numFmtId="164" fontId="2" fillId="0" borderId="0"/>
    <xf numFmtId="9" fontId="3" fillId="0" borderId="0" applyBorder="0" applyProtection="0"/>
    <xf numFmtId="164" fontId="4" fillId="0" borderId="0"/>
    <xf numFmtId="0" fontId="4" fillId="0" borderId="0"/>
    <xf numFmtId="0" fontId="4" fillId="0" borderId="0" applyBorder="0" applyProtection="0"/>
    <xf numFmtId="165" fontId="4" fillId="0" borderId="0" applyBorder="0" applyProtection="0"/>
    <xf numFmtId="165" fontId="4" fillId="0" borderId="0"/>
    <xf numFmtId="166" fontId="4" fillId="0" borderId="0"/>
    <xf numFmtId="164" fontId="10" fillId="0" borderId="0"/>
    <xf numFmtId="164" fontId="10" fillId="0" borderId="0"/>
    <xf numFmtId="164" fontId="10" fillId="0" borderId="0"/>
  </cellStyleXfs>
  <cellXfs count="656">
    <xf numFmtId="0" fontId="0" fillId="0" borderId="0" xfId="0"/>
    <xf numFmtId="0" fontId="8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5" borderId="0" xfId="0" applyFont="1" applyFill="1" applyAlignment="1">
      <alignment horizontal="center" vertical="center" wrapText="1"/>
    </xf>
    <xf numFmtId="0" fontId="9" fillId="0" borderId="0" xfId="0" applyFont="1"/>
    <xf numFmtId="0" fontId="3" fillId="0" borderId="8" xfId="0" applyFont="1" applyBorder="1" applyAlignment="1">
      <alignment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4" xfId="0" applyFont="1" applyBorder="1"/>
    <xf numFmtId="0" fontId="12" fillId="0" borderId="0" xfId="0" applyFont="1"/>
    <xf numFmtId="2" fontId="2" fillId="0" borderId="0" xfId="0" applyNumberFormat="1" applyFont="1"/>
    <xf numFmtId="167" fontId="2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8" fontId="2" fillId="0" borderId="0" xfId="0" applyNumberFormat="1" applyFont="1"/>
    <xf numFmtId="167" fontId="3" fillId="0" borderId="0" xfId="0" applyNumberFormat="1" applyFont="1"/>
    <xf numFmtId="0" fontId="14" fillId="0" borderId="0" xfId="0" applyFont="1"/>
    <xf numFmtId="0" fontId="13" fillId="0" borderId="0" xfId="0" applyFont="1"/>
    <xf numFmtId="167" fontId="13" fillId="0" borderId="0" xfId="0" applyNumberFormat="1" applyFont="1"/>
    <xf numFmtId="168" fontId="13" fillId="0" borderId="0" xfId="0" applyNumberFormat="1" applyFont="1"/>
    <xf numFmtId="168" fontId="3" fillId="0" borderId="0" xfId="0" applyNumberFormat="1" applyFont="1"/>
    <xf numFmtId="0" fontId="14" fillId="7" borderId="0" xfId="0" applyFont="1" applyFill="1"/>
    <xf numFmtId="0" fontId="13" fillId="7" borderId="0" xfId="0" applyFont="1" applyFill="1"/>
    <xf numFmtId="167" fontId="13" fillId="7" borderId="0" xfId="0" applyNumberFormat="1" applyFont="1" applyFill="1"/>
    <xf numFmtId="168" fontId="13" fillId="7" borderId="0" xfId="0" applyNumberFormat="1" applyFont="1" applyFill="1"/>
    <xf numFmtId="0" fontId="12" fillId="7" borderId="0" xfId="0" applyFont="1" applyFill="1"/>
    <xf numFmtId="0" fontId="3" fillId="7" borderId="0" xfId="0" applyFont="1" applyFill="1"/>
    <xf numFmtId="167" fontId="3" fillId="7" borderId="0" xfId="0" applyNumberFormat="1" applyFont="1" applyFill="1"/>
    <xf numFmtId="168" fontId="3" fillId="7" borderId="0" xfId="0" applyNumberFormat="1" applyFont="1" applyFill="1"/>
    <xf numFmtId="0" fontId="6" fillId="0" borderId="0" xfId="0" applyFont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67" fontId="6" fillId="2" borderId="10" xfId="0" applyNumberFormat="1" applyFont="1" applyFill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 wrapText="1"/>
    </xf>
    <xf numFmtId="0" fontId="13" fillId="7" borderId="23" xfId="0" applyFont="1" applyFill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49" fontId="3" fillId="7" borderId="3" xfId="0" applyNumberFormat="1" applyFont="1" applyFill="1" applyBorder="1" applyAlignment="1">
      <alignment vertical="center" wrapText="1"/>
    </xf>
    <xf numFmtId="167" fontId="6" fillId="4" borderId="10" xfId="0" applyNumberFormat="1" applyFont="1" applyFill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6" fillId="0" borderId="25" xfId="0" applyFont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right" vertical="center" wrapText="1"/>
    </xf>
    <xf numFmtId="167" fontId="6" fillId="6" borderId="27" xfId="0" applyNumberFormat="1" applyFont="1" applyFill="1" applyBorder="1" applyAlignment="1">
      <alignment horizontal="right" vertical="center" wrapText="1"/>
    </xf>
    <xf numFmtId="167" fontId="6" fillId="6" borderId="28" xfId="0" applyNumberFormat="1" applyFont="1" applyFill="1" applyBorder="1" applyAlignment="1">
      <alignment horizontal="right" vertical="center" wrapText="1"/>
    </xf>
    <xf numFmtId="0" fontId="6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wrapText="1"/>
    </xf>
    <xf numFmtId="0" fontId="13" fillId="0" borderId="34" xfId="0" applyFont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167" fontId="3" fillId="7" borderId="0" xfId="0" applyNumberFormat="1" applyFont="1" applyFill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0" fontId="2" fillId="0" borderId="36" xfId="0" applyFont="1" applyBorder="1" applyAlignment="1">
      <alignment wrapText="1"/>
    </xf>
    <xf numFmtId="8" fontId="3" fillId="0" borderId="36" xfId="0" applyNumberFormat="1" applyFont="1" applyBorder="1" applyAlignment="1">
      <alignment vertical="center"/>
    </xf>
    <xf numFmtId="164" fontId="3" fillId="0" borderId="36" xfId="33" applyFont="1" applyBorder="1" applyAlignment="1">
      <alignment vertical="center" wrapText="1"/>
    </xf>
    <xf numFmtId="0" fontId="16" fillId="0" borderId="0" xfId="0" applyFont="1"/>
    <xf numFmtId="167" fontId="9" fillId="0" borderId="0" xfId="0" applyNumberFormat="1" applyFont="1"/>
    <xf numFmtId="0" fontId="2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wrapText="1"/>
    </xf>
    <xf numFmtId="8" fontId="3" fillId="0" borderId="36" xfId="0" applyNumberFormat="1" applyFont="1" applyBorder="1"/>
    <xf numFmtId="0" fontId="3" fillId="0" borderId="36" xfId="2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34" xfId="2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36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0" fillId="0" borderId="0" xfId="0" applyAlignment="1">
      <alignment horizontal="right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67" fontId="3" fillId="0" borderId="37" xfId="0" applyNumberFormat="1" applyFont="1" applyBorder="1" applyAlignment="1">
      <alignment horizontal="right" vertical="center" wrapText="1"/>
    </xf>
    <xf numFmtId="0" fontId="3" fillId="7" borderId="36" xfId="0" applyFont="1" applyFill="1" applyBorder="1" applyAlignment="1">
      <alignment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36" xfId="0" applyFont="1" applyFill="1" applyBorder="1"/>
    <xf numFmtId="0" fontId="2" fillId="0" borderId="36" xfId="0" applyFont="1" applyBorder="1" applyAlignment="1">
      <alignment horizontal="left" vertical="top" wrapText="1"/>
    </xf>
    <xf numFmtId="164" fontId="3" fillId="0" borderId="36" xfId="33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6" fillId="3" borderId="36" xfId="0" applyFont="1" applyFill="1" applyBorder="1" applyAlignment="1">
      <alignment horizontal="right" vertical="center" wrapText="1"/>
    </xf>
    <xf numFmtId="167" fontId="6" fillId="2" borderId="37" xfId="0" applyNumberFormat="1" applyFont="1" applyFill="1" applyBorder="1" applyAlignment="1">
      <alignment horizontal="right" vertical="center" wrapText="1"/>
    </xf>
    <xf numFmtId="0" fontId="5" fillId="0" borderId="36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wrapText="1"/>
    </xf>
    <xf numFmtId="0" fontId="13" fillId="0" borderId="36" xfId="0" applyFont="1" applyBorder="1" applyAlignment="1">
      <alignment horizontal="center" vertical="center" wrapText="1"/>
    </xf>
    <xf numFmtId="167" fontId="2" fillId="0" borderId="37" xfId="0" applyNumberFormat="1" applyFont="1" applyBorder="1" applyAlignment="1">
      <alignment horizontal="right" vertical="center" wrapText="1"/>
    </xf>
    <xf numFmtId="168" fontId="13" fillId="0" borderId="36" xfId="0" applyNumberFormat="1" applyFont="1" applyBorder="1" applyAlignment="1">
      <alignment vertical="center"/>
    </xf>
    <xf numFmtId="167" fontId="15" fillId="0" borderId="37" xfId="0" applyNumberFormat="1" applyFont="1" applyBorder="1" applyAlignment="1">
      <alignment horizontal="right" vertical="center" wrapText="1"/>
    </xf>
    <xf numFmtId="0" fontId="3" fillId="7" borderId="35" xfId="0" applyFont="1" applyFill="1" applyBorder="1" applyAlignment="1">
      <alignment wrapText="1"/>
    </xf>
    <xf numFmtId="0" fontId="13" fillId="7" borderId="36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wrapText="1"/>
    </xf>
    <xf numFmtId="0" fontId="2" fillId="0" borderId="35" xfId="0" applyFont="1" applyBorder="1"/>
    <xf numFmtId="0" fontId="3" fillId="0" borderId="0" xfId="0" applyFont="1" applyAlignment="1">
      <alignment wrapText="1"/>
    </xf>
    <xf numFmtId="0" fontId="3" fillId="0" borderId="35" xfId="0" applyFont="1" applyBorder="1"/>
    <xf numFmtId="0" fontId="13" fillId="7" borderId="35" xfId="0" applyFont="1" applyFill="1" applyBorder="1"/>
    <xf numFmtId="0" fontId="3" fillId="0" borderId="0" xfId="0" applyFont="1" applyAlignment="1">
      <alignment horizontal="left" vertical="center" wrapText="1"/>
    </xf>
    <xf numFmtId="0" fontId="13" fillId="7" borderId="36" xfId="20" applyFont="1" applyFill="1" applyBorder="1" applyAlignment="1" applyProtection="1">
      <alignment horizontal="center" vertical="center" wrapText="1"/>
    </xf>
    <xf numFmtId="0" fontId="2" fillId="0" borderId="35" xfId="0" applyFont="1" applyBorder="1" applyAlignment="1">
      <alignment vertical="top" wrapText="1"/>
    </xf>
    <xf numFmtId="0" fontId="13" fillId="0" borderId="36" xfId="0" applyFont="1" applyBorder="1"/>
    <xf numFmtId="0" fontId="2" fillId="0" borderId="35" xfId="0" applyFont="1" applyBorder="1" applyAlignment="1">
      <alignment vertical="center" wrapText="1"/>
    </xf>
    <xf numFmtId="49" fontId="3" fillId="7" borderId="35" xfId="0" applyNumberFormat="1" applyFont="1" applyFill="1" applyBorder="1" applyAlignment="1">
      <alignment vertical="center" wrapText="1"/>
    </xf>
    <xf numFmtId="164" fontId="3" fillId="0" borderId="0" xfId="33" applyFont="1" applyAlignment="1">
      <alignment horizontal="center" vertical="center" wrapText="1"/>
    </xf>
    <xf numFmtId="167" fontId="3" fillId="0" borderId="37" xfId="0" applyNumberFormat="1" applyFont="1" applyBorder="1" applyAlignment="1">
      <alignment horizontal="right" wrapText="1"/>
    </xf>
    <xf numFmtId="0" fontId="3" fillId="0" borderId="36" xfId="22" applyFont="1" applyBorder="1" applyAlignment="1" applyProtection="1">
      <alignment horizontal="center" wrapText="1"/>
    </xf>
    <xf numFmtId="0" fontId="6" fillId="3" borderId="35" xfId="0" applyFont="1" applyFill="1" applyBorder="1" applyAlignment="1">
      <alignment horizontal="right" vertical="center" wrapText="1"/>
    </xf>
    <xf numFmtId="167" fontId="6" fillId="4" borderId="37" xfId="0" applyNumberFormat="1" applyFont="1" applyFill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3" fillId="0" borderId="36" xfId="18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wrapText="1"/>
    </xf>
    <xf numFmtId="0" fontId="13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wrapText="1"/>
    </xf>
    <xf numFmtId="167" fontId="15" fillId="7" borderId="37" xfId="0" applyNumberFormat="1" applyFont="1" applyFill="1" applyBorder="1" applyAlignment="1">
      <alignment horizontal="right" vertical="center" wrapText="1"/>
    </xf>
    <xf numFmtId="0" fontId="2" fillId="7" borderId="35" xfId="0" applyFont="1" applyFill="1" applyBorder="1" applyAlignment="1">
      <alignment wrapText="1"/>
    </xf>
    <xf numFmtId="164" fontId="3" fillId="7" borderId="36" xfId="33" applyFont="1" applyFill="1" applyBorder="1" applyAlignment="1">
      <alignment horizontal="center" vertical="center" wrapText="1"/>
    </xf>
    <xf numFmtId="0" fontId="0" fillId="7" borderId="0" xfId="0" applyFill="1"/>
    <xf numFmtId="0" fontId="2" fillId="7" borderId="0" xfId="0" applyFont="1" applyFill="1"/>
    <xf numFmtId="168" fontId="2" fillId="7" borderId="0" xfId="0" applyNumberFormat="1" applyFont="1" applyFill="1"/>
    <xf numFmtId="0" fontId="2" fillId="7" borderId="32" xfId="0" applyFont="1" applyFill="1" applyBorder="1" applyAlignment="1">
      <alignment horizontal="center" vertical="center" wrapText="1"/>
    </xf>
    <xf numFmtId="0" fontId="18" fillId="7" borderId="36" xfId="0" applyFont="1" applyFill="1" applyBorder="1"/>
    <xf numFmtId="0" fontId="18" fillId="7" borderId="36" xfId="0" applyFont="1" applyFill="1" applyBorder="1" applyAlignment="1">
      <alignment horizontal="center" vertical="center" wrapText="1"/>
    </xf>
    <xf numFmtId="167" fontId="17" fillId="7" borderId="36" xfId="0" applyNumberFormat="1" applyFont="1" applyFill="1" applyBorder="1" applyAlignment="1">
      <alignment horizontal="right" wrapText="1"/>
    </xf>
    <xf numFmtId="0" fontId="2" fillId="7" borderId="36" xfId="0" applyFont="1" applyFill="1" applyBorder="1" applyAlignment="1">
      <alignment horizontal="center" vertical="center" wrapText="1"/>
    </xf>
    <xf numFmtId="167" fontId="2" fillId="7" borderId="0" xfId="0" applyNumberFormat="1" applyFont="1" applyFill="1" applyAlignment="1">
      <alignment vertical="center"/>
    </xf>
    <xf numFmtId="167" fontId="17" fillId="7" borderId="36" xfId="0" applyNumberFormat="1" applyFont="1" applyFill="1" applyBorder="1" applyAlignment="1">
      <alignment horizontal="right" vertical="center" wrapText="1"/>
    </xf>
    <xf numFmtId="0" fontId="18" fillId="7" borderId="36" xfId="0" applyFont="1" applyFill="1" applyBorder="1" applyAlignment="1">
      <alignment vertical="center" wrapText="1"/>
    </xf>
    <xf numFmtId="0" fontId="2" fillId="7" borderId="36" xfId="0" applyFont="1" applyFill="1" applyBorder="1"/>
    <xf numFmtId="168" fontId="2" fillId="7" borderId="36" xfId="0" applyNumberFormat="1" applyFont="1" applyFill="1" applyBorder="1" applyAlignment="1">
      <alignment horizontal="right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wrapText="1"/>
    </xf>
    <xf numFmtId="0" fontId="3" fillId="7" borderId="38" xfId="0" applyFont="1" applyFill="1" applyBorder="1" applyAlignment="1">
      <alignment horizontal="center" wrapText="1"/>
    </xf>
    <xf numFmtId="167" fontId="3" fillId="7" borderId="37" xfId="0" applyNumberFormat="1" applyFont="1" applyFill="1" applyBorder="1" applyAlignment="1">
      <alignment horizontal="right" wrapText="1"/>
    </xf>
    <xf numFmtId="0" fontId="0" fillId="7" borderId="0" xfId="0" applyFill="1" applyAlignment="1">
      <alignment vertical="center"/>
    </xf>
    <xf numFmtId="0" fontId="5" fillId="7" borderId="0" xfId="0" applyFont="1" applyFill="1"/>
    <xf numFmtId="0" fontId="3" fillId="7" borderId="32" xfId="0" applyFont="1" applyFill="1" applyBorder="1" applyAlignment="1">
      <alignment horizontal="center" vertical="center"/>
    </xf>
    <xf numFmtId="0" fontId="5" fillId="0" borderId="0" xfId="0" applyFont="1"/>
    <xf numFmtId="167" fontId="6" fillId="0" borderId="0" xfId="0" applyNumberFormat="1" applyFont="1"/>
    <xf numFmtId="0" fontId="2" fillId="0" borderId="21" xfId="0" applyFont="1" applyBorder="1" applyAlignment="1">
      <alignment horizontal="center" vertical="center" wrapText="1"/>
    </xf>
    <xf numFmtId="8" fontId="3" fillId="0" borderId="38" xfId="0" applyNumberFormat="1" applyFont="1" applyBorder="1" applyAlignment="1">
      <alignment vertical="center"/>
    </xf>
    <xf numFmtId="167" fontId="3" fillId="0" borderId="38" xfId="0" applyNumberFormat="1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 wrapText="1"/>
    </xf>
    <xf numFmtId="0" fontId="13" fillId="7" borderId="38" xfId="0" applyFont="1" applyFill="1" applyBorder="1"/>
    <xf numFmtId="0" fontId="3" fillId="7" borderId="38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2" fillId="0" borderId="38" xfId="16" applyBorder="1" applyAlignment="1" applyProtection="1">
      <alignment horizontal="center" vertical="center" wrapText="1"/>
    </xf>
    <xf numFmtId="0" fontId="2" fillId="0" borderId="38" xfId="0" applyFont="1" applyBorder="1" applyAlignment="1">
      <alignment horizontal="left" vertical="top" wrapText="1"/>
    </xf>
    <xf numFmtId="0" fontId="2" fillId="0" borderId="38" xfId="0" applyFont="1" applyBorder="1"/>
    <xf numFmtId="0" fontId="2" fillId="0" borderId="38" xfId="0" applyFont="1" applyBorder="1" applyAlignment="1">
      <alignment vertical="center" wrapText="1"/>
    </xf>
    <xf numFmtId="0" fontId="3" fillId="0" borderId="38" xfId="0" applyFont="1" applyBorder="1" applyAlignment="1">
      <alignment wrapText="1"/>
    </xf>
    <xf numFmtId="0" fontId="3" fillId="0" borderId="38" xfId="0" applyFont="1" applyBorder="1"/>
    <xf numFmtId="0" fontId="13" fillId="0" borderId="38" xfId="0" applyFont="1" applyBorder="1" applyAlignment="1">
      <alignment wrapText="1"/>
    </xf>
    <xf numFmtId="8" fontId="3" fillId="0" borderId="38" xfId="0" applyNumberFormat="1" applyFont="1" applyBorder="1"/>
    <xf numFmtId="167" fontId="2" fillId="0" borderId="38" xfId="0" applyNumberFormat="1" applyFont="1" applyBorder="1" applyAlignment="1">
      <alignment horizontal="right" wrapText="1"/>
    </xf>
    <xf numFmtId="0" fontId="3" fillId="7" borderId="38" xfId="0" applyFont="1" applyFill="1" applyBorder="1" applyAlignment="1">
      <alignment wrapText="1"/>
    </xf>
    <xf numFmtId="0" fontId="3" fillId="7" borderId="38" xfId="0" applyFont="1" applyFill="1" applyBorder="1"/>
    <xf numFmtId="0" fontId="11" fillId="0" borderId="38" xfId="0" applyFont="1" applyBorder="1" applyAlignment="1">
      <alignment wrapText="1"/>
    </xf>
    <xf numFmtId="167" fontId="3" fillId="7" borderId="38" xfId="0" applyNumberFormat="1" applyFont="1" applyFill="1" applyBorder="1" applyAlignment="1">
      <alignment horizontal="right" wrapText="1"/>
    </xf>
    <xf numFmtId="1" fontId="3" fillId="0" borderId="38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6" fillId="8" borderId="38" xfId="0" applyFont="1" applyFill="1" applyBorder="1"/>
    <xf numFmtId="0" fontId="6" fillId="9" borderId="38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right" vertical="center" wrapText="1"/>
    </xf>
    <xf numFmtId="0" fontId="8" fillId="0" borderId="38" xfId="0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 wrapText="1"/>
    </xf>
    <xf numFmtId="8" fontId="2" fillId="0" borderId="38" xfId="0" applyNumberFormat="1" applyFont="1" applyBorder="1" applyAlignment="1">
      <alignment horizontal="right" vertical="center" wrapText="1"/>
    </xf>
    <xf numFmtId="0" fontId="7" fillId="0" borderId="38" xfId="0" applyFont="1" applyBorder="1" applyAlignment="1">
      <alignment horizontal="center" vertical="center"/>
    </xf>
    <xf numFmtId="0" fontId="5" fillId="0" borderId="38" xfId="0" applyFont="1" applyBorder="1"/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168" fontId="3" fillId="0" borderId="36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167" fontId="3" fillId="0" borderId="38" xfId="0" applyNumberFormat="1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4" fontId="2" fillId="0" borderId="38" xfId="0" applyNumberFormat="1" applyFont="1" applyBorder="1" applyAlignment="1">
      <alignment horizontal="right" vertical="center" wrapText="1"/>
    </xf>
    <xf numFmtId="168" fontId="2" fillId="0" borderId="38" xfId="0" applyNumberFormat="1" applyFont="1" applyBorder="1" applyAlignment="1">
      <alignment horizontal="right" vertical="center" wrapText="1"/>
    </xf>
    <xf numFmtId="167" fontId="2" fillId="11" borderId="37" xfId="0" applyNumberFormat="1" applyFont="1" applyFill="1" applyBorder="1" applyAlignment="1">
      <alignment horizontal="right" vertical="center" wrapText="1"/>
    </xf>
    <xf numFmtId="8" fontId="2" fillId="10" borderId="36" xfId="0" applyNumberFormat="1" applyFont="1" applyFill="1" applyBorder="1" applyAlignment="1">
      <alignment horizontal="right" vertical="center" wrapText="1"/>
    </xf>
    <xf numFmtId="7" fontId="2" fillId="0" borderId="38" xfId="0" applyNumberFormat="1" applyFont="1" applyBorder="1" applyAlignment="1">
      <alignment horizontal="right" vertical="center" wrapText="1"/>
    </xf>
    <xf numFmtId="167" fontId="6" fillId="2" borderId="0" xfId="0" applyNumberFormat="1" applyFont="1" applyFill="1" applyAlignment="1">
      <alignment horizontal="righ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/>
    <xf numFmtId="0" fontId="2" fillId="0" borderId="39" xfId="0" applyFont="1" applyBorder="1"/>
    <xf numFmtId="0" fontId="2" fillId="0" borderId="40" xfId="0" applyFont="1" applyBorder="1" applyAlignment="1">
      <alignment horizontal="center" vertical="center"/>
    </xf>
    <xf numFmtId="0" fontId="2" fillId="0" borderId="34" xfId="0" applyFont="1" applyBorder="1" applyAlignment="1">
      <alignment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right" vertical="center"/>
    </xf>
    <xf numFmtId="167" fontId="6" fillId="2" borderId="12" xfId="0" applyNumberFormat="1" applyFont="1" applyFill="1" applyBorder="1" applyAlignment="1">
      <alignment horizontal="right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168" fontId="13" fillId="0" borderId="38" xfId="0" applyNumberFormat="1" applyFont="1" applyBorder="1" applyAlignment="1">
      <alignment vertical="center"/>
    </xf>
    <xf numFmtId="0" fontId="13" fillId="0" borderId="38" xfId="0" applyFont="1" applyBorder="1"/>
    <xf numFmtId="0" fontId="13" fillId="0" borderId="38" xfId="0" applyFont="1" applyBorder="1" applyAlignment="1">
      <alignment horizontal="center"/>
    </xf>
    <xf numFmtId="168" fontId="13" fillId="0" borderId="38" xfId="0" applyNumberFormat="1" applyFont="1" applyBorder="1"/>
    <xf numFmtId="0" fontId="6" fillId="0" borderId="1" xfId="0" applyFont="1" applyBorder="1" applyAlignment="1">
      <alignment wrapText="1"/>
    </xf>
    <xf numFmtId="0" fontId="2" fillId="0" borderId="38" xfId="0" applyFont="1" applyBorder="1" applyAlignment="1">
      <alignment horizontal="center"/>
    </xf>
    <xf numFmtId="169" fontId="2" fillId="0" borderId="38" xfId="0" applyNumberFormat="1" applyFont="1" applyBorder="1"/>
    <xf numFmtId="0" fontId="0" fillId="0" borderId="38" xfId="0" applyBorder="1"/>
    <xf numFmtId="0" fontId="0" fillId="12" borderId="38" xfId="0" applyFill="1" applyBorder="1"/>
    <xf numFmtId="0" fontId="3" fillId="12" borderId="43" xfId="0" applyFont="1" applyFill="1" applyBorder="1" applyAlignment="1">
      <alignment horizontal="center" vertical="center" wrapText="1"/>
    </xf>
    <xf numFmtId="0" fontId="3" fillId="12" borderId="38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0" fontId="3" fillId="12" borderId="38" xfId="0" applyFont="1" applyFill="1" applyBorder="1" applyAlignment="1">
      <alignment vertical="center" wrapText="1"/>
    </xf>
    <xf numFmtId="0" fontId="2" fillId="0" borderId="35" xfId="0" applyFont="1" applyBorder="1" applyAlignment="1">
      <alignment horizontal="center"/>
    </xf>
    <xf numFmtId="0" fontId="0" fillId="0" borderId="35" xfId="0" applyBorder="1"/>
    <xf numFmtId="0" fontId="0" fillId="12" borderId="35" xfId="0" applyFill="1" applyBorder="1"/>
    <xf numFmtId="0" fontId="3" fillId="0" borderId="35" xfId="0" applyFont="1" applyBorder="1" applyAlignment="1">
      <alignment horizontal="center" vertical="center" wrapText="1"/>
    </xf>
    <xf numFmtId="0" fontId="3" fillId="12" borderId="35" xfId="0" applyFont="1" applyFill="1" applyBorder="1" applyAlignment="1">
      <alignment horizontal="center" vertical="center" wrapText="1"/>
    </xf>
    <xf numFmtId="164" fontId="2" fillId="0" borderId="7" xfId="33" applyFont="1" applyBorder="1" applyAlignment="1">
      <alignment horizontal="center" vertical="center" wrapText="1"/>
    </xf>
    <xf numFmtId="164" fontId="2" fillId="0" borderId="8" xfId="33" applyFont="1" applyBorder="1" applyAlignment="1">
      <alignment horizontal="center" vertical="center" wrapText="1"/>
    </xf>
    <xf numFmtId="164" fontId="2" fillId="0" borderId="38" xfId="33" applyFont="1" applyBorder="1" applyAlignment="1">
      <alignment horizontal="center" vertical="center" wrapText="1"/>
    </xf>
    <xf numFmtId="164" fontId="2" fillId="12" borderId="38" xfId="33" applyFont="1" applyFill="1" applyBorder="1" applyAlignment="1">
      <alignment horizontal="center" vertical="center" wrapText="1"/>
    </xf>
    <xf numFmtId="164" fontId="2" fillId="13" borderId="7" xfId="33" applyFont="1" applyFill="1" applyBorder="1" applyAlignment="1">
      <alignment horizontal="center" vertical="center" wrapText="1"/>
    </xf>
    <xf numFmtId="164" fontId="2" fillId="0" borderId="44" xfId="33" applyFont="1" applyBorder="1" applyAlignment="1">
      <alignment horizontal="center" vertical="center" wrapText="1"/>
    </xf>
    <xf numFmtId="0" fontId="0" fillId="7" borderId="38" xfId="0" applyFill="1" applyBorder="1"/>
    <xf numFmtId="0" fontId="3" fillId="0" borderId="43" xfId="0" applyFont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 wrapText="1"/>
    </xf>
    <xf numFmtId="164" fontId="2" fillId="12" borderId="34" xfId="33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20" fillId="14" borderId="45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right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2" fillId="0" borderId="38" xfId="0" applyFont="1" applyBorder="1"/>
    <xf numFmtId="0" fontId="22" fillId="0" borderId="0" xfId="0" applyFont="1"/>
    <xf numFmtId="0" fontId="23" fillId="0" borderId="32" xfId="0" applyFont="1" applyBorder="1" applyAlignment="1">
      <alignment horizontal="center" vertical="center" wrapText="1"/>
    </xf>
    <xf numFmtId="0" fontId="23" fillId="0" borderId="36" xfId="0" applyFont="1" applyBorder="1" applyAlignment="1">
      <alignment wrapText="1"/>
    </xf>
    <xf numFmtId="0" fontId="25" fillId="7" borderId="36" xfId="0" applyFont="1" applyFill="1" applyBorder="1" applyAlignment="1">
      <alignment wrapText="1"/>
    </xf>
    <xf numFmtId="0" fontId="23" fillId="0" borderId="4" xfId="0" applyFont="1" applyBorder="1"/>
    <xf numFmtId="0" fontId="25" fillId="7" borderId="36" xfId="0" applyFont="1" applyFill="1" applyBorder="1"/>
    <xf numFmtId="0" fontId="23" fillId="0" borderId="36" xfId="0" applyFont="1" applyBorder="1" applyAlignment="1">
      <alignment horizontal="left" vertical="top" wrapText="1"/>
    </xf>
    <xf numFmtId="164" fontId="25" fillId="0" borderId="36" xfId="33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4" fillId="0" borderId="36" xfId="0" applyFont="1" applyBorder="1" applyAlignment="1">
      <alignment vertical="center" wrapText="1"/>
    </xf>
    <xf numFmtId="0" fontId="23" fillId="7" borderId="32" xfId="0" applyFont="1" applyFill="1" applyBorder="1" applyAlignment="1">
      <alignment horizontal="center" vertical="center" wrapText="1"/>
    </xf>
    <xf numFmtId="0" fontId="23" fillId="7" borderId="36" xfId="0" applyFont="1" applyFill="1" applyBorder="1"/>
    <xf numFmtId="0" fontId="23" fillId="0" borderId="19" xfId="0" applyFont="1" applyBorder="1" applyAlignment="1">
      <alignment horizontal="center" vertical="center"/>
    </xf>
    <xf numFmtId="0" fontId="24" fillId="0" borderId="36" xfId="0" applyFont="1" applyBorder="1" applyAlignment="1">
      <alignment wrapText="1"/>
    </xf>
    <xf numFmtId="0" fontId="24" fillId="2" borderId="32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38" xfId="0" applyFont="1" applyBorder="1" applyAlignment="1">
      <alignment wrapText="1"/>
    </xf>
    <xf numFmtId="0" fontId="23" fillId="0" borderId="21" xfId="0" applyFont="1" applyBorder="1" applyAlignment="1">
      <alignment horizontal="center" vertical="center" wrapText="1"/>
    </xf>
    <xf numFmtId="0" fontId="25" fillId="7" borderId="38" xfId="0" applyFont="1" applyFill="1" applyBorder="1"/>
    <xf numFmtId="0" fontId="23" fillId="0" borderId="38" xfId="0" applyFont="1" applyBorder="1" applyAlignment="1">
      <alignment vertical="top" wrapText="1"/>
    </xf>
    <xf numFmtId="0" fontId="25" fillId="0" borderId="38" xfId="0" applyFont="1" applyBorder="1" applyAlignment="1">
      <alignment vertical="top" wrapText="1"/>
    </xf>
    <xf numFmtId="0" fontId="23" fillId="0" borderId="38" xfId="0" applyFont="1" applyBorder="1" applyAlignment="1">
      <alignment horizontal="left" vertical="top" wrapText="1"/>
    </xf>
    <xf numFmtId="0" fontId="23" fillId="0" borderId="38" xfId="0" applyFont="1" applyBorder="1"/>
    <xf numFmtId="0" fontId="23" fillId="0" borderId="38" xfId="0" applyFont="1" applyBorder="1" applyAlignment="1">
      <alignment vertical="center" wrapText="1"/>
    </xf>
    <xf numFmtId="0" fontId="25" fillId="0" borderId="38" xfId="0" applyFont="1" applyBorder="1" applyAlignment="1">
      <alignment wrapText="1"/>
    </xf>
    <xf numFmtId="0" fontId="25" fillId="0" borderId="38" xfId="0" applyFont="1" applyBorder="1"/>
    <xf numFmtId="0" fontId="25" fillId="0" borderId="38" xfId="0" applyFont="1" applyBorder="1" applyAlignment="1">
      <alignment horizontal="center"/>
    </xf>
    <xf numFmtId="0" fontId="24" fillId="0" borderId="2" xfId="0" applyFont="1" applyBorder="1" applyAlignment="1">
      <alignment wrapText="1"/>
    </xf>
    <xf numFmtId="0" fontId="23" fillId="0" borderId="35" xfId="0" applyFont="1" applyBorder="1" applyAlignment="1">
      <alignment wrapText="1"/>
    </xf>
    <xf numFmtId="0" fontId="23" fillId="7" borderId="35" xfId="0" applyFont="1" applyFill="1" applyBorder="1" applyAlignment="1">
      <alignment wrapText="1"/>
    </xf>
    <xf numFmtId="0" fontId="25" fillId="7" borderId="35" xfId="0" applyFont="1" applyFill="1" applyBorder="1" applyAlignment="1">
      <alignment wrapText="1"/>
    </xf>
    <xf numFmtId="0" fontId="25" fillId="0" borderId="35" xfId="0" applyFont="1" applyBorder="1" applyAlignment="1">
      <alignment wrapText="1"/>
    </xf>
    <xf numFmtId="0" fontId="23" fillId="0" borderId="35" xfId="0" applyFont="1" applyBorder="1"/>
    <xf numFmtId="0" fontId="25" fillId="0" borderId="36" xfId="0" applyFont="1" applyBorder="1" applyAlignment="1">
      <alignment wrapText="1"/>
    </xf>
    <xf numFmtId="0" fontId="25" fillId="0" borderId="0" xfId="0" applyFont="1" applyAlignment="1">
      <alignment wrapText="1"/>
    </xf>
    <xf numFmtId="0" fontId="23" fillId="7" borderId="36" xfId="0" applyFont="1" applyFill="1" applyBorder="1" applyAlignment="1">
      <alignment vertical="center" wrapText="1"/>
    </xf>
    <xf numFmtId="0" fontId="25" fillId="7" borderId="23" xfId="0" applyFont="1" applyFill="1" applyBorder="1"/>
    <xf numFmtId="0" fontId="25" fillId="0" borderId="35" xfId="0" applyFont="1" applyBorder="1"/>
    <xf numFmtId="0" fontId="25" fillId="7" borderId="35" xfId="0" applyFont="1" applyFill="1" applyBorder="1"/>
    <xf numFmtId="0" fontId="25" fillId="0" borderId="0" xfId="0" applyFont="1" applyAlignment="1">
      <alignment horizontal="left" vertical="center" wrapText="1"/>
    </xf>
    <xf numFmtId="0" fontId="23" fillId="0" borderId="0" xfId="0" applyFont="1"/>
    <xf numFmtId="0" fontId="23" fillId="0" borderId="35" xfId="0" applyFont="1" applyBorder="1" applyAlignment="1">
      <alignment vertical="top" wrapText="1"/>
    </xf>
    <xf numFmtId="0" fontId="25" fillId="0" borderId="36" xfId="0" applyFont="1" applyBorder="1"/>
    <xf numFmtId="0" fontId="23" fillId="0" borderId="3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5" fillId="0" borderId="34" xfId="0" applyFont="1" applyBorder="1" applyAlignment="1">
      <alignment wrapText="1"/>
    </xf>
    <xf numFmtId="0" fontId="23" fillId="0" borderId="35" xfId="0" applyFont="1" applyBorder="1" applyAlignment="1">
      <alignment vertical="center" wrapText="1"/>
    </xf>
    <xf numFmtId="49" fontId="25" fillId="7" borderId="3" xfId="0" applyNumberFormat="1" applyFont="1" applyFill="1" applyBorder="1" applyAlignment="1">
      <alignment vertical="center" wrapText="1"/>
    </xf>
    <xf numFmtId="49" fontId="25" fillId="7" borderId="35" xfId="0" applyNumberFormat="1" applyFont="1" applyFill="1" applyBorder="1" applyAlignment="1">
      <alignment vertical="center" wrapText="1"/>
    </xf>
    <xf numFmtId="0" fontId="25" fillId="0" borderId="8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40" xfId="0" applyFont="1" applyBorder="1" applyAlignment="1">
      <alignment horizontal="center" vertical="center"/>
    </xf>
    <xf numFmtId="0" fontId="23" fillId="0" borderId="34" xfId="0" applyFont="1" applyBorder="1" applyAlignment="1">
      <alignment wrapText="1"/>
    </xf>
    <xf numFmtId="0" fontId="23" fillId="0" borderId="35" xfId="0" applyFont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3" fillId="7" borderId="19" xfId="0" applyFont="1" applyFill="1" applyBorder="1" applyAlignment="1">
      <alignment horizontal="center" vertical="center" wrapText="1"/>
    </xf>
    <xf numFmtId="0" fontId="23" fillId="7" borderId="38" xfId="0" applyFont="1" applyFill="1" applyBorder="1" applyAlignment="1">
      <alignment wrapText="1"/>
    </xf>
    <xf numFmtId="0" fontId="23" fillId="7" borderId="36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5" fillId="7" borderId="38" xfId="0" applyFont="1" applyFill="1" applyBorder="1" applyAlignment="1">
      <alignment wrapText="1"/>
    </xf>
    <xf numFmtId="0" fontId="26" fillId="0" borderId="38" xfId="0" applyFont="1" applyBorder="1" applyAlignment="1">
      <alignment wrapText="1"/>
    </xf>
    <xf numFmtId="0" fontId="25" fillId="0" borderId="32" xfId="0" applyFont="1" applyBorder="1" applyAlignment="1">
      <alignment horizontal="center" vertical="center"/>
    </xf>
    <xf numFmtId="0" fontId="25" fillId="7" borderId="32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/>
    </xf>
    <xf numFmtId="0" fontId="24" fillId="6" borderId="6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wrapText="1"/>
    </xf>
    <xf numFmtId="0" fontId="23" fillId="0" borderId="23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6" fillId="0" borderId="5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3" fillId="0" borderId="9" xfId="0" applyFont="1" applyBorder="1" applyAlignment="1">
      <alignment wrapText="1"/>
    </xf>
    <xf numFmtId="0" fontId="24" fillId="0" borderId="25" xfId="0" applyFont="1" applyBorder="1" applyAlignment="1">
      <alignment horizontal="center" vertical="center" wrapText="1"/>
    </xf>
    <xf numFmtId="0" fontId="23" fillId="0" borderId="31" xfId="0" applyFont="1" applyBorder="1" applyAlignment="1">
      <alignment wrapText="1"/>
    </xf>
    <xf numFmtId="0" fontId="24" fillId="0" borderId="29" xfId="0" applyFont="1" applyBorder="1" applyAlignment="1">
      <alignment horizontal="center" vertical="center" wrapText="1"/>
    </xf>
    <xf numFmtId="0" fontId="24" fillId="0" borderId="6" xfId="0" applyFont="1" applyBorder="1" applyAlignment="1">
      <alignment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/>
    </xf>
    <xf numFmtId="0" fontId="24" fillId="0" borderId="38" xfId="0" applyFont="1" applyBorder="1"/>
    <xf numFmtId="0" fontId="24" fillId="8" borderId="38" xfId="0" applyFont="1" applyFill="1" applyBorder="1" applyAlignment="1">
      <alignment horizontal="center" vertical="center"/>
    </xf>
    <xf numFmtId="0" fontId="24" fillId="8" borderId="38" xfId="0" applyFont="1" applyFill="1" applyBorder="1"/>
    <xf numFmtId="0" fontId="28" fillId="15" borderId="36" xfId="0" applyFont="1" applyFill="1" applyBorder="1" applyAlignment="1">
      <alignment horizontal="center" vertical="center" wrapText="1"/>
    </xf>
    <xf numFmtId="8" fontId="28" fillId="15" borderId="36" xfId="0" applyNumberFormat="1" applyFont="1" applyFill="1" applyBorder="1" applyAlignment="1">
      <alignment vertical="center"/>
    </xf>
    <xf numFmtId="167" fontId="28" fillId="15" borderId="35" xfId="0" applyNumberFormat="1" applyFont="1" applyFill="1" applyBorder="1" applyAlignment="1">
      <alignment horizontal="right" vertical="center" wrapText="1"/>
    </xf>
    <xf numFmtId="164" fontId="28" fillId="15" borderId="36" xfId="33" applyFont="1" applyFill="1" applyBorder="1" applyAlignment="1">
      <alignment horizontal="center" vertical="center" wrapText="1"/>
    </xf>
    <xf numFmtId="168" fontId="29" fillId="15" borderId="35" xfId="0" applyNumberFormat="1" applyFont="1" applyFill="1" applyBorder="1" applyAlignment="1">
      <alignment horizontal="right" vertical="center" wrapText="1"/>
    </xf>
    <xf numFmtId="0" fontId="29" fillId="15" borderId="36" xfId="0" applyFont="1" applyFill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right" vertical="center" wrapText="1"/>
    </xf>
    <xf numFmtId="167" fontId="30" fillId="2" borderId="35" xfId="0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30" fillId="2" borderId="36" xfId="0" applyFont="1" applyFill="1" applyBorder="1" applyAlignment="1">
      <alignment horizontal="center" vertical="center" wrapText="1"/>
    </xf>
    <xf numFmtId="0" fontId="30" fillId="2" borderId="35" xfId="0" applyFont="1" applyFill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28" fillId="16" borderId="38" xfId="0" applyFont="1" applyFill="1" applyBorder="1" applyAlignment="1">
      <alignment horizontal="center" vertical="center" wrapText="1"/>
    </xf>
    <xf numFmtId="8" fontId="28" fillId="16" borderId="38" xfId="0" applyNumberFormat="1" applyFont="1" applyFill="1" applyBorder="1" applyAlignment="1">
      <alignment vertical="center"/>
    </xf>
    <xf numFmtId="167" fontId="28" fillId="16" borderId="35" xfId="0" applyNumberFormat="1" applyFont="1" applyFill="1" applyBorder="1" applyAlignment="1">
      <alignment horizontal="right" vertical="center" wrapText="1"/>
    </xf>
    <xf numFmtId="0" fontId="29" fillId="16" borderId="38" xfId="0" applyFont="1" applyFill="1" applyBorder="1" applyAlignment="1">
      <alignment horizontal="center" vertical="center" wrapText="1"/>
    </xf>
    <xf numFmtId="0" fontId="29" fillId="16" borderId="38" xfId="16" applyFont="1" applyFill="1" applyBorder="1" applyAlignment="1" applyProtection="1">
      <alignment horizontal="center" vertical="center" wrapText="1"/>
    </xf>
    <xf numFmtId="0" fontId="28" fillId="16" borderId="38" xfId="0" applyFont="1" applyFill="1" applyBorder="1" applyAlignment="1">
      <alignment horizontal="center"/>
    </xf>
    <xf numFmtId="168" fontId="28" fillId="16" borderId="38" xfId="0" applyNumberFormat="1" applyFont="1" applyFill="1" applyBorder="1"/>
    <xf numFmtId="168" fontId="28" fillId="16" borderId="35" xfId="0" applyNumberFormat="1" applyFont="1" applyFill="1" applyBorder="1"/>
    <xf numFmtId="0" fontId="29" fillId="0" borderId="1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167" fontId="29" fillId="0" borderId="35" xfId="0" applyNumberFormat="1" applyFont="1" applyBorder="1" applyAlignment="1">
      <alignment horizontal="right" vertical="center" wrapText="1"/>
    </xf>
    <xf numFmtId="0" fontId="28" fillId="17" borderId="36" xfId="0" applyFont="1" applyFill="1" applyBorder="1" applyAlignment="1">
      <alignment horizontal="center" vertical="center" wrapText="1"/>
    </xf>
    <xf numFmtId="0" fontId="29" fillId="17" borderId="36" xfId="0" applyFont="1" applyFill="1" applyBorder="1" applyAlignment="1">
      <alignment horizontal="center" vertical="center" wrapText="1"/>
    </xf>
    <xf numFmtId="168" fontId="28" fillId="17" borderId="36" xfId="0" applyNumberFormat="1" applyFont="1" applyFill="1" applyBorder="1" applyAlignment="1">
      <alignment vertical="center"/>
    </xf>
    <xf numFmtId="167" fontId="29" fillId="17" borderId="35" xfId="0" applyNumberFormat="1" applyFont="1" applyFill="1" applyBorder="1" applyAlignment="1">
      <alignment horizontal="right" vertical="center" wrapText="1"/>
    </xf>
    <xf numFmtId="164" fontId="28" fillId="17" borderId="36" xfId="33" applyFont="1" applyFill="1" applyBorder="1" applyAlignment="1">
      <alignment horizontal="center" vertical="center" wrapText="1"/>
    </xf>
    <xf numFmtId="0" fontId="28" fillId="17" borderId="2" xfId="0" applyFont="1" applyFill="1" applyBorder="1" applyAlignment="1">
      <alignment horizontal="center" vertical="center" wrapText="1"/>
    </xf>
    <xf numFmtId="167" fontId="28" fillId="17" borderId="35" xfId="0" applyNumberFormat="1" applyFont="1" applyFill="1" applyBorder="1" applyAlignment="1">
      <alignment horizontal="right" vertical="center" wrapText="1"/>
    </xf>
    <xf numFmtId="0" fontId="28" fillId="17" borderId="38" xfId="0" applyFont="1" applyFill="1" applyBorder="1" applyAlignment="1">
      <alignment horizontal="center" vertical="center" wrapText="1"/>
    </xf>
    <xf numFmtId="0" fontId="29" fillId="17" borderId="38" xfId="0" applyFont="1" applyFill="1" applyBorder="1" applyAlignment="1">
      <alignment horizontal="center" vertical="center" wrapText="1"/>
    </xf>
    <xf numFmtId="168" fontId="28" fillId="17" borderId="38" xfId="0" applyNumberFormat="1" applyFont="1" applyFill="1" applyBorder="1" applyAlignment="1">
      <alignment vertical="center"/>
    </xf>
    <xf numFmtId="0" fontId="28" fillId="17" borderId="36" xfId="20" applyFont="1" applyFill="1" applyBorder="1" applyAlignment="1" applyProtection="1">
      <alignment horizontal="center" vertical="center" wrapText="1"/>
    </xf>
    <xf numFmtId="0" fontId="28" fillId="17" borderId="3" xfId="0" applyFont="1" applyFill="1" applyBorder="1" applyAlignment="1">
      <alignment horizontal="center" vertical="center" wrapText="1"/>
    </xf>
    <xf numFmtId="164" fontId="28" fillId="17" borderId="0" xfId="33" applyFont="1" applyFill="1" applyAlignment="1">
      <alignment horizontal="center" vertical="center" wrapText="1"/>
    </xf>
    <xf numFmtId="44" fontId="29" fillId="17" borderId="38" xfId="0" applyNumberFormat="1" applyFont="1" applyFill="1" applyBorder="1" applyAlignment="1">
      <alignment horizontal="right" vertical="center" wrapText="1"/>
    </xf>
    <xf numFmtId="7" fontId="29" fillId="17" borderId="35" xfId="0" applyNumberFormat="1" applyFont="1" applyFill="1" applyBorder="1" applyAlignment="1">
      <alignment horizontal="right" vertical="center" wrapText="1"/>
    </xf>
    <xf numFmtId="0" fontId="29" fillId="17" borderId="1" xfId="0" applyFont="1" applyFill="1" applyBorder="1" applyAlignment="1">
      <alignment horizontal="center" vertical="center" wrapText="1"/>
    </xf>
    <xf numFmtId="8" fontId="29" fillId="18" borderId="36" xfId="0" applyNumberFormat="1" applyFont="1" applyFill="1" applyBorder="1" applyAlignment="1">
      <alignment horizontal="right" vertical="center" wrapText="1"/>
    </xf>
    <xf numFmtId="167" fontId="29" fillId="19" borderId="35" xfId="0" applyNumberFormat="1" applyFont="1" applyFill="1" applyBorder="1" applyAlignment="1">
      <alignment horizontal="right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30" fillId="3" borderId="34" xfId="0" applyFont="1" applyFill="1" applyBorder="1" applyAlignment="1">
      <alignment horizontal="right" vertical="center"/>
    </xf>
    <xf numFmtId="167" fontId="30" fillId="2" borderId="3" xfId="0" applyNumberFormat="1" applyFont="1" applyFill="1" applyBorder="1" applyAlignment="1">
      <alignment horizontal="right" vertical="center" wrapText="1"/>
    </xf>
    <xf numFmtId="0" fontId="29" fillId="0" borderId="1" xfId="0" applyFont="1" applyBorder="1"/>
    <xf numFmtId="0" fontId="30" fillId="2" borderId="2" xfId="0" applyFont="1" applyFill="1" applyBorder="1" applyAlignment="1">
      <alignment horizontal="center" vertical="center" wrapText="1"/>
    </xf>
    <xf numFmtId="0" fontId="30" fillId="2" borderId="42" xfId="0" applyFont="1" applyFill="1" applyBorder="1" applyAlignment="1">
      <alignment horizontal="center" vertical="center" wrapText="1"/>
    </xf>
    <xf numFmtId="0" fontId="28" fillId="16" borderId="36" xfId="0" applyFont="1" applyFill="1" applyBorder="1" applyAlignment="1">
      <alignment horizontal="center" vertical="center" wrapText="1"/>
    </xf>
    <xf numFmtId="0" fontId="28" fillId="16" borderId="36" xfId="0" applyFont="1" applyFill="1" applyBorder="1" applyAlignment="1">
      <alignment horizontal="center" wrapText="1"/>
    </xf>
    <xf numFmtId="8" fontId="28" fillId="16" borderId="36" xfId="0" applyNumberFormat="1" applyFont="1" applyFill="1" applyBorder="1"/>
    <xf numFmtId="167" fontId="28" fillId="16" borderId="35" xfId="0" applyNumberFormat="1" applyFont="1" applyFill="1" applyBorder="1" applyAlignment="1">
      <alignment horizontal="right" wrapText="1"/>
    </xf>
    <xf numFmtId="0" fontId="28" fillId="16" borderId="36" xfId="22" applyFont="1" applyFill="1" applyBorder="1" applyAlignment="1" applyProtection="1">
      <alignment horizontal="center" wrapText="1"/>
    </xf>
    <xf numFmtId="0" fontId="28" fillId="16" borderId="38" xfId="0" applyFont="1" applyFill="1" applyBorder="1" applyAlignment="1">
      <alignment horizontal="center" wrapText="1"/>
    </xf>
    <xf numFmtId="0" fontId="29" fillId="16" borderId="36" xfId="0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right" vertical="center" wrapText="1"/>
    </xf>
    <xf numFmtId="167" fontId="30" fillId="4" borderId="35" xfId="0" applyNumberFormat="1" applyFont="1" applyFill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right" vertical="center" wrapText="1"/>
    </xf>
    <xf numFmtId="0" fontId="28" fillId="20" borderId="38" xfId="0" applyFont="1" applyFill="1" applyBorder="1" applyAlignment="1">
      <alignment horizontal="center" vertical="center" wrapText="1"/>
    </xf>
    <xf numFmtId="0" fontId="29" fillId="20" borderId="38" xfId="0" applyFont="1" applyFill="1" applyBorder="1" applyAlignment="1">
      <alignment horizontal="center" wrapText="1"/>
    </xf>
    <xf numFmtId="8" fontId="28" fillId="20" borderId="38" xfId="0" applyNumberFormat="1" applyFont="1" applyFill="1" applyBorder="1"/>
    <xf numFmtId="167" fontId="29" fillId="20" borderId="35" xfId="0" applyNumberFormat="1" applyFont="1" applyFill="1" applyBorder="1" applyAlignment="1">
      <alignment horizontal="right" wrapText="1"/>
    </xf>
    <xf numFmtId="0" fontId="28" fillId="20" borderId="38" xfId="0" applyFont="1" applyFill="1" applyBorder="1" applyAlignment="1">
      <alignment horizontal="center" wrapText="1"/>
    </xf>
    <xf numFmtId="167" fontId="28" fillId="20" borderId="35" xfId="0" applyNumberFormat="1" applyFont="1" applyFill="1" applyBorder="1" applyAlignment="1">
      <alignment horizontal="right" wrapText="1"/>
    </xf>
    <xf numFmtId="1" fontId="28" fillId="20" borderId="38" xfId="0" applyNumberFormat="1" applyFont="1" applyFill="1" applyBorder="1" applyAlignment="1">
      <alignment horizontal="center" wrapText="1"/>
    </xf>
    <xf numFmtId="0" fontId="29" fillId="20" borderId="38" xfId="0" applyFont="1" applyFill="1" applyBorder="1" applyAlignment="1">
      <alignment horizontal="center" vertical="center" wrapText="1"/>
    </xf>
    <xf numFmtId="168" fontId="29" fillId="20" borderId="38" xfId="0" applyNumberFormat="1" applyFont="1" applyFill="1" applyBorder="1" applyAlignment="1">
      <alignment horizontal="right" vertical="center" wrapText="1"/>
    </xf>
    <xf numFmtId="168" fontId="29" fillId="20" borderId="35" xfId="0" applyNumberFormat="1" applyFont="1" applyFill="1" applyBorder="1" applyAlignment="1">
      <alignment horizontal="right" vertical="center" wrapText="1"/>
    </xf>
    <xf numFmtId="0" fontId="29" fillId="20" borderId="38" xfId="0" applyFont="1" applyFill="1" applyBorder="1" applyAlignment="1">
      <alignment horizontal="center"/>
    </xf>
    <xf numFmtId="169" fontId="29" fillId="20" borderId="38" xfId="0" applyNumberFormat="1" applyFont="1" applyFill="1" applyBorder="1"/>
    <xf numFmtId="169" fontId="29" fillId="20" borderId="35" xfId="0" applyNumberFormat="1" applyFont="1" applyFill="1" applyBorder="1"/>
    <xf numFmtId="167" fontId="30" fillId="2" borderId="37" xfId="0" applyNumberFormat="1" applyFont="1" applyFill="1" applyBorder="1" applyAlignment="1">
      <alignment horizontal="right" vertical="center" wrapText="1"/>
    </xf>
    <xf numFmtId="0" fontId="29" fillId="0" borderId="36" xfId="0" applyFont="1" applyBorder="1" applyAlignment="1">
      <alignment horizontal="right" vertical="center" wrapText="1"/>
    </xf>
    <xf numFmtId="0" fontId="29" fillId="0" borderId="37" xfId="0" applyFont="1" applyBorder="1" applyAlignment="1">
      <alignment horizontal="right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8" fillId="21" borderId="36" xfId="0" applyFont="1" applyFill="1" applyBorder="1" applyAlignment="1">
      <alignment horizontal="center" vertical="center" wrapText="1"/>
    </xf>
    <xf numFmtId="0" fontId="28" fillId="21" borderId="36" xfId="0" applyFont="1" applyFill="1" applyBorder="1" applyAlignment="1">
      <alignment horizontal="center" wrapText="1"/>
    </xf>
    <xf numFmtId="8" fontId="28" fillId="21" borderId="36" xfId="0" applyNumberFormat="1" applyFont="1" applyFill="1" applyBorder="1"/>
    <xf numFmtId="167" fontId="28" fillId="21" borderId="37" xfId="0" applyNumberFormat="1" applyFont="1" applyFill="1" applyBorder="1" applyAlignment="1">
      <alignment horizontal="right" wrapText="1"/>
    </xf>
    <xf numFmtId="0" fontId="28" fillId="21" borderId="36" xfId="20" applyFont="1" applyFill="1" applyBorder="1" applyAlignment="1">
      <alignment horizontal="center" wrapText="1"/>
    </xf>
    <xf numFmtId="0" fontId="28" fillId="21" borderId="34" xfId="20" applyFont="1" applyFill="1" applyBorder="1" applyAlignment="1">
      <alignment horizontal="center" wrapText="1"/>
    </xf>
    <xf numFmtId="0" fontId="28" fillId="21" borderId="36" xfId="18" applyFont="1" applyFill="1" applyBorder="1" applyAlignment="1">
      <alignment horizontal="center" wrapText="1"/>
    </xf>
    <xf numFmtId="0" fontId="28" fillId="21" borderId="34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 wrapText="1"/>
    </xf>
    <xf numFmtId="0" fontId="29" fillId="0" borderId="31" xfId="0" applyFont="1" applyBorder="1" applyAlignment="1">
      <alignment horizontal="center" vertical="center" wrapText="1"/>
    </xf>
    <xf numFmtId="0" fontId="30" fillId="3" borderId="26" xfId="0" applyFont="1" applyFill="1" applyBorder="1" applyAlignment="1">
      <alignment horizontal="right" vertical="center" wrapText="1"/>
    </xf>
    <xf numFmtId="167" fontId="30" fillId="6" borderId="27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20" xfId="0" applyFont="1" applyBorder="1" applyAlignment="1">
      <alignment horizontal="right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11" xfId="0" applyFont="1" applyFill="1" applyBorder="1" applyAlignment="1">
      <alignment horizontal="center" vertical="center" wrapText="1"/>
    </xf>
    <xf numFmtId="0" fontId="30" fillId="6" borderId="33" xfId="0" applyFont="1" applyFill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28" fillId="22" borderId="36" xfId="0" applyFont="1" applyFill="1" applyBorder="1" applyAlignment="1">
      <alignment horizontal="center" vertical="center" wrapText="1"/>
    </xf>
    <xf numFmtId="0" fontId="28" fillId="22" borderId="36" xfId="0" applyFont="1" applyFill="1" applyBorder="1" applyAlignment="1">
      <alignment horizontal="center" wrapText="1"/>
    </xf>
    <xf numFmtId="8" fontId="28" fillId="22" borderId="36" xfId="0" applyNumberFormat="1" applyFont="1" applyFill="1" applyBorder="1"/>
    <xf numFmtId="167" fontId="28" fillId="22" borderId="37" xfId="0" applyNumberFormat="1" applyFont="1" applyFill="1" applyBorder="1" applyAlignment="1">
      <alignment horizontal="right" wrapText="1"/>
    </xf>
    <xf numFmtId="0" fontId="28" fillId="22" borderId="36" xfId="18" applyFont="1" applyFill="1" applyBorder="1" applyAlignment="1">
      <alignment horizontal="center" wrapText="1"/>
    </xf>
    <xf numFmtId="0" fontId="28" fillId="22" borderId="38" xfId="0" applyFont="1" applyFill="1" applyBorder="1" applyAlignment="1">
      <alignment horizontal="center" vertical="center" wrapText="1"/>
    </xf>
    <xf numFmtId="0" fontId="28" fillId="22" borderId="38" xfId="0" applyFont="1" applyFill="1" applyBorder="1" applyAlignment="1">
      <alignment horizontal="center" wrapText="1"/>
    </xf>
    <xf numFmtId="8" fontId="28" fillId="22" borderId="38" xfId="0" applyNumberFormat="1" applyFont="1" applyFill="1" applyBorder="1"/>
    <xf numFmtId="167" fontId="28" fillId="22" borderId="35" xfId="0" applyNumberFormat="1" applyFont="1" applyFill="1" applyBorder="1" applyAlignment="1">
      <alignment horizontal="right" wrapText="1"/>
    </xf>
    <xf numFmtId="167" fontId="28" fillId="22" borderId="38" xfId="0" applyNumberFormat="1" applyFont="1" applyFill="1" applyBorder="1" applyAlignment="1">
      <alignment horizontal="right" wrapText="1"/>
    </xf>
    <xf numFmtId="0" fontId="30" fillId="9" borderId="38" xfId="0" applyFont="1" applyFill="1" applyBorder="1" applyAlignment="1">
      <alignment horizontal="center" vertical="center" wrapText="1"/>
    </xf>
    <xf numFmtId="0" fontId="30" fillId="8" borderId="38" xfId="0" applyFont="1" applyFill="1" applyBorder="1" applyAlignment="1">
      <alignment horizontal="center" vertical="center" wrapText="1"/>
    </xf>
    <xf numFmtId="0" fontId="30" fillId="8" borderId="38" xfId="0" applyFont="1" applyFill="1" applyBorder="1" applyAlignment="1">
      <alignment horizontal="right" vertical="center" wrapText="1"/>
    </xf>
    <xf numFmtId="0" fontId="29" fillId="23" borderId="38" xfId="0" applyFont="1" applyFill="1" applyBorder="1" applyAlignment="1">
      <alignment horizontal="center" vertical="center" wrapText="1"/>
    </xf>
    <xf numFmtId="0" fontId="29" fillId="24" borderId="38" xfId="0" applyFont="1" applyFill="1" applyBorder="1" applyAlignment="1">
      <alignment horizontal="center" vertical="center" wrapText="1"/>
    </xf>
    <xf numFmtId="8" fontId="29" fillId="24" borderId="38" xfId="0" applyNumberFormat="1" applyFont="1" applyFill="1" applyBorder="1" applyAlignment="1">
      <alignment horizontal="right" vertical="center" wrapText="1"/>
    </xf>
    <xf numFmtId="167" fontId="28" fillId="24" borderId="35" xfId="0" applyNumberFormat="1" applyFont="1" applyFill="1" applyBorder="1" applyAlignment="1">
      <alignment horizontal="right" wrapText="1"/>
    </xf>
    <xf numFmtId="0" fontId="29" fillId="5" borderId="38" xfId="0" applyFont="1" applyFill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7" borderId="32" xfId="0" applyFont="1" applyFill="1" applyBorder="1" applyAlignment="1">
      <alignment horizontal="center" vertical="center" wrapText="1"/>
    </xf>
    <xf numFmtId="0" fontId="14" fillId="7" borderId="38" xfId="0" applyFont="1" applyFill="1" applyBorder="1"/>
    <xf numFmtId="0" fontId="32" fillId="7" borderId="35" xfId="0" applyFont="1" applyFill="1" applyBorder="1" applyAlignment="1">
      <alignment wrapText="1"/>
    </xf>
    <xf numFmtId="0" fontId="14" fillId="7" borderId="35" xfId="0" applyFont="1" applyFill="1" applyBorder="1" applyAlignment="1">
      <alignment wrapText="1"/>
    </xf>
    <xf numFmtId="0" fontId="14" fillId="7" borderId="23" xfId="0" applyFont="1" applyFill="1" applyBorder="1"/>
    <xf numFmtId="0" fontId="14" fillId="7" borderId="35" xfId="0" applyFont="1" applyFill="1" applyBorder="1"/>
    <xf numFmtId="49" fontId="14" fillId="7" borderId="35" xfId="0" applyNumberFormat="1" applyFont="1" applyFill="1" applyBorder="1" applyAlignment="1">
      <alignment vertical="center" wrapText="1"/>
    </xf>
    <xf numFmtId="0" fontId="32" fillId="7" borderId="19" xfId="0" applyFont="1" applyFill="1" applyBorder="1" applyAlignment="1">
      <alignment horizontal="center" vertical="center" wrapText="1"/>
    </xf>
    <xf numFmtId="0" fontId="32" fillId="7" borderId="38" xfId="0" applyFont="1" applyFill="1" applyBorder="1" applyAlignment="1">
      <alignment wrapText="1"/>
    </xf>
    <xf numFmtId="0" fontId="14" fillId="7" borderId="38" xfId="0" applyFont="1" applyFill="1" applyBorder="1" applyAlignment="1">
      <alignment wrapText="1"/>
    </xf>
    <xf numFmtId="0" fontId="14" fillId="7" borderId="32" xfId="0" applyFont="1" applyFill="1" applyBorder="1" applyAlignment="1">
      <alignment horizontal="center" vertical="center"/>
    </xf>
    <xf numFmtId="0" fontId="33" fillId="7" borderId="32" xfId="0" applyFont="1" applyFill="1" applyBorder="1" applyAlignment="1">
      <alignment horizontal="center" vertical="center" wrapText="1"/>
    </xf>
    <xf numFmtId="0" fontId="33" fillId="7" borderId="35" xfId="0" applyFont="1" applyFill="1" applyBorder="1" applyAlignment="1">
      <alignment horizontal="center" vertical="center" wrapText="1"/>
    </xf>
    <xf numFmtId="0" fontId="32" fillId="7" borderId="4" xfId="0" applyFont="1" applyFill="1" applyBorder="1"/>
    <xf numFmtId="0" fontId="32" fillId="7" borderId="19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center" vertical="center" wrapText="1"/>
    </xf>
    <xf numFmtId="0" fontId="33" fillId="7" borderId="0" xfId="0" applyFont="1" applyFill="1" applyAlignment="1">
      <alignment horizontal="right" vertical="center" wrapText="1"/>
    </xf>
    <xf numFmtId="0" fontId="32" fillId="7" borderId="21" xfId="0" applyFont="1" applyFill="1" applyBorder="1" applyAlignment="1">
      <alignment horizontal="center" vertical="center"/>
    </xf>
    <xf numFmtId="0" fontId="14" fillId="7" borderId="38" xfId="0" applyFont="1" applyFill="1" applyBorder="1" applyAlignment="1">
      <alignment horizontal="center" vertical="center" wrapText="1"/>
    </xf>
    <xf numFmtId="0" fontId="32" fillId="7" borderId="21" xfId="0" applyFont="1" applyFill="1" applyBorder="1" applyAlignment="1">
      <alignment horizontal="center" vertical="center" wrapText="1"/>
    </xf>
    <xf numFmtId="0" fontId="32" fillId="7" borderId="38" xfId="0" applyFont="1" applyFill="1" applyBorder="1" applyAlignment="1">
      <alignment horizontal="center" vertical="center" wrapText="1"/>
    </xf>
    <xf numFmtId="0" fontId="32" fillId="7" borderId="38" xfId="0" applyFont="1" applyFill="1" applyBorder="1" applyAlignment="1">
      <alignment vertical="top" wrapText="1"/>
    </xf>
    <xf numFmtId="0" fontId="14" fillId="7" borderId="38" xfId="0" applyFont="1" applyFill="1" applyBorder="1" applyAlignment="1">
      <alignment vertical="top" wrapText="1"/>
    </xf>
    <xf numFmtId="0" fontId="32" fillId="7" borderId="38" xfId="16" applyFont="1" applyFill="1" applyBorder="1" applyAlignment="1" applyProtection="1">
      <alignment horizontal="center" vertical="center" wrapText="1"/>
    </xf>
    <xf numFmtId="0" fontId="32" fillId="7" borderId="38" xfId="0" applyFont="1" applyFill="1" applyBorder="1" applyAlignment="1">
      <alignment horizontal="left" vertical="top" wrapText="1"/>
    </xf>
    <xf numFmtId="0" fontId="32" fillId="7" borderId="38" xfId="0" applyFont="1" applyFill="1" applyBorder="1"/>
    <xf numFmtId="0" fontId="32" fillId="7" borderId="38" xfId="0" applyFont="1" applyFill="1" applyBorder="1" applyAlignment="1">
      <alignment vertical="center" wrapText="1"/>
    </xf>
    <xf numFmtId="0" fontId="14" fillId="7" borderId="38" xfId="0" applyFont="1" applyFill="1" applyBorder="1" applyAlignment="1">
      <alignment horizontal="center"/>
    </xf>
    <xf numFmtId="0" fontId="32" fillId="7" borderId="35" xfId="0" applyFont="1" applyFill="1" applyBorder="1"/>
    <xf numFmtId="0" fontId="14" fillId="7" borderId="2" xfId="0" applyFont="1" applyFill="1" applyBorder="1" applyAlignment="1">
      <alignment horizontal="center" vertical="center" wrapText="1"/>
    </xf>
    <xf numFmtId="0" fontId="32" fillId="7" borderId="35" xfId="0" applyFont="1" applyFill="1" applyBorder="1" applyAlignment="1">
      <alignment vertical="top" wrapText="1"/>
    </xf>
    <xf numFmtId="0" fontId="32" fillId="7" borderId="35" xfId="0" applyFont="1" applyFill="1" applyBorder="1" applyAlignment="1">
      <alignment vertical="center" wrapText="1"/>
    </xf>
    <xf numFmtId="0" fontId="14" fillId="7" borderId="8" xfId="0" applyFont="1" applyFill="1" applyBorder="1" applyAlignment="1">
      <alignment wrapText="1"/>
    </xf>
    <xf numFmtId="0" fontId="14" fillId="7" borderId="38" xfId="0" applyFont="1" applyFill="1" applyBorder="1" applyAlignment="1">
      <alignment horizontal="center" wrapText="1"/>
    </xf>
    <xf numFmtId="0" fontId="32" fillId="7" borderId="32" xfId="0" applyFont="1" applyFill="1" applyBorder="1" applyAlignment="1">
      <alignment horizontal="center" vertical="center"/>
    </xf>
    <xf numFmtId="0" fontId="32" fillId="7" borderId="38" xfId="0" applyFont="1" applyFill="1" applyBorder="1" applyAlignment="1">
      <alignment horizontal="center" wrapText="1"/>
    </xf>
    <xf numFmtId="8" fontId="14" fillId="7" borderId="38" xfId="0" applyNumberFormat="1" applyFont="1" applyFill="1" applyBorder="1"/>
    <xf numFmtId="0" fontId="34" fillId="7" borderId="38" xfId="0" applyFont="1" applyFill="1" applyBorder="1" applyAlignment="1">
      <alignment wrapText="1"/>
    </xf>
    <xf numFmtId="1" fontId="14" fillId="7" borderId="38" xfId="0" applyNumberFormat="1" applyFont="1" applyFill="1" applyBorder="1" applyAlignment="1">
      <alignment horizontal="center" wrapText="1"/>
    </xf>
    <xf numFmtId="0" fontId="32" fillId="7" borderId="38" xfId="0" applyFont="1" applyFill="1" applyBorder="1" applyAlignment="1">
      <alignment horizontal="center"/>
    </xf>
    <xf numFmtId="0" fontId="33" fillId="7" borderId="7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wrapText="1"/>
    </xf>
    <xf numFmtId="167" fontId="14" fillId="7" borderId="37" xfId="0" applyNumberFormat="1" applyFont="1" applyFill="1" applyBorder="1" applyAlignment="1">
      <alignment horizontal="right" wrapText="1"/>
    </xf>
    <xf numFmtId="0" fontId="32" fillId="7" borderId="23" xfId="0" applyFont="1" applyFill="1" applyBorder="1" applyAlignment="1">
      <alignment wrapText="1"/>
    </xf>
    <xf numFmtId="0" fontId="32" fillId="7" borderId="11" xfId="0" applyFont="1" applyFill="1" applyBorder="1" applyAlignment="1">
      <alignment wrapText="1"/>
    </xf>
    <xf numFmtId="0" fontId="34" fillId="7" borderId="5" xfId="0" applyFont="1" applyFill="1" applyBorder="1" applyAlignment="1">
      <alignment wrapText="1"/>
    </xf>
    <xf numFmtId="0" fontId="14" fillId="7" borderId="5" xfId="0" applyFont="1" applyFill="1" applyBorder="1" applyAlignment="1">
      <alignment wrapText="1"/>
    </xf>
    <xf numFmtId="0" fontId="32" fillId="7" borderId="9" xfId="0" applyFont="1" applyFill="1" applyBorder="1" applyAlignment="1">
      <alignment wrapText="1"/>
    </xf>
    <xf numFmtId="0" fontId="14" fillId="7" borderId="2" xfId="0" applyFont="1" applyFill="1" applyBorder="1" applyAlignment="1">
      <alignment horizontal="center" wrapText="1"/>
    </xf>
    <xf numFmtId="0" fontId="33" fillId="7" borderId="37" xfId="0" applyFont="1" applyFill="1" applyBorder="1" applyAlignment="1">
      <alignment horizontal="center" vertical="center" wrapText="1"/>
    </xf>
    <xf numFmtId="0" fontId="33" fillId="7" borderId="38" xfId="0" applyFont="1" applyFill="1" applyBorder="1" applyAlignment="1">
      <alignment horizontal="center" vertical="center" wrapText="1"/>
    </xf>
    <xf numFmtId="0" fontId="32" fillId="26" borderId="38" xfId="0" applyFont="1" applyFill="1" applyBorder="1" applyAlignment="1">
      <alignment horizontal="center" vertical="center" wrapText="1"/>
    </xf>
    <xf numFmtId="8" fontId="32" fillId="7" borderId="35" xfId="0" applyNumberFormat="1" applyFont="1" applyFill="1" applyBorder="1" applyAlignment="1">
      <alignment horizontal="right" vertical="center" wrapText="1"/>
    </xf>
    <xf numFmtId="0" fontId="14" fillId="7" borderId="35" xfId="0" applyFont="1" applyFill="1" applyBorder="1" applyAlignment="1">
      <alignment horizontal="center" wrapText="1"/>
    </xf>
    <xf numFmtId="0" fontId="14" fillId="7" borderId="35" xfId="18" applyFont="1" applyFill="1" applyBorder="1" applyAlignment="1">
      <alignment horizontal="center" wrapText="1"/>
    </xf>
    <xf numFmtId="0" fontId="33" fillId="7" borderId="48" xfId="0" applyFont="1" applyFill="1" applyBorder="1" applyAlignment="1">
      <alignment horizontal="center" vertical="center" wrapText="1"/>
    </xf>
    <xf numFmtId="0" fontId="33" fillId="7" borderId="49" xfId="0" applyFont="1" applyFill="1" applyBorder="1" applyAlignment="1">
      <alignment horizontal="center" vertical="center" wrapText="1"/>
    </xf>
    <xf numFmtId="8" fontId="14" fillId="7" borderId="32" xfId="0" applyNumberFormat="1" applyFont="1" applyFill="1" applyBorder="1"/>
    <xf numFmtId="0" fontId="33" fillId="10" borderId="50" xfId="0" applyFont="1" applyFill="1" applyBorder="1" applyAlignment="1">
      <alignment horizontal="right" vertical="center" wrapText="1"/>
    </xf>
    <xf numFmtId="167" fontId="33" fillId="25" borderId="51" xfId="0" applyNumberFormat="1" applyFont="1" applyFill="1" applyBorder="1" applyAlignment="1">
      <alignment horizontal="right" vertical="center" wrapText="1"/>
    </xf>
    <xf numFmtId="0" fontId="36" fillId="7" borderId="52" xfId="0" applyFont="1" applyFill="1" applyBorder="1" applyAlignment="1">
      <alignment horizontal="center" vertical="center"/>
    </xf>
    <xf numFmtId="0" fontId="32" fillId="7" borderId="57" xfId="0" applyFont="1" applyFill="1" applyBorder="1"/>
    <xf numFmtId="0" fontId="32" fillId="26" borderId="57" xfId="0" applyFont="1" applyFill="1" applyBorder="1" applyAlignment="1">
      <alignment horizontal="center" vertical="center" wrapText="1"/>
    </xf>
    <xf numFmtId="0" fontId="32" fillId="7" borderId="57" xfId="0" applyFont="1" applyFill="1" applyBorder="1" applyAlignment="1">
      <alignment horizontal="center" vertical="center" wrapText="1"/>
    </xf>
    <xf numFmtId="0" fontId="33" fillId="10" borderId="58" xfId="0" applyFont="1" applyFill="1" applyBorder="1" applyAlignment="1">
      <alignment horizontal="right" vertical="center" wrapText="1"/>
    </xf>
    <xf numFmtId="167" fontId="33" fillId="25" borderId="53" xfId="0" applyNumberFormat="1" applyFont="1" applyFill="1" applyBorder="1" applyAlignment="1">
      <alignment horizontal="right" vertical="center" wrapText="1"/>
    </xf>
    <xf numFmtId="0" fontId="35" fillId="7" borderId="59" xfId="0" applyFont="1" applyFill="1" applyBorder="1" applyAlignment="1">
      <alignment horizontal="center" vertical="center"/>
    </xf>
    <xf numFmtId="0" fontId="33" fillId="7" borderId="55" xfId="0" applyFont="1" applyFill="1" applyBorder="1"/>
    <xf numFmtId="0" fontId="33" fillId="7" borderId="64" xfId="0" applyFont="1" applyFill="1" applyBorder="1" applyAlignment="1">
      <alignment horizontal="center" vertical="center" wrapText="1"/>
    </xf>
    <xf numFmtId="0" fontId="32" fillId="7" borderId="65" xfId="0" applyFont="1" applyFill="1" applyBorder="1" applyAlignment="1">
      <alignment wrapText="1"/>
    </xf>
    <xf numFmtId="0" fontId="32" fillId="7" borderId="65" xfId="0" applyFont="1" applyFill="1" applyBorder="1" applyAlignment="1">
      <alignment horizontal="center" vertical="center" wrapText="1"/>
    </xf>
    <xf numFmtId="0" fontId="32" fillId="7" borderId="58" xfId="0" applyFont="1" applyFill="1" applyBorder="1" applyAlignment="1">
      <alignment horizontal="center" vertical="center" wrapText="1"/>
    </xf>
    <xf numFmtId="8" fontId="14" fillId="7" borderId="66" xfId="0" applyNumberFormat="1" applyFont="1" applyFill="1" applyBorder="1"/>
    <xf numFmtId="0" fontId="33" fillId="7" borderId="67" xfId="0" applyFont="1" applyFill="1" applyBorder="1" applyAlignment="1">
      <alignment horizontal="center" vertical="center" wrapText="1"/>
    </xf>
    <xf numFmtId="0" fontId="14" fillId="7" borderId="38" xfId="20" applyFont="1" applyFill="1" applyBorder="1" applyAlignment="1">
      <alignment horizontal="center" wrapText="1"/>
    </xf>
    <xf numFmtId="0" fontId="14" fillId="7" borderId="47" xfId="20" applyFont="1" applyFill="1" applyBorder="1" applyAlignment="1">
      <alignment horizontal="center" wrapText="1"/>
    </xf>
    <xf numFmtId="0" fontId="14" fillId="7" borderId="38" xfId="18" applyFont="1" applyFill="1" applyBorder="1" applyAlignment="1">
      <alignment horizontal="center" wrapText="1"/>
    </xf>
    <xf numFmtId="0" fontId="14" fillId="7" borderId="47" xfId="0" applyFont="1" applyFill="1" applyBorder="1" applyAlignment="1">
      <alignment horizontal="center" wrapText="1"/>
    </xf>
    <xf numFmtId="0" fontId="32" fillId="7" borderId="54" xfId="0" applyFont="1" applyFill="1" applyBorder="1" applyAlignment="1">
      <alignment wrapText="1"/>
    </xf>
    <xf numFmtId="0" fontId="33" fillId="7" borderId="71" xfId="0" applyFont="1" applyFill="1" applyBorder="1" applyAlignment="1">
      <alignment horizontal="center" vertical="center" wrapText="1"/>
    </xf>
    <xf numFmtId="0" fontId="33" fillId="7" borderId="43" xfId="0" applyFont="1" applyFill="1" applyBorder="1" applyAlignment="1">
      <alignment wrapText="1"/>
    </xf>
    <xf numFmtId="167" fontId="32" fillId="7" borderId="37" xfId="0" applyNumberFormat="1" applyFont="1" applyFill="1" applyBorder="1" applyAlignment="1">
      <alignment horizontal="right" wrapText="1"/>
    </xf>
    <xf numFmtId="8" fontId="14" fillId="7" borderId="37" xfId="0" applyNumberFormat="1" applyFont="1" applyFill="1" applyBorder="1"/>
    <xf numFmtId="0" fontId="32" fillId="7" borderId="32" xfId="0" applyFont="1" applyFill="1" applyBorder="1" applyAlignment="1">
      <alignment horizontal="center"/>
    </xf>
    <xf numFmtId="0" fontId="33" fillId="7" borderId="52" xfId="0" applyFont="1" applyFill="1" applyBorder="1" applyAlignment="1">
      <alignment horizontal="center" vertical="center" wrapText="1"/>
    </xf>
    <xf numFmtId="0" fontId="32" fillId="7" borderId="57" xfId="0" applyFont="1" applyFill="1" applyBorder="1" applyAlignment="1">
      <alignment wrapText="1"/>
    </xf>
    <xf numFmtId="0" fontId="33" fillId="10" borderId="57" xfId="0" applyFont="1" applyFill="1" applyBorder="1" applyAlignment="1">
      <alignment horizontal="right" vertical="center" wrapText="1"/>
    </xf>
    <xf numFmtId="167" fontId="33" fillId="11" borderId="53" xfId="0" applyNumberFormat="1" applyFont="1" applyFill="1" applyBorder="1" applyAlignment="1">
      <alignment horizontal="right" vertical="center" wrapText="1"/>
    </xf>
    <xf numFmtId="0" fontId="32" fillId="7" borderId="0" xfId="0" applyFont="1" applyFill="1" applyAlignment="1">
      <alignment horizontal="right" vertical="center" wrapText="1"/>
    </xf>
    <xf numFmtId="0" fontId="14" fillId="7" borderId="38" xfId="22" applyFont="1" applyFill="1" applyBorder="1" applyAlignment="1" applyProtection="1">
      <alignment horizontal="center" wrapText="1"/>
    </xf>
    <xf numFmtId="0" fontId="32" fillId="7" borderId="72" xfId="0" applyFont="1" applyFill="1" applyBorder="1" applyAlignment="1">
      <alignment horizontal="center" vertical="center"/>
    </xf>
    <xf numFmtId="0" fontId="33" fillId="10" borderId="73" xfId="0" applyFont="1" applyFill="1" applyBorder="1" applyAlignment="1">
      <alignment horizontal="right" vertical="center" wrapText="1"/>
    </xf>
    <xf numFmtId="0" fontId="32" fillId="7" borderId="59" xfId="0" applyFont="1" applyFill="1" applyBorder="1" applyAlignment="1">
      <alignment horizontal="center" vertical="center"/>
    </xf>
    <xf numFmtId="0" fontId="33" fillId="7" borderId="0" xfId="0" applyFont="1" applyFill="1" applyAlignment="1">
      <alignment wrapText="1"/>
    </xf>
    <xf numFmtId="0" fontId="32" fillId="7" borderId="0" xfId="0" applyFont="1" applyFill="1" applyAlignment="1">
      <alignment horizontal="center" vertical="center" wrapText="1"/>
    </xf>
    <xf numFmtId="164" fontId="14" fillId="7" borderId="38" xfId="33" applyFont="1" applyFill="1" applyBorder="1" applyAlignment="1">
      <alignment horizontal="center" vertical="center" wrapText="1"/>
    </xf>
    <xf numFmtId="0" fontId="14" fillId="7" borderId="0" xfId="0" applyFont="1" applyFill="1" applyAlignment="1">
      <alignment wrapText="1"/>
    </xf>
    <xf numFmtId="0" fontId="14" fillId="7" borderId="0" xfId="0" applyFont="1" applyFill="1" applyAlignment="1">
      <alignment horizontal="left" vertical="center" wrapText="1"/>
    </xf>
    <xf numFmtId="0" fontId="32" fillId="7" borderId="0" xfId="0" applyFont="1" applyFill="1"/>
    <xf numFmtId="0" fontId="14" fillId="7" borderId="38" xfId="20" applyFont="1" applyFill="1" applyBorder="1" applyAlignment="1" applyProtection="1">
      <alignment horizontal="center" vertical="center" wrapText="1"/>
    </xf>
    <xf numFmtId="0" fontId="32" fillId="7" borderId="54" xfId="0" applyFont="1" applyFill="1" applyBorder="1" applyAlignment="1">
      <alignment vertical="top" wrapText="1"/>
    </xf>
    <xf numFmtId="0" fontId="14" fillId="7" borderId="47" xfId="0" applyFont="1" applyFill="1" applyBorder="1" applyAlignment="1">
      <alignment wrapText="1"/>
    </xf>
    <xf numFmtId="0" fontId="14" fillId="7" borderId="54" xfId="0" applyFont="1" applyFill="1" applyBorder="1" applyAlignment="1">
      <alignment horizontal="center" vertical="center" wrapText="1"/>
    </xf>
    <xf numFmtId="49" fontId="14" fillId="7" borderId="54" xfId="0" applyNumberFormat="1" applyFont="1" applyFill="1" applyBorder="1" applyAlignment="1">
      <alignment vertical="center" wrapText="1"/>
    </xf>
    <xf numFmtId="164" fontId="14" fillId="7" borderId="0" xfId="33" applyFont="1" applyFill="1" applyAlignment="1">
      <alignment horizontal="center" vertical="center" wrapText="1"/>
    </xf>
    <xf numFmtId="0" fontId="32" fillId="7" borderId="0" xfId="0" applyFont="1" applyFill="1" applyAlignment="1">
      <alignment wrapText="1"/>
    </xf>
    <xf numFmtId="0" fontId="32" fillId="7" borderId="74" xfId="0" applyFont="1" applyFill="1" applyBorder="1" applyAlignment="1">
      <alignment horizontal="center" vertical="center" wrapText="1"/>
    </xf>
    <xf numFmtId="0" fontId="32" fillId="7" borderId="50" xfId="0" applyFont="1" applyFill="1" applyBorder="1" applyAlignment="1">
      <alignment horizontal="center" vertical="center"/>
    </xf>
    <xf numFmtId="0" fontId="32" fillId="7" borderId="75" xfId="0" applyFont="1" applyFill="1" applyBorder="1" applyAlignment="1">
      <alignment horizontal="center" vertical="center" wrapText="1"/>
    </xf>
    <xf numFmtId="8" fontId="14" fillId="7" borderId="53" xfId="0" applyNumberFormat="1" applyFont="1" applyFill="1" applyBorder="1"/>
    <xf numFmtId="0" fontId="32" fillId="7" borderId="0" xfId="0" applyFont="1" applyFill="1" applyAlignment="1">
      <alignment horizontal="center" vertical="center"/>
    </xf>
    <xf numFmtId="8" fontId="14" fillId="7" borderId="43" xfId="0" applyNumberFormat="1" applyFont="1" applyFill="1" applyBorder="1"/>
    <xf numFmtId="8" fontId="14" fillId="7" borderId="59" xfId="0" applyNumberFormat="1" applyFont="1" applyFill="1" applyBorder="1"/>
    <xf numFmtId="8" fontId="14" fillId="7" borderId="0" xfId="0" applyNumberFormat="1" applyFont="1" applyFill="1"/>
    <xf numFmtId="0" fontId="5" fillId="7" borderId="57" xfId="0" applyFont="1" applyFill="1" applyBorder="1" applyAlignment="1">
      <alignment horizontal="center" vertical="center" wrapText="1"/>
    </xf>
    <xf numFmtId="8" fontId="14" fillId="7" borderId="59" xfId="0" applyNumberFormat="1" applyFont="1" applyFill="1" applyBorder="1" applyAlignment="1">
      <alignment horizontal="right"/>
    </xf>
    <xf numFmtId="8" fontId="37" fillId="7" borderId="57" xfId="0" applyNumberFormat="1" applyFont="1" applyFill="1" applyBorder="1" applyAlignment="1">
      <alignment horizontal="center"/>
    </xf>
    <xf numFmtId="167" fontId="32" fillId="7" borderId="59" xfId="0" applyNumberFormat="1" applyFont="1" applyFill="1" applyBorder="1" applyAlignment="1">
      <alignment horizontal="right" vertical="center" wrapText="1"/>
    </xf>
    <xf numFmtId="0" fontId="14" fillId="7" borderId="32" xfId="0" applyFont="1" applyFill="1" applyBorder="1" applyAlignment="1">
      <alignment horizontal="center"/>
    </xf>
    <xf numFmtId="164" fontId="14" fillId="7" borderId="38" xfId="33" applyFont="1" applyFill="1" applyBorder="1" applyAlignment="1">
      <alignment vertical="center" wrapText="1"/>
    </xf>
    <xf numFmtId="0" fontId="33" fillId="7" borderId="38" xfId="0" applyFont="1" applyFill="1" applyBorder="1" applyAlignment="1">
      <alignment vertical="center" wrapText="1"/>
    </xf>
    <xf numFmtId="0" fontId="32" fillId="7" borderId="52" xfId="0" applyFont="1" applyFill="1" applyBorder="1" applyAlignment="1">
      <alignment horizontal="center" vertical="center" wrapText="1"/>
    </xf>
    <xf numFmtId="0" fontId="33" fillId="7" borderId="57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9" fontId="0" fillId="0" borderId="0" xfId="0" applyNumberFormat="1"/>
    <xf numFmtId="0" fontId="2" fillId="5" borderId="3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9" fillId="5" borderId="35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39" xfId="0" applyFont="1" applyFill="1" applyBorder="1" applyAlignment="1">
      <alignment horizontal="center" vertical="center" wrapText="1"/>
    </xf>
    <xf numFmtId="0" fontId="32" fillId="26" borderId="0" xfId="0" applyFont="1" applyFill="1" applyAlignment="1">
      <alignment horizontal="center" vertical="center" wrapText="1"/>
    </xf>
    <xf numFmtId="0" fontId="32" fillId="26" borderId="55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/>
    </xf>
    <xf numFmtId="0" fontId="38" fillId="11" borderId="17" xfId="0" applyFont="1" applyFill="1" applyBorder="1" applyAlignment="1">
      <alignment horizontal="center" vertical="center" wrapText="1"/>
    </xf>
    <xf numFmtId="0" fontId="30" fillId="7" borderId="14" xfId="0" applyFont="1" applyFill="1" applyBorder="1"/>
    <xf numFmtId="0" fontId="30" fillId="7" borderId="15" xfId="0" applyFont="1" applyFill="1" applyBorder="1" applyAlignment="1">
      <alignment horizontal="center" vertical="center" wrapText="1"/>
    </xf>
    <xf numFmtId="0" fontId="30" fillId="7" borderId="15" xfId="0" applyFont="1" applyFill="1" applyBorder="1" applyAlignment="1">
      <alignment horizontal="right" vertical="center" wrapText="1"/>
    </xf>
    <xf numFmtId="0" fontId="30" fillId="7" borderId="16" xfId="0" applyFont="1" applyFill="1" applyBorder="1" applyAlignment="1">
      <alignment horizontal="right" vertical="center" wrapText="1"/>
    </xf>
    <xf numFmtId="0" fontId="30" fillId="11" borderId="2" xfId="0" applyFont="1" applyFill="1" applyBorder="1" applyAlignment="1">
      <alignment horizontal="center" vertical="center" wrapText="1"/>
    </xf>
    <xf numFmtId="0" fontId="30" fillId="11" borderId="18" xfId="0" applyFont="1" applyFill="1" applyBorder="1" applyAlignment="1">
      <alignment horizontal="center" vertical="center" wrapText="1"/>
    </xf>
    <xf numFmtId="0" fontId="30" fillId="11" borderId="48" xfId="0" applyFont="1" applyFill="1" applyBorder="1" applyAlignment="1">
      <alignment horizontal="center" vertical="center" wrapText="1"/>
    </xf>
    <xf numFmtId="0" fontId="30" fillId="11" borderId="56" xfId="0" applyFont="1" applyFill="1" applyBorder="1" applyAlignment="1">
      <alignment horizontal="center" vertical="center" wrapText="1"/>
    </xf>
    <xf numFmtId="0" fontId="30" fillId="11" borderId="14" xfId="0" applyFont="1" applyFill="1" applyBorder="1" applyAlignment="1">
      <alignment horizontal="center" vertical="center" wrapText="1"/>
    </xf>
    <xf numFmtId="0" fontId="30" fillId="11" borderId="49" xfId="0" applyFont="1" applyFill="1" applyBorder="1" applyAlignment="1">
      <alignment horizontal="center" vertical="center" wrapText="1"/>
    </xf>
    <xf numFmtId="0" fontId="30" fillId="25" borderId="68" xfId="0" applyFont="1" applyFill="1" applyBorder="1" applyAlignment="1">
      <alignment horizontal="center" vertical="center" wrapText="1"/>
    </xf>
    <xf numFmtId="0" fontId="30" fillId="25" borderId="69" xfId="0" applyFont="1" applyFill="1" applyBorder="1" applyAlignment="1">
      <alignment horizontal="center" vertical="center" wrapText="1"/>
    </xf>
    <xf numFmtId="0" fontId="30" fillId="25" borderId="70" xfId="0" applyFont="1" applyFill="1" applyBorder="1" applyAlignment="1">
      <alignment horizontal="center" vertical="center" wrapText="1"/>
    </xf>
    <xf numFmtId="0" fontId="30" fillId="25" borderId="60" xfId="0" applyFont="1" applyFill="1" applyBorder="1" applyAlignment="1">
      <alignment horizontal="center" vertical="center" wrapText="1"/>
    </xf>
    <xf numFmtId="0" fontId="30" fillId="25" borderId="61" xfId="0" applyFont="1" applyFill="1" applyBorder="1" applyAlignment="1">
      <alignment horizontal="center" vertical="center" wrapText="1"/>
    </xf>
    <xf numFmtId="0" fontId="30" fillId="25" borderId="62" xfId="0" applyFont="1" applyFill="1" applyBorder="1" applyAlignment="1">
      <alignment horizontal="center" vertical="center" wrapText="1"/>
    </xf>
    <xf numFmtId="0" fontId="30" fillId="25" borderId="63" xfId="0" applyFont="1" applyFill="1" applyBorder="1" applyAlignment="1">
      <alignment horizontal="center" vertical="center" wrapText="1"/>
    </xf>
    <xf numFmtId="0" fontId="30" fillId="7" borderId="48" xfId="0" applyFont="1" applyFill="1" applyBorder="1" applyAlignment="1">
      <alignment horizontal="center" vertical="center"/>
    </xf>
    <xf numFmtId="0" fontId="30" fillId="7" borderId="56" xfId="0" applyFont="1" applyFill="1" applyBorder="1"/>
    <xf numFmtId="0" fontId="30" fillId="26" borderId="56" xfId="0" applyFont="1" applyFill="1" applyBorder="1" applyAlignment="1">
      <alignment horizontal="center" vertical="center" wrapText="1"/>
    </xf>
    <xf numFmtId="0" fontId="30" fillId="7" borderId="56" xfId="0" applyFont="1" applyFill="1" applyBorder="1" applyAlignment="1">
      <alignment horizontal="center" vertical="center" wrapText="1"/>
    </xf>
    <xf numFmtId="0" fontId="30" fillId="7" borderId="56" xfId="0" applyFont="1" applyFill="1" applyBorder="1" applyAlignment="1">
      <alignment horizontal="right" vertical="center" wrapText="1"/>
    </xf>
    <xf numFmtId="0" fontId="30" fillId="7" borderId="49" xfId="0" applyFont="1" applyFill="1" applyBorder="1" applyAlignment="1">
      <alignment horizontal="right" vertical="center" wrapText="1"/>
    </xf>
  </cellXfs>
  <cellStyles count="36">
    <cellStyle name="Excel Built-in Normal" xfId="33" xr:uid="{00000000-0005-0000-0000-000026000000}"/>
    <cellStyle name="Excel Built-in Normal 1" xfId="35" xr:uid="{6D5BFBF4-540E-4E1D-8F07-D904E766AC01}"/>
    <cellStyle name="Excel Built-in Normal 2" xfId="34" xr:uid="{12ED4270-B611-4F6D-8733-CE953514FE8F}"/>
    <cellStyle name="Heading 1 1" xfId="1" xr:uid="{00000000-0005-0000-0000-000006000000}"/>
    <cellStyle name="Heading 2 2" xfId="2" xr:uid="{00000000-0005-0000-0000-000007000000}"/>
    <cellStyle name="Heading1 1" xfId="4" xr:uid="{00000000-0005-0000-0000-000009000000}"/>
    <cellStyle name="Heading1 2" xfId="5" xr:uid="{00000000-0005-0000-0000-00000A000000}"/>
    <cellStyle name="Nagłówek 1" xfId="3" xr:uid="{00000000-0005-0000-0000-000008000000}"/>
    <cellStyle name="Normalny" xfId="0" builtinId="0"/>
    <cellStyle name="Normalny 10" xfId="6" xr:uid="{00000000-0005-0000-0000-00000B000000}"/>
    <cellStyle name="Normalny 10 2" xfId="7" xr:uid="{00000000-0005-0000-0000-00000C000000}"/>
    <cellStyle name="Normalny 11" xfId="8" xr:uid="{00000000-0005-0000-0000-00000D000000}"/>
    <cellStyle name="Normalny 12" xfId="9" xr:uid="{00000000-0005-0000-0000-00000E000000}"/>
    <cellStyle name="Normalny 2" xfId="10" xr:uid="{00000000-0005-0000-0000-00000F000000}"/>
    <cellStyle name="Normalny 2 2" xfId="11" xr:uid="{00000000-0005-0000-0000-000010000000}"/>
    <cellStyle name="Normalny 3" xfId="12" xr:uid="{00000000-0005-0000-0000-000011000000}"/>
    <cellStyle name="Normalny 3 2" xfId="13" xr:uid="{00000000-0005-0000-0000-000012000000}"/>
    <cellStyle name="Normalny 4" xfId="14" xr:uid="{00000000-0005-0000-0000-000013000000}"/>
    <cellStyle name="Normalny 4 2" xfId="15" xr:uid="{00000000-0005-0000-0000-000014000000}"/>
    <cellStyle name="Normalny 5" xfId="16" xr:uid="{00000000-0005-0000-0000-000015000000}"/>
    <cellStyle name="Normalny 5 2" xfId="17" xr:uid="{00000000-0005-0000-0000-000016000000}"/>
    <cellStyle name="Normalny 6" xfId="18" xr:uid="{00000000-0005-0000-0000-000017000000}"/>
    <cellStyle name="Normalny 6 2" xfId="19" xr:uid="{00000000-0005-0000-0000-000018000000}"/>
    <cellStyle name="Normalny 7" xfId="20" xr:uid="{00000000-0005-0000-0000-000019000000}"/>
    <cellStyle name="Normalny 7 2" xfId="21" xr:uid="{00000000-0005-0000-0000-00001A000000}"/>
    <cellStyle name="Normalny 8" xfId="22" xr:uid="{00000000-0005-0000-0000-00001B000000}"/>
    <cellStyle name="Normalny 8 2" xfId="23" xr:uid="{00000000-0005-0000-0000-00001C000000}"/>
    <cellStyle name="Normalny 9" xfId="24" xr:uid="{00000000-0005-0000-0000-00001D000000}"/>
    <cellStyle name="Normalny 9 2" xfId="25" xr:uid="{00000000-0005-0000-0000-00001E000000}"/>
    <cellStyle name="Procentowy 2" xfId="26" xr:uid="{00000000-0005-0000-0000-00001F000000}"/>
    <cellStyle name="Result 1" xfId="27" xr:uid="{00000000-0005-0000-0000-000020000000}"/>
    <cellStyle name="Result 2" xfId="28" xr:uid="{00000000-0005-0000-0000-000021000000}"/>
    <cellStyle name="Result 3" xfId="29" xr:uid="{00000000-0005-0000-0000-000022000000}"/>
    <cellStyle name="Result2 1" xfId="31" xr:uid="{00000000-0005-0000-0000-000024000000}"/>
    <cellStyle name="Result2 2" xfId="32" xr:uid="{00000000-0005-0000-0000-000025000000}"/>
    <cellStyle name="Wynik2" xfId="30" xr:uid="{00000000-0005-0000-0000-00002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AFA0B-E397-43A9-926B-F6892C9899D0}">
  <dimension ref="A1:ALW559"/>
  <sheetViews>
    <sheetView topLeftCell="A317" zoomScale="140" zoomScaleNormal="140" workbookViewId="0">
      <selection activeCell="F320" sqref="A136:F320"/>
    </sheetView>
  </sheetViews>
  <sheetFormatPr defaultColWidth="9" defaultRowHeight="12.75" x14ac:dyDescent="0.2"/>
  <cols>
    <col min="1" max="1" width="4.5" style="3" customWidth="1"/>
    <col min="2" max="2" width="40.75" style="4" customWidth="1"/>
    <col min="3" max="3" width="5.25" style="5" customWidth="1"/>
    <col min="4" max="4" width="5" style="5" customWidth="1"/>
    <col min="5" max="5" width="12" style="6" customWidth="1"/>
    <col min="6" max="6" width="13" style="6" customWidth="1"/>
    <col min="7" max="7" width="11.25" style="21" customWidth="1"/>
    <col min="8" max="8" width="13.375" style="4" hidden="1" customWidth="1"/>
    <col min="9" max="986" width="8.625" style="4" customWidth="1"/>
    <col min="987" max="16384" width="9" style="4"/>
  </cols>
  <sheetData>
    <row r="1" spans="1:8" ht="28.5" x14ac:dyDescent="0.2">
      <c r="E1" s="106" t="s">
        <v>510</v>
      </c>
    </row>
    <row r="2" spans="1:8" ht="15" x14ac:dyDescent="0.25">
      <c r="B2" s="180" t="s">
        <v>520</v>
      </c>
      <c r="C2" s="218"/>
      <c r="D2" s="218"/>
      <c r="E2" s="219"/>
      <c r="F2" s="219"/>
    </row>
    <row r="3" spans="1:8" ht="15" x14ac:dyDescent="0.25">
      <c r="B3" s="180" t="s">
        <v>512</v>
      </c>
      <c r="C3" s="218"/>
      <c r="D3" s="218"/>
      <c r="E3" s="219"/>
      <c r="F3" s="219"/>
    </row>
    <row r="4" spans="1:8" ht="15.75" x14ac:dyDescent="0.25">
      <c r="B4" s="215"/>
      <c r="C4" s="216"/>
      <c r="D4" s="216"/>
      <c r="E4" s="217"/>
      <c r="F4" s="217"/>
    </row>
    <row r="5" spans="1:8" ht="15" thickBot="1" x14ac:dyDescent="0.25">
      <c r="B5" s="220" t="s">
        <v>511</v>
      </c>
      <c r="E5" s="106"/>
    </row>
    <row r="6" spans="1:8" ht="40.5" customHeight="1" x14ac:dyDescent="0.25">
      <c r="A6" s="41"/>
      <c r="B6" s="42" t="s">
        <v>459</v>
      </c>
      <c r="C6" s="43"/>
      <c r="D6" s="43"/>
      <c r="E6" s="44"/>
      <c r="F6" s="45"/>
    </row>
    <row r="7" spans="1:8" ht="51" x14ac:dyDescent="0.2">
      <c r="A7" s="4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47" t="s">
        <v>5</v>
      </c>
      <c r="G7"/>
      <c r="H7" s="24"/>
    </row>
    <row r="8" spans="1:8" ht="14.25" x14ac:dyDescent="0.2">
      <c r="A8" s="107" t="s">
        <v>6</v>
      </c>
      <c r="B8" s="108" t="s">
        <v>7</v>
      </c>
      <c r="C8" s="108" t="s">
        <v>8</v>
      </c>
      <c r="D8" s="108" t="s">
        <v>9</v>
      </c>
      <c r="E8" s="108" t="s">
        <v>10</v>
      </c>
      <c r="F8" s="109" t="s">
        <v>11</v>
      </c>
      <c r="G8"/>
    </row>
    <row r="9" spans="1:8" ht="42" customHeight="1" x14ac:dyDescent="0.2">
      <c r="A9" s="75">
        <v>1</v>
      </c>
      <c r="B9" s="87" t="s">
        <v>360</v>
      </c>
      <c r="C9" s="101">
        <v>0</v>
      </c>
      <c r="D9" s="101" t="s">
        <v>12</v>
      </c>
      <c r="E9" s="88">
        <v>30.59</v>
      </c>
      <c r="F9" s="110">
        <f t="shared" ref="F9:F64" si="0">C9*E9</f>
        <v>0</v>
      </c>
      <c r="G9"/>
      <c r="H9" s="84"/>
    </row>
    <row r="10" spans="1:8" ht="33" customHeight="1" x14ac:dyDescent="0.2">
      <c r="A10" s="75">
        <v>2</v>
      </c>
      <c r="B10" s="87" t="s">
        <v>361</v>
      </c>
      <c r="C10" s="101">
        <v>0</v>
      </c>
      <c r="D10" s="101" t="s">
        <v>12</v>
      </c>
      <c r="E10" s="88">
        <v>43.85</v>
      </c>
      <c r="F10" s="110">
        <f t="shared" si="0"/>
        <v>0</v>
      </c>
      <c r="G10"/>
      <c r="H10" s="84"/>
    </row>
    <row r="11" spans="1:8" ht="21.75" customHeight="1" x14ac:dyDescent="0.2">
      <c r="A11" s="75">
        <v>3</v>
      </c>
      <c r="B11" s="87" t="s">
        <v>362</v>
      </c>
      <c r="C11" s="101">
        <v>0</v>
      </c>
      <c r="D11" s="101" t="s">
        <v>12</v>
      </c>
      <c r="E11" s="88">
        <v>28.55</v>
      </c>
      <c r="F11" s="110">
        <f t="shared" si="0"/>
        <v>0</v>
      </c>
      <c r="G11"/>
      <c r="H11" s="84"/>
    </row>
    <row r="12" spans="1:8" ht="27" customHeight="1" x14ac:dyDescent="0.2">
      <c r="A12" s="75">
        <v>4</v>
      </c>
      <c r="B12" s="87" t="s">
        <v>363</v>
      </c>
      <c r="C12" s="101">
        <v>0</v>
      </c>
      <c r="D12" s="101" t="s">
        <v>12</v>
      </c>
      <c r="E12" s="88">
        <v>27.53</v>
      </c>
      <c r="F12" s="110">
        <f t="shared" si="0"/>
        <v>0</v>
      </c>
      <c r="G12"/>
      <c r="H12" s="84"/>
    </row>
    <row r="13" spans="1:8" ht="35.25" customHeight="1" x14ac:dyDescent="0.2">
      <c r="A13" s="75">
        <v>5</v>
      </c>
      <c r="B13" s="87" t="s">
        <v>364</v>
      </c>
      <c r="C13" s="101">
        <v>0</v>
      </c>
      <c r="D13" s="101" t="s">
        <v>12</v>
      </c>
      <c r="E13" s="88">
        <v>45.89</v>
      </c>
      <c r="F13" s="110">
        <f t="shared" si="0"/>
        <v>0</v>
      </c>
      <c r="G13"/>
      <c r="H13" s="84"/>
    </row>
    <row r="14" spans="1:8" ht="34.5" customHeight="1" x14ac:dyDescent="0.2">
      <c r="A14" s="75">
        <v>6</v>
      </c>
      <c r="B14" s="87" t="s">
        <v>365</v>
      </c>
      <c r="C14" s="101">
        <v>0</v>
      </c>
      <c r="D14" s="101" t="s">
        <v>12</v>
      </c>
      <c r="E14" s="88">
        <v>19.37</v>
      </c>
      <c r="F14" s="110">
        <f t="shared" si="0"/>
        <v>0</v>
      </c>
      <c r="G14"/>
      <c r="H14" s="84"/>
    </row>
    <row r="15" spans="1:8" ht="35.25" customHeight="1" x14ac:dyDescent="0.2">
      <c r="A15" s="75">
        <v>7</v>
      </c>
      <c r="B15" s="87" t="s">
        <v>366</v>
      </c>
      <c r="C15" s="101">
        <v>0</v>
      </c>
      <c r="D15" s="101" t="s">
        <v>13</v>
      </c>
      <c r="E15" s="88">
        <v>20.39</v>
      </c>
      <c r="F15" s="110">
        <f t="shared" si="0"/>
        <v>0</v>
      </c>
      <c r="G15"/>
      <c r="H15" s="84"/>
    </row>
    <row r="16" spans="1:8" ht="36" customHeight="1" x14ac:dyDescent="0.2">
      <c r="A16" s="75">
        <v>8</v>
      </c>
      <c r="B16" s="87" t="s">
        <v>367</v>
      </c>
      <c r="C16" s="101">
        <v>0</v>
      </c>
      <c r="D16" s="101" t="s">
        <v>12</v>
      </c>
      <c r="E16" s="88">
        <v>22.43</v>
      </c>
      <c r="F16" s="110">
        <f t="shared" si="0"/>
        <v>0</v>
      </c>
      <c r="G16"/>
      <c r="H16" s="84"/>
    </row>
    <row r="17" spans="1:8" ht="27" customHeight="1" x14ac:dyDescent="0.2">
      <c r="A17" s="75">
        <v>9</v>
      </c>
      <c r="B17" s="87" t="s">
        <v>14</v>
      </c>
      <c r="C17" s="101">
        <v>0</v>
      </c>
      <c r="D17" s="101" t="s">
        <v>12</v>
      </c>
      <c r="E17" s="88">
        <v>31.61</v>
      </c>
      <c r="F17" s="110">
        <f t="shared" si="0"/>
        <v>0</v>
      </c>
      <c r="G17"/>
      <c r="H17" s="84"/>
    </row>
    <row r="18" spans="1:8" ht="33.75" customHeight="1" x14ac:dyDescent="0.2">
      <c r="A18" s="75">
        <v>10</v>
      </c>
      <c r="B18" s="87" t="s">
        <v>359</v>
      </c>
      <c r="C18" s="101">
        <v>0</v>
      </c>
      <c r="D18" s="101" t="s">
        <v>12</v>
      </c>
      <c r="E18" s="88">
        <v>16.82</v>
      </c>
      <c r="F18" s="110">
        <f t="shared" si="0"/>
        <v>0</v>
      </c>
      <c r="G18"/>
      <c r="H18" s="84"/>
    </row>
    <row r="19" spans="1:8" ht="34.5" customHeight="1" x14ac:dyDescent="0.2">
      <c r="A19" s="75">
        <v>11</v>
      </c>
      <c r="B19" s="87" t="s">
        <v>358</v>
      </c>
      <c r="C19" s="101">
        <v>0</v>
      </c>
      <c r="D19" s="101" t="s">
        <v>12</v>
      </c>
      <c r="E19" s="88">
        <v>21.92</v>
      </c>
      <c r="F19" s="110">
        <f t="shared" si="0"/>
        <v>0</v>
      </c>
      <c r="G19"/>
      <c r="H19" s="84"/>
    </row>
    <row r="20" spans="1:8" ht="43.5" customHeight="1" x14ac:dyDescent="0.2">
      <c r="A20" s="75">
        <v>12</v>
      </c>
      <c r="B20" s="87" t="s">
        <v>357</v>
      </c>
      <c r="C20" s="101">
        <v>0</v>
      </c>
      <c r="D20" s="101" t="s">
        <v>12</v>
      </c>
      <c r="E20" s="88">
        <v>20.39</v>
      </c>
      <c r="F20" s="110">
        <f t="shared" si="0"/>
        <v>0</v>
      </c>
      <c r="G20"/>
      <c r="H20" s="84"/>
    </row>
    <row r="21" spans="1:8" ht="33.75" customHeight="1" x14ac:dyDescent="0.2">
      <c r="A21" s="75">
        <v>13</v>
      </c>
      <c r="B21" s="87" t="s">
        <v>15</v>
      </c>
      <c r="C21" s="101">
        <v>0</v>
      </c>
      <c r="D21" s="101" t="s">
        <v>12</v>
      </c>
      <c r="E21" s="88">
        <v>17.329999999999998</v>
      </c>
      <c r="F21" s="110">
        <f t="shared" si="0"/>
        <v>0</v>
      </c>
      <c r="G21"/>
      <c r="H21" s="84"/>
    </row>
    <row r="22" spans="1:8" ht="25.5" x14ac:dyDescent="0.2">
      <c r="A22" s="75">
        <v>14</v>
      </c>
      <c r="B22" s="87" t="s">
        <v>356</v>
      </c>
      <c r="C22" s="101">
        <v>0</v>
      </c>
      <c r="D22" s="101" t="s">
        <v>12</v>
      </c>
      <c r="E22" s="88">
        <v>21.41</v>
      </c>
      <c r="F22" s="110">
        <f t="shared" si="0"/>
        <v>0</v>
      </c>
      <c r="G22"/>
      <c r="H22" s="84"/>
    </row>
    <row r="23" spans="1:8" ht="14.25" x14ac:dyDescent="0.2">
      <c r="A23" s="75">
        <v>15</v>
      </c>
      <c r="B23" s="87" t="s">
        <v>325</v>
      </c>
      <c r="C23" s="101">
        <v>0</v>
      </c>
      <c r="D23" s="101" t="s">
        <v>12</v>
      </c>
      <c r="E23" s="88">
        <v>8.15</v>
      </c>
      <c r="F23" s="110">
        <f t="shared" si="0"/>
        <v>0</v>
      </c>
      <c r="G23"/>
      <c r="H23" s="84"/>
    </row>
    <row r="24" spans="1:8" ht="14.25" x14ac:dyDescent="0.2">
      <c r="A24" s="75">
        <v>16</v>
      </c>
      <c r="B24" s="87" t="s">
        <v>355</v>
      </c>
      <c r="C24" s="101">
        <v>0</v>
      </c>
      <c r="D24" s="101" t="s">
        <v>12</v>
      </c>
      <c r="E24" s="88">
        <v>4.07</v>
      </c>
      <c r="F24" s="110">
        <f t="shared" si="0"/>
        <v>0</v>
      </c>
      <c r="G24"/>
      <c r="H24" s="84"/>
    </row>
    <row r="25" spans="1:8" s="37" customFormat="1" ht="24" customHeight="1" x14ac:dyDescent="0.2">
      <c r="A25" s="75">
        <v>17</v>
      </c>
      <c r="B25" s="111" t="s">
        <v>354</v>
      </c>
      <c r="C25" s="101">
        <v>0</v>
      </c>
      <c r="D25" s="112" t="s">
        <v>13</v>
      </c>
      <c r="E25" s="88">
        <v>11.21</v>
      </c>
      <c r="F25" s="110">
        <f t="shared" si="0"/>
        <v>0</v>
      </c>
      <c r="G25" s="36"/>
      <c r="H25" s="85"/>
    </row>
    <row r="26" spans="1:8" ht="87.75" customHeight="1" x14ac:dyDescent="0.2">
      <c r="A26" s="75">
        <v>18</v>
      </c>
      <c r="B26" s="87" t="s">
        <v>16</v>
      </c>
      <c r="C26" s="101">
        <v>0</v>
      </c>
      <c r="D26" s="101" t="s">
        <v>12</v>
      </c>
      <c r="E26" s="88">
        <v>18.350000000000001</v>
      </c>
      <c r="F26" s="110">
        <f t="shared" si="0"/>
        <v>0</v>
      </c>
      <c r="G26"/>
      <c r="H26" s="84"/>
    </row>
    <row r="27" spans="1:8" ht="14.25" x14ac:dyDescent="0.2">
      <c r="A27" s="75">
        <v>19</v>
      </c>
      <c r="B27" s="87" t="s">
        <v>352</v>
      </c>
      <c r="C27" s="101">
        <v>0</v>
      </c>
      <c r="D27" s="101" t="s">
        <v>13</v>
      </c>
      <c r="E27" s="88">
        <v>19.37</v>
      </c>
      <c r="F27" s="110">
        <f t="shared" si="0"/>
        <v>0</v>
      </c>
      <c r="G27"/>
      <c r="H27" s="84"/>
    </row>
    <row r="28" spans="1:8" ht="14.25" x14ac:dyDescent="0.2">
      <c r="A28" s="75">
        <v>20</v>
      </c>
      <c r="B28" s="87" t="s">
        <v>351</v>
      </c>
      <c r="C28" s="101">
        <v>0</v>
      </c>
      <c r="D28" s="101" t="s">
        <v>12</v>
      </c>
      <c r="E28" s="88">
        <v>18.350000000000001</v>
      </c>
      <c r="F28" s="110">
        <f t="shared" si="0"/>
        <v>0</v>
      </c>
      <c r="G28"/>
      <c r="H28" s="22"/>
    </row>
    <row r="29" spans="1:8" ht="38.25" x14ac:dyDescent="0.2">
      <c r="A29" s="75">
        <v>21</v>
      </c>
      <c r="B29" s="87" t="s">
        <v>20</v>
      </c>
      <c r="C29" s="101">
        <v>0</v>
      </c>
      <c r="D29" s="101" t="s">
        <v>12</v>
      </c>
      <c r="E29" s="88">
        <v>8.6199999999999992</v>
      </c>
      <c r="F29" s="110">
        <f t="shared" si="0"/>
        <v>0</v>
      </c>
      <c r="G29"/>
      <c r="H29" s="22"/>
    </row>
    <row r="30" spans="1:8" ht="14.25" x14ac:dyDescent="0.2">
      <c r="A30" s="75">
        <v>22</v>
      </c>
      <c r="B30" s="87" t="s">
        <v>350</v>
      </c>
      <c r="C30" s="101">
        <v>0</v>
      </c>
      <c r="D30" s="101" t="s">
        <v>12</v>
      </c>
      <c r="E30" s="88">
        <v>7.13</v>
      </c>
      <c r="F30" s="110">
        <f t="shared" si="0"/>
        <v>0</v>
      </c>
      <c r="G30"/>
      <c r="H30" s="22"/>
    </row>
    <row r="31" spans="1:8" ht="14.25" x14ac:dyDescent="0.2">
      <c r="A31" s="75">
        <v>23</v>
      </c>
      <c r="B31" s="87" t="s">
        <v>353</v>
      </c>
      <c r="C31" s="101">
        <v>0</v>
      </c>
      <c r="D31" s="101" t="s">
        <v>12</v>
      </c>
      <c r="E31" s="88">
        <v>8.86</v>
      </c>
      <c r="F31" s="110">
        <f t="shared" si="0"/>
        <v>0</v>
      </c>
      <c r="G31"/>
      <c r="H31" s="22"/>
    </row>
    <row r="32" spans="1:8" ht="19.5" customHeight="1" x14ac:dyDescent="0.2">
      <c r="A32" s="75">
        <v>24</v>
      </c>
      <c r="B32" s="87" t="s">
        <v>18</v>
      </c>
      <c r="C32" s="101">
        <v>0</v>
      </c>
      <c r="D32" s="101" t="s">
        <v>12</v>
      </c>
      <c r="E32" s="88">
        <v>7.13</v>
      </c>
      <c r="F32" s="110">
        <f t="shared" si="0"/>
        <v>0</v>
      </c>
      <c r="G32"/>
      <c r="H32" s="22"/>
    </row>
    <row r="33" spans="1:8" ht="38.25" x14ac:dyDescent="0.2">
      <c r="A33" s="75">
        <v>25</v>
      </c>
      <c r="B33" s="87" t="s">
        <v>19</v>
      </c>
      <c r="C33" s="101">
        <v>0</v>
      </c>
      <c r="D33" s="101" t="s">
        <v>12</v>
      </c>
      <c r="E33" s="88">
        <v>7.95</v>
      </c>
      <c r="F33" s="110">
        <f t="shared" si="0"/>
        <v>0</v>
      </c>
      <c r="G33"/>
      <c r="H33" s="22"/>
    </row>
    <row r="34" spans="1:8" ht="14.25" x14ac:dyDescent="0.2">
      <c r="A34" s="75">
        <v>26</v>
      </c>
      <c r="B34" s="19" t="s">
        <v>256</v>
      </c>
      <c r="C34" s="101">
        <v>0</v>
      </c>
      <c r="D34" s="101" t="s">
        <v>12</v>
      </c>
      <c r="E34" s="88">
        <v>7.95</v>
      </c>
      <c r="F34" s="110">
        <f t="shared" si="0"/>
        <v>0</v>
      </c>
      <c r="G34"/>
      <c r="H34" s="22"/>
    </row>
    <row r="35" spans="1:8" ht="14.25" x14ac:dyDescent="0.2">
      <c r="A35" s="75">
        <v>27</v>
      </c>
      <c r="B35" s="87" t="s">
        <v>349</v>
      </c>
      <c r="C35" s="101">
        <v>0</v>
      </c>
      <c r="D35" s="101" t="s">
        <v>12</v>
      </c>
      <c r="E35" s="88">
        <v>2.34</v>
      </c>
      <c r="F35" s="110">
        <f t="shared" si="0"/>
        <v>0</v>
      </c>
      <c r="G35"/>
      <c r="H35" s="22"/>
    </row>
    <row r="36" spans="1:8" ht="14.25" x14ac:dyDescent="0.2">
      <c r="A36" s="75">
        <v>28</v>
      </c>
      <c r="B36" s="87" t="s">
        <v>314</v>
      </c>
      <c r="C36" s="101">
        <v>0</v>
      </c>
      <c r="D36" s="101" t="s">
        <v>13</v>
      </c>
      <c r="E36" s="88">
        <v>19.37</v>
      </c>
      <c r="F36" s="110">
        <f t="shared" si="0"/>
        <v>0</v>
      </c>
      <c r="G36"/>
      <c r="H36" s="22"/>
    </row>
    <row r="37" spans="1:8" ht="14.25" x14ac:dyDescent="0.2">
      <c r="A37" s="75">
        <v>29</v>
      </c>
      <c r="B37" s="87" t="s">
        <v>27</v>
      </c>
      <c r="C37" s="101">
        <v>0</v>
      </c>
      <c r="D37" s="101" t="s">
        <v>12</v>
      </c>
      <c r="E37" s="88">
        <v>5.09</v>
      </c>
      <c r="F37" s="110">
        <f t="shared" si="0"/>
        <v>0</v>
      </c>
      <c r="G37"/>
      <c r="H37" s="22"/>
    </row>
    <row r="38" spans="1:8" ht="14.25" x14ac:dyDescent="0.2">
      <c r="A38" s="75">
        <v>30</v>
      </c>
      <c r="B38" s="87" t="s">
        <v>21</v>
      </c>
      <c r="C38" s="101">
        <v>0</v>
      </c>
      <c r="D38" s="101" t="s">
        <v>12</v>
      </c>
      <c r="E38" s="88">
        <v>21.92</v>
      </c>
      <c r="F38" s="110">
        <f t="shared" si="0"/>
        <v>0</v>
      </c>
      <c r="G38"/>
      <c r="H38" s="22"/>
    </row>
    <row r="39" spans="1:8" ht="14.25" x14ac:dyDescent="0.2">
      <c r="A39" s="75">
        <v>31</v>
      </c>
      <c r="B39" s="87" t="s">
        <v>347</v>
      </c>
      <c r="C39" s="101">
        <v>0</v>
      </c>
      <c r="D39" s="101" t="s">
        <v>12</v>
      </c>
      <c r="E39" s="88">
        <v>12.23</v>
      </c>
      <c r="F39" s="110">
        <f t="shared" si="0"/>
        <v>0</v>
      </c>
      <c r="G39"/>
      <c r="H39" s="22"/>
    </row>
    <row r="40" spans="1:8" ht="14.25" x14ac:dyDescent="0.2">
      <c r="A40" s="75">
        <v>32</v>
      </c>
      <c r="B40" s="87" t="s">
        <v>22</v>
      </c>
      <c r="C40" s="101">
        <v>0</v>
      </c>
      <c r="D40" s="101" t="s">
        <v>12</v>
      </c>
      <c r="E40" s="88">
        <v>8.15</v>
      </c>
      <c r="F40" s="110">
        <f t="shared" si="0"/>
        <v>0</v>
      </c>
      <c r="G40"/>
      <c r="H40" s="22"/>
    </row>
    <row r="41" spans="1:8" ht="14.25" x14ac:dyDescent="0.2">
      <c r="A41" s="75">
        <v>33</v>
      </c>
      <c r="B41" s="87" t="s">
        <v>26</v>
      </c>
      <c r="C41" s="101">
        <v>0</v>
      </c>
      <c r="D41" s="101" t="s">
        <v>12</v>
      </c>
      <c r="E41" s="88">
        <v>9.17</v>
      </c>
      <c r="F41" s="110">
        <f t="shared" si="0"/>
        <v>0</v>
      </c>
      <c r="G41"/>
      <c r="H41" s="22"/>
    </row>
    <row r="42" spans="1:8" ht="14.25" x14ac:dyDescent="0.2">
      <c r="A42" s="75">
        <v>34</v>
      </c>
      <c r="B42" s="87" t="s">
        <v>28</v>
      </c>
      <c r="C42" s="101">
        <v>0</v>
      </c>
      <c r="D42" s="101" t="s">
        <v>12</v>
      </c>
      <c r="E42" s="88">
        <v>16.309999999999999</v>
      </c>
      <c r="F42" s="110">
        <f t="shared" si="0"/>
        <v>0</v>
      </c>
      <c r="G42"/>
      <c r="H42" s="22"/>
    </row>
    <row r="43" spans="1:8" ht="14.25" x14ac:dyDescent="0.2">
      <c r="A43" s="75">
        <v>35</v>
      </c>
      <c r="B43" s="87" t="s">
        <v>25</v>
      </c>
      <c r="C43" s="101">
        <v>0</v>
      </c>
      <c r="D43" s="101" t="s">
        <v>12</v>
      </c>
      <c r="E43" s="88">
        <v>19.37</v>
      </c>
      <c r="F43" s="110">
        <f t="shared" si="0"/>
        <v>0</v>
      </c>
      <c r="G43"/>
      <c r="H43" s="22"/>
    </row>
    <row r="44" spans="1:8" ht="14.25" x14ac:dyDescent="0.2">
      <c r="A44" s="75">
        <v>36</v>
      </c>
      <c r="B44" s="87" t="s">
        <v>24</v>
      </c>
      <c r="C44" s="101">
        <v>0</v>
      </c>
      <c r="D44" s="101" t="s">
        <v>12</v>
      </c>
      <c r="E44" s="88">
        <v>11.21</v>
      </c>
      <c r="F44" s="110">
        <f t="shared" si="0"/>
        <v>0</v>
      </c>
      <c r="G44"/>
      <c r="H44" s="22"/>
    </row>
    <row r="45" spans="1:8" ht="14.25" x14ac:dyDescent="0.2">
      <c r="A45" s="75">
        <v>37</v>
      </c>
      <c r="B45" s="87" t="s">
        <v>23</v>
      </c>
      <c r="C45" s="101">
        <v>0</v>
      </c>
      <c r="D45" s="101" t="s">
        <v>12</v>
      </c>
      <c r="E45" s="88">
        <v>37.729999999999997</v>
      </c>
      <c r="F45" s="110">
        <f t="shared" si="0"/>
        <v>0</v>
      </c>
      <c r="G45"/>
      <c r="H45" s="22"/>
    </row>
    <row r="46" spans="1:8" s="37" customFormat="1" ht="14.25" x14ac:dyDescent="0.2">
      <c r="A46" s="75">
        <v>38</v>
      </c>
      <c r="B46" s="113" t="s">
        <v>300</v>
      </c>
      <c r="C46" s="101">
        <v>0</v>
      </c>
      <c r="D46" s="112" t="s">
        <v>13</v>
      </c>
      <c r="E46" s="88">
        <v>33.65</v>
      </c>
      <c r="F46" s="110">
        <f t="shared" si="0"/>
        <v>0</v>
      </c>
      <c r="G46" s="36"/>
      <c r="H46" s="38"/>
    </row>
    <row r="47" spans="1:8" ht="14.25" x14ac:dyDescent="0.2">
      <c r="A47" s="75">
        <v>39</v>
      </c>
      <c r="B47" s="87" t="s">
        <v>368</v>
      </c>
      <c r="C47" s="101">
        <v>0</v>
      </c>
      <c r="D47" s="101" t="s">
        <v>12</v>
      </c>
      <c r="E47" s="88">
        <v>7.13</v>
      </c>
      <c r="F47" s="110">
        <f t="shared" si="0"/>
        <v>0</v>
      </c>
      <c r="G47"/>
      <c r="H47" s="22"/>
    </row>
    <row r="48" spans="1:8" ht="14.25" x14ac:dyDescent="0.2">
      <c r="A48" s="75">
        <v>40</v>
      </c>
      <c r="B48" s="87" t="s">
        <v>348</v>
      </c>
      <c r="C48" s="101">
        <v>0</v>
      </c>
      <c r="D48" s="101" t="s">
        <v>12</v>
      </c>
      <c r="E48" s="88">
        <v>9.17</v>
      </c>
      <c r="F48" s="110">
        <f t="shared" si="0"/>
        <v>0</v>
      </c>
      <c r="G48"/>
      <c r="H48" s="22"/>
    </row>
    <row r="49" spans="1:8" ht="120.75" customHeight="1" x14ac:dyDescent="0.2">
      <c r="A49" s="75">
        <v>41</v>
      </c>
      <c r="B49" s="114" t="s">
        <v>369</v>
      </c>
      <c r="C49" s="101">
        <v>0</v>
      </c>
      <c r="D49" s="101" t="s">
        <v>12</v>
      </c>
      <c r="E49" s="88">
        <v>24.47</v>
      </c>
      <c r="F49" s="110">
        <f t="shared" si="0"/>
        <v>0</v>
      </c>
      <c r="G49"/>
      <c r="H49" s="84"/>
    </row>
    <row r="50" spans="1:8" ht="26.25" customHeight="1" x14ac:dyDescent="0.2">
      <c r="A50" s="75">
        <v>42</v>
      </c>
      <c r="B50" s="89" t="s">
        <v>370</v>
      </c>
      <c r="C50" s="101">
        <v>0</v>
      </c>
      <c r="D50" s="115" t="s">
        <v>29</v>
      </c>
      <c r="E50" s="88">
        <v>5.09</v>
      </c>
      <c r="F50" s="110">
        <f t="shared" si="0"/>
        <v>0</v>
      </c>
      <c r="G50"/>
      <c r="H50" s="22"/>
    </row>
    <row r="51" spans="1:8" ht="17.25" customHeight="1" x14ac:dyDescent="0.2">
      <c r="A51" s="75">
        <v>43</v>
      </c>
      <c r="B51" s="89" t="s">
        <v>371</v>
      </c>
      <c r="C51" s="101">
        <v>0</v>
      </c>
      <c r="D51" s="115" t="s">
        <v>29</v>
      </c>
      <c r="E51" s="88">
        <v>7.13</v>
      </c>
      <c r="F51" s="110">
        <f t="shared" si="0"/>
        <v>0</v>
      </c>
      <c r="G51"/>
      <c r="H51" s="22"/>
    </row>
    <row r="52" spans="1:8" ht="17.25" customHeight="1" x14ac:dyDescent="0.2">
      <c r="A52" s="75">
        <v>44</v>
      </c>
      <c r="B52" s="89" t="s">
        <v>372</v>
      </c>
      <c r="C52" s="101">
        <v>0</v>
      </c>
      <c r="D52" s="115" t="s">
        <v>29</v>
      </c>
      <c r="E52" s="88">
        <v>7.13</v>
      </c>
      <c r="F52" s="110">
        <f t="shared" si="0"/>
        <v>0</v>
      </c>
      <c r="G52"/>
      <c r="H52" s="22"/>
    </row>
    <row r="53" spans="1:8" ht="33.75" customHeight="1" x14ac:dyDescent="0.2">
      <c r="A53" s="75">
        <v>45</v>
      </c>
      <c r="B53" s="100" t="s">
        <v>30</v>
      </c>
      <c r="C53" s="101">
        <v>0</v>
      </c>
      <c r="D53" s="101" t="s">
        <v>12</v>
      </c>
      <c r="E53" s="88">
        <v>26.51</v>
      </c>
      <c r="F53" s="110">
        <f t="shared" si="0"/>
        <v>0</v>
      </c>
      <c r="G53"/>
      <c r="H53" s="22"/>
    </row>
    <row r="54" spans="1:8" ht="30.75" customHeight="1" x14ac:dyDescent="0.2">
      <c r="A54" s="75">
        <v>46</v>
      </c>
      <c r="B54" s="116" t="s">
        <v>373</v>
      </c>
      <c r="C54" s="101">
        <v>0</v>
      </c>
      <c r="D54" s="101" t="s">
        <v>12</v>
      </c>
      <c r="E54" s="88">
        <v>30.59</v>
      </c>
      <c r="F54" s="110">
        <f t="shared" si="0"/>
        <v>0</v>
      </c>
      <c r="G54"/>
      <c r="H54" s="22"/>
    </row>
    <row r="55" spans="1:8" ht="76.5" x14ac:dyDescent="0.2">
      <c r="A55" s="75">
        <v>47</v>
      </c>
      <c r="B55" s="100" t="s">
        <v>374</v>
      </c>
      <c r="C55" s="101">
        <v>0</v>
      </c>
      <c r="D55" s="101" t="s">
        <v>12</v>
      </c>
      <c r="E55" s="88">
        <v>26.51</v>
      </c>
      <c r="F55" s="110">
        <f t="shared" si="0"/>
        <v>0</v>
      </c>
      <c r="G55"/>
      <c r="H55" s="22"/>
    </row>
    <row r="56" spans="1:8" ht="27.75" customHeight="1" x14ac:dyDescent="0.2">
      <c r="A56" s="75">
        <v>48</v>
      </c>
      <c r="B56" s="100" t="s">
        <v>329</v>
      </c>
      <c r="C56" s="101">
        <v>0</v>
      </c>
      <c r="D56" s="101" t="s">
        <v>12</v>
      </c>
      <c r="E56" s="88">
        <v>40.79</v>
      </c>
      <c r="F56" s="110">
        <f t="shared" si="0"/>
        <v>0</v>
      </c>
      <c r="G56"/>
      <c r="H56" s="22"/>
    </row>
    <row r="57" spans="1:8" ht="129.75" customHeight="1" x14ac:dyDescent="0.2">
      <c r="A57" s="75">
        <v>49</v>
      </c>
      <c r="B57" s="100" t="s">
        <v>375</v>
      </c>
      <c r="C57" s="101">
        <v>0</v>
      </c>
      <c r="D57" s="101" t="s">
        <v>12</v>
      </c>
      <c r="E57" s="88">
        <v>25.49</v>
      </c>
      <c r="F57" s="110">
        <f t="shared" si="0"/>
        <v>0</v>
      </c>
      <c r="G57"/>
      <c r="H57" s="22"/>
    </row>
    <row r="58" spans="1:8" ht="157.5" customHeight="1" x14ac:dyDescent="0.2">
      <c r="A58" s="75">
        <v>50</v>
      </c>
      <c r="B58" s="100" t="s">
        <v>376</v>
      </c>
      <c r="C58" s="101">
        <v>0</v>
      </c>
      <c r="D58" s="101" t="s">
        <v>12</v>
      </c>
      <c r="E58" s="88">
        <v>17.329999999999998</v>
      </c>
      <c r="F58" s="110">
        <f t="shared" si="0"/>
        <v>0</v>
      </c>
      <c r="G58"/>
      <c r="H58" s="22"/>
    </row>
    <row r="59" spans="1:8" ht="90.75" customHeight="1" x14ac:dyDescent="0.2">
      <c r="A59" s="75">
        <v>51</v>
      </c>
      <c r="B59" s="100" t="s">
        <v>326</v>
      </c>
      <c r="C59" s="101">
        <v>0</v>
      </c>
      <c r="D59" s="101" t="s">
        <v>12</v>
      </c>
      <c r="E59" s="88">
        <v>25.49</v>
      </c>
      <c r="F59" s="110">
        <f t="shared" si="0"/>
        <v>0</v>
      </c>
      <c r="G59"/>
      <c r="H59" s="22"/>
    </row>
    <row r="60" spans="1:8" ht="96" customHeight="1" x14ac:dyDescent="0.2">
      <c r="A60" s="75">
        <v>52</v>
      </c>
      <c r="B60" s="100" t="s">
        <v>327</v>
      </c>
      <c r="C60" s="101">
        <v>0</v>
      </c>
      <c r="D60" s="101" t="s">
        <v>12</v>
      </c>
      <c r="E60" s="88">
        <v>17.329999999999998</v>
      </c>
      <c r="F60" s="110">
        <f t="shared" si="0"/>
        <v>0</v>
      </c>
      <c r="G60"/>
      <c r="H60" s="22"/>
    </row>
    <row r="61" spans="1:8" ht="98.25" customHeight="1" x14ac:dyDescent="0.2">
      <c r="A61" s="75">
        <v>53</v>
      </c>
      <c r="B61" s="116" t="s">
        <v>262</v>
      </c>
      <c r="C61" s="101">
        <v>0</v>
      </c>
      <c r="D61" s="101" t="s">
        <v>12</v>
      </c>
      <c r="E61" s="88">
        <v>19.37</v>
      </c>
      <c r="F61" s="110">
        <f t="shared" si="0"/>
        <v>0</v>
      </c>
      <c r="G61"/>
      <c r="H61" s="22"/>
    </row>
    <row r="62" spans="1:8" ht="25.5" customHeight="1" x14ac:dyDescent="0.2">
      <c r="A62" s="75">
        <v>54</v>
      </c>
      <c r="B62" s="100" t="s">
        <v>328</v>
      </c>
      <c r="C62" s="101">
        <v>0</v>
      </c>
      <c r="D62" s="101" t="s">
        <v>12</v>
      </c>
      <c r="E62" s="88">
        <v>25.49</v>
      </c>
      <c r="F62" s="110">
        <f t="shared" si="0"/>
        <v>0</v>
      </c>
      <c r="G62"/>
      <c r="H62" s="22"/>
    </row>
    <row r="63" spans="1:8" ht="61.5" customHeight="1" x14ac:dyDescent="0.2">
      <c r="A63" s="75">
        <v>55</v>
      </c>
      <c r="B63" s="116" t="s">
        <v>377</v>
      </c>
      <c r="C63" s="101">
        <v>0</v>
      </c>
      <c r="D63" s="101" t="s">
        <v>12</v>
      </c>
      <c r="E63" s="88">
        <v>25.49</v>
      </c>
      <c r="F63" s="110">
        <f t="shared" si="0"/>
        <v>0</v>
      </c>
      <c r="G63"/>
      <c r="H63" s="22"/>
    </row>
    <row r="64" spans="1:8" ht="60.75" customHeight="1" x14ac:dyDescent="0.2">
      <c r="A64" s="75">
        <v>56</v>
      </c>
      <c r="B64" s="116" t="s">
        <v>378</v>
      </c>
      <c r="C64" s="101">
        <v>0</v>
      </c>
      <c r="D64" s="101" t="s">
        <v>12</v>
      </c>
      <c r="E64" s="88">
        <v>25.49</v>
      </c>
      <c r="F64" s="110">
        <f t="shared" si="0"/>
        <v>0</v>
      </c>
      <c r="G64"/>
      <c r="H64" s="22"/>
    </row>
    <row r="65" spans="1:8" ht="15.75" customHeight="1" x14ac:dyDescent="0.2">
      <c r="A65" s="163">
        <v>57</v>
      </c>
      <c r="B65" s="171" t="s">
        <v>470</v>
      </c>
      <c r="C65" s="101">
        <v>0</v>
      </c>
      <c r="D65" s="112" t="s">
        <v>12</v>
      </c>
      <c r="E65" s="88">
        <v>26.51</v>
      </c>
      <c r="F65" s="172">
        <f>C65*E65</f>
        <v>0</v>
      </c>
      <c r="G65" s="160"/>
      <c r="H65" s="22"/>
    </row>
    <row r="66" spans="1:8" ht="22.5" customHeight="1" x14ac:dyDescent="0.2">
      <c r="A66" s="163">
        <v>58</v>
      </c>
      <c r="B66" s="171" t="s">
        <v>471</v>
      </c>
      <c r="C66" s="101">
        <v>0</v>
      </c>
      <c r="D66" s="112" t="s">
        <v>12</v>
      </c>
      <c r="E66" s="88">
        <v>30.59</v>
      </c>
      <c r="F66" s="172">
        <f>C66*E66</f>
        <v>0</v>
      </c>
      <c r="G66" s="160"/>
      <c r="H66" s="22"/>
    </row>
    <row r="67" spans="1:8" ht="18.75" customHeight="1" x14ac:dyDescent="0.2">
      <c r="A67" s="163">
        <v>59</v>
      </c>
      <c r="B67" s="171" t="s">
        <v>473</v>
      </c>
      <c r="C67" s="101">
        <v>0</v>
      </c>
      <c r="D67" s="167" t="s">
        <v>13</v>
      </c>
      <c r="E67" s="88">
        <v>30.59</v>
      </c>
      <c r="F67" s="172">
        <f>C67*E67</f>
        <v>0</v>
      </c>
      <c r="G67" s="160"/>
      <c r="H67" s="22"/>
    </row>
    <row r="68" spans="1:8" ht="18.75" customHeight="1" x14ac:dyDescent="0.2">
      <c r="A68" s="163">
        <v>60</v>
      </c>
      <c r="B68" s="171" t="s">
        <v>472</v>
      </c>
      <c r="C68" s="101">
        <v>0</v>
      </c>
      <c r="D68" s="167" t="s">
        <v>13</v>
      </c>
      <c r="E68" s="88">
        <v>25.49</v>
      </c>
      <c r="F68" s="172">
        <f>C68*E68</f>
        <v>0</v>
      </c>
      <c r="G68" s="160"/>
      <c r="H68" s="22"/>
    </row>
    <row r="69" spans="1:8" ht="18.75" customHeight="1" x14ac:dyDescent="0.2">
      <c r="A69" s="163">
        <v>61</v>
      </c>
      <c r="B69" s="171" t="s">
        <v>474</v>
      </c>
      <c r="C69" s="101">
        <v>0</v>
      </c>
      <c r="D69" s="167" t="s">
        <v>13</v>
      </c>
      <c r="E69" s="88">
        <v>25.49</v>
      </c>
      <c r="F69" s="172">
        <f>C69*E69</f>
        <v>0</v>
      </c>
      <c r="G69" s="160"/>
      <c r="H69" s="22"/>
    </row>
    <row r="70" spans="1:8" ht="15" x14ac:dyDescent="0.25">
      <c r="A70" s="75"/>
      <c r="B70" s="87"/>
      <c r="C70" s="108"/>
      <c r="D70" s="108"/>
      <c r="E70" s="117" t="s">
        <v>31</v>
      </c>
      <c r="F70" s="118">
        <f>SUM(F9:F69)</f>
        <v>0</v>
      </c>
      <c r="G70" s="178"/>
      <c r="H70" s="48"/>
    </row>
    <row r="71" spans="1:8" ht="40.5" customHeight="1" x14ac:dyDescent="0.25">
      <c r="A71" s="51"/>
      <c r="B71" s="119" t="s">
        <v>404</v>
      </c>
      <c r="C71" s="120"/>
      <c r="D71" s="120"/>
      <c r="E71" s="8"/>
      <c r="F71" s="52"/>
      <c r="G71"/>
    </row>
    <row r="72" spans="1:8" ht="51" x14ac:dyDescent="0.2">
      <c r="A72" s="121" t="s">
        <v>0</v>
      </c>
      <c r="B72" s="122" t="s">
        <v>1</v>
      </c>
      <c r="C72" s="122" t="s">
        <v>2</v>
      </c>
      <c r="D72" s="122" t="s">
        <v>3</v>
      </c>
      <c r="E72" s="123" t="s">
        <v>4</v>
      </c>
      <c r="F72" s="124" t="s">
        <v>5</v>
      </c>
      <c r="G72"/>
    </row>
    <row r="73" spans="1:8" ht="14.25" x14ac:dyDescent="0.2">
      <c r="A73" s="107" t="s">
        <v>6</v>
      </c>
      <c r="B73" s="108" t="s">
        <v>7</v>
      </c>
      <c r="C73" s="108" t="s">
        <v>8</v>
      </c>
      <c r="D73" s="108" t="s">
        <v>9</v>
      </c>
      <c r="E73" s="125" t="s">
        <v>10</v>
      </c>
      <c r="F73" s="109" t="s">
        <v>11</v>
      </c>
      <c r="G73"/>
    </row>
    <row r="74" spans="1:8" ht="26.25" customHeight="1" x14ac:dyDescent="0.2">
      <c r="A74" s="49">
        <v>1</v>
      </c>
      <c r="B74" s="156" t="s">
        <v>403</v>
      </c>
      <c r="C74" s="153">
        <v>0</v>
      </c>
      <c r="D74" s="153" t="s">
        <v>29</v>
      </c>
      <c r="E74" s="183">
        <v>0.78</v>
      </c>
      <c r="F74" s="184">
        <f>C74*E74</f>
        <v>0</v>
      </c>
      <c r="G74"/>
      <c r="H74" s="22"/>
    </row>
    <row r="75" spans="1:8" ht="14.25" x14ac:dyDescent="0.2">
      <c r="A75" s="182">
        <v>2</v>
      </c>
      <c r="B75" s="156" t="s">
        <v>32</v>
      </c>
      <c r="C75" s="153">
        <v>0</v>
      </c>
      <c r="D75" s="185" t="s">
        <v>33</v>
      </c>
      <c r="E75" s="183">
        <v>3.52</v>
      </c>
      <c r="F75" s="184">
        <f t="shared" ref="F75:F127" si="1">C75*E75</f>
        <v>0</v>
      </c>
      <c r="G75"/>
      <c r="H75" s="22"/>
    </row>
    <row r="76" spans="1:8" ht="14.25" x14ac:dyDescent="0.2">
      <c r="A76" s="182">
        <v>3</v>
      </c>
      <c r="B76" s="156" t="s">
        <v>331</v>
      </c>
      <c r="C76" s="153">
        <v>0</v>
      </c>
      <c r="D76" s="185" t="s">
        <v>33</v>
      </c>
      <c r="E76" s="183">
        <v>3.62</v>
      </c>
      <c r="F76" s="184">
        <f t="shared" si="1"/>
        <v>0</v>
      </c>
      <c r="G76"/>
      <c r="H76" s="22"/>
    </row>
    <row r="77" spans="1:8" ht="14.25" x14ac:dyDescent="0.2">
      <c r="A77" s="49">
        <v>4</v>
      </c>
      <c r="B77" s="156" t="s">
        <v>34</v>
      </c>
      <c r="C77" s="153">
        <v>0</v>
      </c>
      <c r="D77" s="185" t="s">
        <v>33</v>
      </c>
      <c r="E77" s="183">
        <v>4.3699999999999992</v>
      </c>
      <c r="F77" s="184">
        <f t="shared" si="1"/>
        <v>0</v>
      </c>
      <c r="G77"/>
      <c r="H77" s="22"/>
    </row>
    <row r="78" spans="1:8" s="33" customFormat="1" ht="14.25" x14ac:dyDescent="0.2">
      <c r="A78" s="182">
        <v>5</v>
      </c>
      <c r="B78" s="186" t="s">
        <v>271</v>
      </c>
      <c r="C78" s="153">
        <v>0</v>
      </c>
      <c r="D78" s="187" t="s">
        <v>33</v>
      </c>
      <c r="E78" s="183">
        <v>4.47</v>
      </c>
      <c r="F78" s="184">
        <f t="shared" si="1"/>
        <v>0</v>
      </c>
      <c r="G78" s="32"/>
      <c r="H78" s="34"/>
    </row>
    <row r="79" spans="1:8" s="23" customFormat="1" ht="15" x14ac:dyDescent="0.25">
      <c r="A79" s="182">
        <v>6</v>
      </c>
      <c r="B79" s="156" t="s">
        <v>495</v>
      </c>
      <c r="C79" s="153">
        <v>0</v>
      </c>
      <c r="D79" s="153" t="s">
        <v>33</v>
      </c>
      <c r="E79" s="183">
        <v>4.47</v>
      </c>
      <c r="F79" s="184">
        <f t="shared" si="1"/>
        <v>0</v>
      </c>
      <c r="G79" s="180"/>
      <c r="H79" s="181"/>
    </row>
    <row r="80" spans="1:8" s="23" customFormat="1" ht="15" x14ac:dyDescent="0.25">
      <c r="A80" s="49">
        <v>7</v>
      </c>
      <c r="B80" s="156" t="s">
        <v>496</v>
      </c>
      <c r="C80" s="153">
        <v>0</v>
      </c>
      <c r="D80" s="153" t="s">
        <v>33</v>
      </c>
      <c r="E80" s="183">
        <v>5.52</v>
      </c>
      <c r="F80" s="184">
        <f t="shared" si="1"/>
        <v>0</v>
      </c>
      <c r="G80" s="180"/>
      <c r="H80" s="181"/>
    </row>
    <row r="81" spans="1:8" ht="14.25" x14ac:dyDescent="0.2">
      <c r="A81" s="182">
        <v>8</v>
      </c>
      <c r="B81" s="156" t="s">
        <v>332</v>
      </c>
      <c r="C81" s="153">
        <v>0</v>
      </c>
      <c r="D81" s="153" t="s">
        <v>33</v>
      </c>
      <c r="E81" s="183">
        <v>8.67</v>
      </c>
      <c r="F81" s="184">
        <f t="shared" si="1"/>
        <v>0</v>
      </c>
      <c r="G81"/>
      <c r="H81" s="22"/>
    </row>
    <row r="82" spans="1:8" ht="14.25" x14ac:dyDescent="0.2">
      <c r="A82" s="182">
        <v>9</v>
      </c>
      <c r="B82" s="156" t="s">
        <v>333</v>
      </c>
      <c r="C82" s="153">
        <v>0</v>
      </c>
      <c r="D82" s="153" t="s">
        <v>33</v>
      </c>
      <c r="E82" s="183">
        <v>9.27</v>
      </c>
      <c r="F82" s="184">
        <f t="shared" si="1"/>
        <v>0</v>
      </c>
      <c r="G82"/>
      <c r="H82" s="22"/>
    </row>
    <row r="83" spans="1:8" ht="14.25" x14ac:dyDescent="0.2">
      <c r="A83" s="49">
        <v>10</v>
      </c>
      <c r="B83" s="156" t="s">
        <v>36</v>
      </c>
      <c r="C83" s="153">
        <v>0</v>
      </c>
      <c r="D83" s="153" t="s">
        <v>33</v>
      </c>
      <c r="E83" s="183">
        <v>16.419999999999998</v>
      </c>
      <c r="F83" s="184">
        <f t="shared" si="1"/>
        <v>0</v>
      </c>
      <c r="G83"/>
      <c r="H83" s="22"/>
    </row>
    <row r="84" spans="1:8" ht="25.5" x14ac:dyDescent="0.2">
      <c r="A84" s="182">
        <v>11</v>
      </c>
      <c r="B84" s="156" t="s">
        <v>35</v>
      </c>
      <c r="C84" s="153">
        <v>0</v>
      </c>
      <c r="D84" s="153" t="s">
        <v>33</v>
      </c>
      <c r="E84" s="183">
        <v>3.87</v>
      </c>
      <c r="F84" s="184">
        <f t="shared" si="1"/>
        <v>0</v>
      </c>
      <c r="G84"/>
      <c r="H84" s="22"/>
    </row>
    <row r="85" spans="1:8" s="33" customFormat="1" ht="14.25" x14ac:dyDescent="0.2">
      <c r="A85" s="182">
        <v>12</v>
      </c>
      <c r="B85" s="186" t="s">
        <v>383</v>
      </c>
      <c r="C85" s="153">
        <v>0</v>
      </c>
      <c r="D85" s="187" t="s">
        <v>33</v>
      </c>
      <c r="E85" s="183">
        <v>3.72</v>
      </c>
      <c r="F85" s="184">
        <f t="shared" si="1"/>
        <v>0</v>
      </c>
      <c r="G85" s="32"/>
      <c r="H85" s="34"/>
    </row>
    <row r="86" spans="1:8" ht="51" x14ac:dyDescent="0.2">
      <c r="A86" s="49">
        <v>13</v>
      </c>
      <c r="B86" s="156" t="s">
        <v>384</v>
      </c>
      <c r="C86" s="153">
        <v>0</v>
      </c>
      <c r="D86" s="185" t="s">
        <v>33</v>
      </c>
      <c r="E86" s="183">
        <v>1.17</v>
      </c>
      <c r="F86" s="184">
        <f t="shared" si="1"/>
        <v>0</v>
      </c>
      <c r="G86"/>
      <c r="H86" s="22"/>
    </row>
    <row r="87" spans="1:8" ht="38.25" x14ac:dyDescent="0.2">
      <c r="A87" s="182">
        <v>14</v>
      </c>
      <c r="B87" s="156" t="s">
        <v>39</v>
      </c>
      <c r="C87" s="153">
        <v>0</v>
      </c>
      <c r="D87" s="185" t="s">
        <v>33</v>
      </c>
      <c r="E87" s="183">
        <v>2.37</v>
      </c>
      <c r="F87" s="184">
        <f t="shared" si="1"/>
        <v>0</v>
      </c>
      <c r="G87"/>
      <c r="H87" s="22"/>
    </row>
    <row r="88" spans="1:8" ht="14.25" x14ac:dyDescent="0.2">
      <c r="A88" s="182">
        <v>15</v>
      </c>
      <c r="B88" s="156" t="s">
        <v>41</v>
      </c>
      <c r="C88" s="153">
        <v>0</v>
      </c>
      <c r="D88" s="185" t="s">
        <v>33</v>
      </c>
      <c r="E88" s="183">
        <v>4.22</v>
      </c>
      <c r="F88" s="184">
        <f t="shared" si="1"/>
        <v>0</v>
      </c>
      <c r="G88"/>
      <c r="H88" s="22"/>
    </row>
    <row r="89" spans="1:8" ht="14.25" x14ac:dyDescent="0.2">
      <c r="A89" s="49">
        <v>16</v>
      </c>
      <c r="B89" s="156" t="s">
        <v>40</v>
      </c>
      <c r="C89" s="153">
        <v>0</v>
      </c>
      <c r="D89" s="185" t="s">
        <v>29</v>
      </c>
      <c r="E89" s="183">
        <v>35.020000000000003</v>
      </c>
      <c r="F89" s="184">
        <f t="shared" si="1"/>
        <v>0</v>
      </c>
      <c r="G89"/>
      <c r="H89" s="22"/>
    </row>
    <row r="90" spans="1:8" ht="14.25" x14ac:dyDescent="0.2">
      <c r="A90" s="182">
        <v>17</v>
      </c>
      <c r="B90" s="156" t="s">
        <v>37</v>
      </c>
      <c r="C90" s="153">
        <v>0</v>
      </c>
      <c r="D90" s="185" t="s">
        <v>33</v>
      </c>
      <c r="E90" s="183">
        <v>3.07</v>
      </c>
      <c r="F90" s="184">
        <f t="shared" si="1"/>
        <v>0</v>
      </c>
      <c r="G90"/>
      <c r="H90" s="22"/>
    </row>
    <row r="91" spans="1:8" ht="25.5" x14ac:dyDescent="0.2">
      <c r="A91" s="182">
        <v>18</v>
      </c>
      <c r="B91" s="156" t="s">
        <v>38</v>
      </c>
      <c r="C91" s="153">
        <v>0</v>
      </c>
      <c r="D91" s="185" t="s">
        <v>13</v>
      </c>
      <c r="E91" s="183">
        <v>17.52</v>
      </c>
      <c r="F91" s="184">
        <f t="shared" si="1"/>
        <v>0</v>
      </c>
      <c r="G91"/>
      <c r="H91" s="22"/>
    </row>
    <row r="92" spans="1:8" ht="25.5" x14ac:dyDescent="0.2">
      <c r="A92" s="49">
        <v>19</v>
      </c>
      <c r="B92" s="156" t="s">
        <v>48</v>
      </c>
      <c r="C92" s="153">
        <v>0</v>
      </c>
      <c r="D92" s="185" t="s">
        <v>33</v>
      </c>
      <c r="E92" s="183">
        <v>4.17</v>
      </c>
      <c r="F92" s="184">
        <f t="shared" si="1"/>
        <v>0</v>
      </c>
      <c r="G92"/>
      <c r="H92" s="22"/>
    </row>
    <row r="93" spans="1:8" ht="51" x14ac:dyDescent="0.2">
      <c r="A93" s="182">
        <v>20</v>
      </c>
      <c r="B93" s="156" t="s">
        <v>417</v>
      </c>
      <c r="C93" s="153">
        <v>0</v>
      </c>
      <c r="D93" s="185" t="s">
        <v>29</v>
      </c>
      <c r="E93" s="183">
        <v>1.52</v>
      </c>
      <c r="F93" s="184">
        <f t="shared" si="1"/>
        <v>0</v>
      </c>
      <c r="G93"/>
      <c r="H93" s="22"/>
    </row>
    <row r="94" spans="1:8" s="33" customFormat="1" ht="14.25" x14ac:dyDescent="0.2">
      <c r="A94" s="182">
        <v>21</v>
      </c>
      <c r="B94" s="186" t="s">
        <v>270</v>
      </c>
      <c r="C94" s="153">
        <v>0</v>
      </c>
      <c r="D94" s="187" t="s">
        <v>33</v>
      </c>
      <c r="E94" s="183">
        <v>2.38</v>
      </c>
      <c r="F94" s="184">
        <f t="shared" si="1"/>
        <v>0</v>
      </c>
      <c r="G94" s="32"/>
      <c r="H94" s="34"/>
    </row>
    <row r="95" spans="1:8" ht="51" x14ac:dyDescent="0.2">
      <c r="A95" s="49">
        <v>22</v>
      </c>
      <c r="B95" s="188" t="s">
        <v>418</v>
      </c>
      <c r="C95" s="153">
        <v>0</v>
      </c>
      <c r="D95" s="185" t="s">
        <v>33</v>
      </c>
      <c r="E95" s="183">
        <v>2.3199999999999998</v>
      </c>
      <c r="F95" s="184">
        <f t="shared" si="1"/>
        <v>0</v>
      </c>
      <c r="G95"/>
      <c r="H95" s="22"/>
    </row>
    <row r="96" spans="1:8" s="12" customFormat="1" ht="25.5" x14ac:dyDescent="0.2">
      <c r="A96" s="182">
        <v>23</v>
      </c>
      <c r="B96" s="189" t="s">
        <v>321</v>
      </c>
      <c r="C96" s="153">
        <v>0</v>
      </c>
      <c r="D96" s="153" t="s">
        <v>33</v>
      </c>
      <c r="E96" s="183">
        <v>2.72</v>
      </c>
      <c r="F96" s="184">
        <f t="shared" si="1"/>
        <v>0</v>
      </c>
      <c r="G96" s="20"/>
      <c r="H96" s="26"/>
    </row>
    <row r="97" spans="1:8" ht="14.25" x14ac:dyDescent="0.2">
      <c r="A97" s="182">
        <v>24</v>
      </c>
      <c r="B97" s="156" t="s">
        <v>334</v>
      </c>
      <c r="C97" s="153">
        <v>0</v>
      </c>
      <c r="D97" s="190" t="s">
        <v>33</v>
      </c>
      <c r="E97" s="183">
        <v>3.02</v>
      </c>
      <c r="F97" s="184">
        <f t="shared" si="1"/>
        <v>0</v>
      </c>
      <c r="G97"/>
      <c r="H97" s="22"/>
    </row>
    <row r="98" spans="1:8" ht="21.75" customHeight="1" x14ac:dyDescent="0.2">
      <c r="A98" s="49">
        <v>25</v>
      </c>
      <c r="B98" s="156" t="s">
        <v>379</v>
      </c>
      <c r="C98" s="153">
        <v>0</v>
      </c>
      <c r="D98" s="153" t="s">
        <v>33</v>
      </c>
      <c r="E98" s="183">
        <v>1.84</v>
      </c>
      <c r="F98" s="184">
        <f t="shared" si="1"/>
        <v>0</v>
      </c>
      <c r="G98"/>
      <c r="H98" s="22"/>
    </row>
    <row r="99" spans="1:8" ht="28.5" customHeight="1" x14ac:dyDescent="0.2">
      <c r="A99" s="182">
        <v>26</v>
      </c>
      <c r="B99" s="191" t="s">
        <v>42</v>
      </c>
      <c r="C99" s="153">
        <v>0</v>
      </c>
      <c r="D99" s="153" t="s">
        <v>29</v>
      </c>
      <c r="E99" s="183">
        <v>2.44</v>
      </c>
      <c r="F99" s="184">
        <f t="shared" si="1"/>
        <v>0</v>
      </c>
      <c r="G99"/>
      <c r="H99" s="22"/>
    </row>
    <row r="100" spans="1:8" ht="140.25" x14ac:dyDescent="0.2">
      <c r="A100" s="182">
        <v>27</v>
      </c>
      <c r="B100" s="188" t="s">
        <v>497</v>
      </c>
      <c r="C100" s="153">
        <v>0</v>
      </c>
      <c r="D100" s="185" t="s">
        <v>91</v>
      </c>
      <c r="E100" s="183">
        <v>8.2199999999999989</v>
      </c>
      <c r="F100" s="184">
        <f t="shared" si="1"/>
        <v>0</v>
      </c>
      <c r="G100"/>
      <c r="H100" s="22"/>
    </row>
    <row r="101" spans="1:8" ht="12.75" customHeight="1" x14ac:dyDescent="0.2">
      <c r="A101" s="49">
        <v>28</v>
      </c>
      <c r="B101" s="192" t="s">
        <v>51</v>
      </c>
      <c r="C101" s="153">
        <v>0</v>
      </c>
      <c r="D101" s="185" t="s">
        <v>29</v>
      </c>
      <c r="E101" s="183">
        <v>1.72</v>
      </c>
      <c r="F101" s="184">
        <f t="shared" si="1"/>
        <v>0</v>
      </c>
      <c r="G101"/>
      <c r="H101" s="22"/>
    </row>
    <row r="102" spans="1:8" ht="38.25" x14ac:dyDescent="0.2">
      <c r="A102" s="182">
        <v>29</v>
      </c>
      <c r="B102" s="156" t="s">
        <v>46</v>
      </c>
      <c r="C102" s="153">
        <v>0</v>
      </c>
      <c r="D102" s="185" t="s">
        <v>33</v>
      </c>
      <c r="E102" s="183">
        <v>4.22</v>
      </c>
      <c r="F102" s="184">
        <f t="shared" si="1"/>
        <v>0</v>
      </c>
      <c r="G102"/>
      <c r="H102" s="22"/>
    </row>
    <row r="103" spans="1:8" ht="25.5" x14ac:dyDescent="0.2">
      <c r="A103" s="182">
        <v>30</v>
      </c>
      <c r="B103" s="156" t="s">
        <v>419</v>
      </c>
      <c r="C103" s="153">
        <v>0</v>
      </c>
      <c r="D103" s="185" t="s">
        <v>29</v>
      </c>
      <c r="E103" s="183">
        <v>1.87</v>
      </c>
      <c r="F103" s="184">
        <f t="shared" si="1"/>
        <v>0</v>
      </c>
      <c r="G103"/>
      <c r="H103" s="22"/>
    </row>
    <row r="104" spans="1:8" ht="66" customHeight="1" x14ac:dyDescent="0.2">
      <c r="A104" s="49">
        <v>31</v>
      </c>
      <c r="B104" s="156" t="s">
        <v>47</v>
      </c>
      <c r="C104" s="153">
        <v>0</v>
      </c>
      <c r="D104" s="185" t="s">
        <v>33</v>
      </c>
      <c r="E104" s="183">
        <v>2.52</v>
      </c>
      <c r="F104" s="184">
        <f t="shared" si="1"/>
        <v>0</v>
      </c>
      <c r="G104"/>
      <c r="H104" s="22"/>
    </row>
    <row r="105" spans="1:8" ht="24" customHeight="1" x14ac:dyDescent="0.2">
      <c r="A105" s="182">
        <v>32</v>
      </c>
      <c r="B105" s="193" t="s">
        <v>420</v>
      </c>
      <c r="C105" s="153">
        <v>0</v>
      </c>
      <c r="D105" s="185" t="s">
        <v>33</v>
      </c>
      <c r="E105" s="183">
        <v>2.61</v>
      </c>
      <c r="F105" s="184">
        <f t="shared" si="1"/>
        <v>0</v>
      </c>
      <c r="G105"/>
      <c r="H105" s="22"/>
    </row>
    <row r="106" spans="1:8" s="14" customFormat="1" ht="25.5" x14ac:dyDescent="0.2">
      <c r="A106" s="182">
        <v>33</v>
      </c>
      <c r="B106" s="194" t="s">
        <v>421</v>
      </c>
      <c r="C106" s="153">
        <v>0</v>
      </c>
      <c r="D106" s="153" t="s">
        <v>29</v>
      </c>
      <c r="E106" s="183">
        <v>2.67</v>
      </c>
      <c r="F106" s="184">
        <f t="shared" si="1"/>
        <v>0</v>
      </c>
      <c r="G106" s="90"/>
      <c r="H106" s="91"/>
    </row>
    <row r="107" spans="1:8" s="14" customFormat="1" ht="25.5" x14ac:dyDescent="0.2">
      <c r="A107" s="49">
        <v>34</v>
      </c>
      <c r="B107" s="194" t="s">
        <v>422</v>
      </c>
      <c r="C107" s="153">
        <v>0</v>
      </c>
      <c r="D107" s="153" t="s">
        <v>33</v>
      </c>
      <c r="E107" s="183">
        <v>2.62</v>
      </c>
      <c r="F107" s="184">
        <f t="shared" si="1"/>
        <v>0</v>
      </c>
      <c r="G107" s="90"/>
      <c r="H107" s="91"/>
    </row>
    <row r="108" spans="1:8" ht="79.5" customHeight="1" x14ac:dyDescent="0.2">
      <c r="A108" s="182">
        <v>35</v>
      </c>
      <c r="B108" s="156" t="s">
        <v>52</v>
      </c>
      <c r="C108" s="153">
        <v>0</v>
      </c>
      <c r="D108" s="185" t="s">
        <v>29</v>
      </c>
      <c r="E108" s="183">
        <v>1.36</v>
      </c>
      <c r="F108" s="184">
        <f t="shared" si="1"/>
        <v>0</v>
      </c>
      <c r="G108"/>
      <c r="H108" s="22"/>
    </row>
    <row r="109" spans="1:8" ht="14.25" x14ac:dyDescent="0.2">
      <c r="A109" s="182">
        <v>36</v>
      </c>
      <c r="B109" s="156" t="s">
        <v>44</v>
      </c>
      <c r="C109" s="153">
        <v>0</v>
      </c>
      <c r="D109" s="185" t="s">
        <v>33</v>
      </c>
      <c r="E109" s="183">
        <v>6.22</v>
      </c>
      <c r="F109" s="184">
        <f t="shared" si="1"/>
        <v>0</v>
      </c>
      <c r="G109"/>
      <c r="H109" s="22"/>
    </row>
    <row r="110" spans="1:8" s="37" customFormat="1" ht="14.25" x14ac:dyDescent="0.2">
      <c r="A110" s="49">
        <v>37</v>
      </c>
      <c r="B110" s="200" t="s">
        <v>499</v>
      </c>
      <c r="C110" s="153">
        <v>0</v>
      </c>
      <c r="D110" s="187" t="s">
        <v>33</v>
      </c>
      <c r="E110" s="183">
        <v>7.3699999999999992</v>
      </c>
      <c r="F110" s="184">
        <f t="shared" si="1"/>
        <v>0</v>
      </c>
      <c r="G110" s="36"/>
      <c r="H110" s="38"/>
    </row>
    <row r="111" spans="1:8" ht="14.25" x14ac:dyDescent="0.2">
      <c r="A111" s="182">
        <v>38</v>
      </c>
      <c r="B111" s="156" t="s">
        <v>380</v>
      </c>
      <c r="C111" s="153">
        <v>0</v>
      </c>
      <c r="D111" s="185" t="s">
        <v>29</v>
      </c>
      <c r="E111" s="183">
        <v>9.8699999999999992</v>
      </c>
      <c r="F111" s="184">
        <f t="shared" si="1"/>
        <v>0</v>
      </c>
      <c r="G111"/>
      <c r="H111" s="22"/>
    </row>
    <row r="112" spans="1:8" ht="14.25" x14ac:dyDescent="0.2">
      <c r="A112" s="182">
        <v>39</v>
      </c>
      <c r="B112" s="156" t="s">
        <v>330</v>
      </c>
      <c r="C112" s="153">
        <v>0</v>
      </c>
      <c r="D112" s="185" t="s">
        <v>29</v>
      </c>
      <c r="E112" s="183">
        <v>4.22</v>
      </c>
      <c r="F112" s="184">
        <f t="shared" si="1"/>
        <v>0</v>
      </c>
      <c r="G112"/>
      <c r="H112" s="22"/>
    </row>
    <row r="113" spans="1:8" ht="14.25" x14ac:dyDescent="0.2">
      <c r="A113" s="49">
        <v>40</v>
      </c>
      <c r="B113" s="156" t="s">
        <v>335</v>
      </c>
      <c r="C113" s="153">
        <v>0</v>
      </c>
      <c r="D113" s="185" t="s">
        <v>29</v>
      </c>
      <c r="E113" s="183">
        <v>2.67</v>
      </c>
      <c r="F113" s="184">
        <f t="shared" si="1"/>
        <v>0</v>
      </c>
      <c r="G113"/>
      <c r="H113" s="22"/>
    </row>
    <row r="114" spans="1:8" ht="28.5" customHeight="1" x14ac:dyDescent="0.2">
      <c r="A114" s="182">
        <v>41</v>
      </c>
      <c r="B114" s="188" t="s">
        <v>45</v>
      </c>
      <c r="C114" s="153">
        <v>0</v>
      </c>
      <c r="D114" s="185" t="s">
        <v>33</v>
      </c>
      <c r="E114" s="183">
        <v>21.87</v>
      </c>
      <c r="F114" s="184">
        <f t="shared" si="1"/>
        <v>0</v>
      </c>
      <c r="G114"/>
      <c r="H114" s="22"/>
    </row>
    <row r="115" spans="1:8" ht="14.25" x14ac:dyDescent="0.2">
      <c r="A115" s="182">
        <v>42</v>
      </c>
      <c r="B115" s="192" t="s">
        <v>49</v>
      </c>
      <c r="C115" s="153">
        <v>0</v>
      </c>
      <c r="D115" s="185" t="s">
        <v>29</v>
      </c>
      <c r="E115" s="183">
        <v>2.0699999999999998</v>
      </c>
      <c r="F115" s="184">
        <f t="shared" si="1"/>
        <v>0</v>
      </c>
      <c r="G115"/>
      <c r="H115" s="22"/>
    </row>
    <row r="116" spans="1:8" ht="14.25" x14ac:dyDescent="0.2">
      <c r="A116" s="49">
        <v>43</v>
      </c>
      <c r="B116" s="192" t="s">
        <v>381</v>
      </c>
      <c r="C116" s="153">
        <v>0</v>
      </c>
      <c r="D116" s="185" t="s">
        <v>29</v>
      </c>
      <c r="E116" s="183">
        <v>5.27</v>
      </c>
      <c r="F116" s="184">
        <f t="shared" si="1"/>
        <v>0</v>
      </c>
      <c r="G116"/>
      <c r="H116" s="22"/>
    </row>
    <row r="117" spans="1:8" ht="14.25" x14ac:dyDescent="0.2">
      <c r="A117" s="182">
        <v>44</v>
      </c>
      <c r="B117" s="156" t="s">
        <v>382</v>
      </c>
      <c r="C117" s="153">
        <v>0</v>
      </c>
      <c r="D117" s="153" t="s">
        <v>29</v>
      </c>
      <c r="E117" s="183">
        <v>3.77</v>
      </c>
      <c r="F117" s="184">
        <f t="shared" si="1"/>
        <v>0</v>
      </c>
      <c r="G117"/>
      <c r="H117" s="22"/>
    </row>
    <row r="118" spans="1:8" ht="14.25" x14ac:dyDescent="0.2">
      <c r="A118" s="182">
        <v>45</v>
      </c>
      <c r="B118" s="195" t="s">
        <v>304</v>
      </c>
      <c r="C118" s="153">
        <v>0</v>
      </c>
      <c r="D118" s="153" t="s">
        <v>29</v>
      </c>
      <c r="E118" s="183">
        <v>5.1199999999999992</v>
      </c>
      <c r="F118" s="184">
        <f t="shared" si="1"/>
        <v>0</v>
      </c>
      <c r="G118"/>
      <c r="H118" s="22"/>
    </row>
    <row r="119" spans="1:8" ht="14.25" x14ac:dyDescent="0.2">
      <c r="A119" s="49">
        <v>46</v>
      </c>
      <c r="B119" s="195" t="s">
        <v>305</v>
      </c>
      <c r="C119" s="153">
        <v>0</v>
      </c>
      <c r="D119" s="153" t="s">
        <v>29</v>
      </c>
      <c r="E119" s="183">
        <v>15.32</v>
      </c>
      <c r="F119" s="184">
        <f t="shared" si="1"/>
        <v>0</v>
      </c>
      <c r="G119"/>
      <c r="H119" s="22"/>
    </row>
    <row r="120" spans="1:8" s="33" customFormat="1" ht="14.25" x14ac:dyDescent="0.2">
      <c r="A120" s="182">
        <v>47</v>
      </c>
      <c r="B120" s="186" t="s">
        <v>299</v>
      </c>
      <c r="C120" s="153">
        <v>0</v>
      </c>
      <c r="D120" s="187" t="s">
        <v>33</v>
      </c>
      <c r="E120" s="183">
        <v>9.52</v>
      </c>
      <c r="F120" s="184">
        <f t="shared" si="1"/>
        <v>0</v>
      </c>
      <c r="G120" s="32"/>
      <c r="H120" s="34"/>
    </row>
    <row r="121" spans="1:8" ht="14.25" x14ac:dyDescent="0.2">
      <c r="A121" s="182">
        <v>48</v>
      </c>
      <c r="B121" s="192" t="s">
        <v>50</v>
      </c>
      <c r="C121" s="153">
        <v>0</v>
      </c>
      <c r="D121" s="185" t="s">
        <v>13</v>
      </c>
      <c r="E121" s="183">
        <v>25.02</v>
      </c>
      <c r="F121" s="184">
        <f t="shared" si="1"/>
        <v>0</v>
      </c>
      <c r="G121"/>
      <c r="H121" s="22"/>
    </row>
    <row r="122" spans="1:8" ht="14.25" x14ac:dyDescent="0.2">
      <c r="A122" s="49">
        <v>49</v>
      </c>
      <c r="B122" s="156" t="s">
        <v>43</v>
      </c>
      <c r="C122" s="153">
        <v>0</v>
      </c>
      <c r="D122" s="185" t="s">
        <v>12</v>
      </c>
      <c r="E122" s="183">
        <v>23.669999999999998</v>
      </c>
      <c r="F122" s="184">
        <f t="shared" si="1"/>
        <v>0</v>
      </c>
      <c r="G122"/>
      <c r="H122" s="22"/>
    </row>
    <row r="123" spans="1:8" ht="14.25" x14ac:dyDescent="0.2">
      <c r="A123" s="182">
        <v>50</v>
      </c>
      <c r="B123" s="156" t="s">
        <v>255</v>
      </c>
      <c r="C123" s="153">
        <v>0</v>
      </c>
      <c r="D123" s="185" t="s">
        <v>13</v>
      </c>
      <c r="E123" s="183">
        <v>26.27</v>
      </c>
      <c r="F123" s="184">
        <f t="shared" si="1"/>
        <v>0</v>
      </c>
      <c r="G123"/>
      <c r="H123" s="22"/>
    </row>
    <row r="124" spans="1:8" ht="14.25" x14ac:dyDescent="0.2">
      <c r="A124" s="182">
        <v>51</v>
      </c>
      <c r="B124" s="156" t="s">
        <v>498</v>
      </c>
      <c r="C124" s="153">
        <v>0</v>
      </c>
      <c r="D124" s="185" t="s">
        <v>13</v>
      </c>
      <c r="E124" s="183">
        <v>39.020000000000003</v>
      </c>
      <c r="F124" s="184">
        <f t="shared" si="1"/>
        <v>0</v>
      </c>
      <c r="G124"/>
      <c r="H124" s="22"/>
    </row>
    <row r="125" spans="1:8" ht="25.5" x14ac:dyDescent="0.2">
      <c r="A125" s="49">
        <v>52</v>
      </c>
      <c r="B125" s="156" t="s">
        <v>423</v>
      </c>
      <c r="C125" s="153">
        <v>0</v>
      </c>
      <c r="D125" s="185" t="s">
        <v>29</v>
      </c>
      <c r="E125" s="183">
        <v>5.27</v>
      </c>
      <c r="F125" s="184">
        <f t="shared" si="1"/>
        <v>0</v>
      </c>
      <c r="G125"/>
      <c r="H125" s="22"/>
    </row>
    <row r="126" spans="1:8" s="28" customFormat="1" ht="14.25" x14ac:dyDescent="0.2">
      <c r="A126" s="182">
        <v>53</v>
      </c>
      <c r="B126" s="196" t="s">
        <v>336</v>
      </c>
      <c r="C126" s="153">
        <v>0</v>
      </c>
      <c r="D126" s="155" t="s">
        <v>33</v>
      </c>
      <c r="E126" s="183">
        <v>29.02</v>
      </c>
      <c r="F126" s="184">
        <f t="shared" si="1"/>
        <v>0</v>
      </c>
      <c r="G126" s="27"/>
      <c r="H126" s="29"/>
    </row>
    <row r="127" spans="1:8" s="28" customFormat="1" ht="14.25" x14ac:dyDescent="0.2">
      <c r="A127" s="182">
        <v>54</v>
      </c>
      <c r="B127" s="196" t="s">
        <v>518</v>
      </c>
      <c r="C127" s="153">
        <v>0</v>
      </c>
      <c r="D127" s="155" t="s">
        <v>13</v>
      </c>
      <c r="E127" s="183">
        <v>47.12</v>
      </c>
      <c r="F127" s="184">
        <f t="shared" si="1"/>
        <v>0</v>
      </c>
      <c r="G127" s="27"/>
      <c r="H127" s="29"/>
    </row>
    <row r="128" spans="1:8" s="28" customFormat="1" ht="14.25" x14ac:dyDescent="0.2">
      <c r="A128" s="182">
        <v>55</v>
      </c>
      <c r="B128" s="196" t="s">
        <v>338</v>
      </c>
      <c r="C128" s="153">
        <v>0</v>
      </c>
      <c r="D128" s="155" t="s">
        <v>33</v>
      </c>
      <c r="E128" s="183">
        <v>1.87</v>
      </c>
      <c r="F128" s="184">
        <f t="shared" ref="F128:F134" si="2">C128*E128</f>
        <v>0</v>
      </c>
      <c r="G128" s="27"/>
      <c r="H128" s="29"/>
    </row>
    <row r="129" spans="1:8" s="28" customFormat="1" ht="14.25" x14ac:dyDescent="0.2">
      <c r="A129" s="182">
        <v>56</v>
      </c>
      <c r="B129" s="196" t="s">
        <v>525</v>
      </c>
      <c r="C129" s="153">
        <v>0</v>
      </c>
      <c r="D129" s="155" t="s">
        <v>29</v>
      </c>
      <c r="E129" s="183">
        <v>10.98</v>
      </c>
      <c r="F129" s="184">
        <f t="shared" si="2"/>
        <v>0</v>
      </c>
      <c r="G129" s="27"/>
      <c r="H129" s="29"/>
    </row>
    <row r="130" spans="1:8" s="28" customFormat="1" ht="14.25" x14ac:dyDescent="0.2">
      <c r="A130" s="182">
        <v>57</v>
      </c>
      <c r="B130" s="196" t="s">
        <v>526</v>
      </c>
      <c r="C130" s="153">
        <v>0</v>
      </c>
      <c r="D130" s="155" t="s">
        <v>29</v>
      </c>
      <c r="E130" s="183">
        <v>3.92</v>
      </c>
      <c r="F130" s="184">
        <f t="shared" si="2"/>
        <v>0</v>
      </c>
      <c r="G130" s="27"/>
      <c r="H130" s="29"/>
    </row>
    <row r="131" spans="1:8" s="28" customFormat="1" ht="14.25" x14ac:dyDescent="0.2">
      <c r="A131" s="182">
        <v>58</v>
      </c>
      <c r="B131" s="196" t="s">
        <v>527</v>
      </c>
      <c r="C131" s="153">
        <v>0</v>
      </c>
      <c r="D131" s="155" t="s">
        <v>29</v>
      </c>
      <c r="E131" s="183">
        <v>5.99</v>
      </c>
      <c r="F131" s="184">
        <f t="shared" si="2"/>
        <v>0</v>
      </c>
      <c r="G131" s="27"/>
      <c r="H131" s="29"/>
    </row>
    <row r="132" spans="1:8" s="28" customFormat="1" ht="27" customHeight="1" x14ac:dyDescent="0.2">
      <c r="A132" s="246">
        <v>59</v>
      </c>
      <c r="B132" s="245" t="s">
        <v>528</v>
      </c>
      <c r="C132" s="246">
        <v>0</v>
      </c>
      <c r="D132" s="246" t="s">
        <v>29</v>
      </c>
      <c r="E132" s="247">
        <v>3.55</v>
      </c>
      <c r="F132" s="247">
        <f t="shared" si="2"/>
        <v>0</v>
      </c>
      <c r="G132" s="27"/>
      <c r="H132" s="29"/>
    </row>
    <row r="133" spans="1:8" ht="28.5" customHeight="1" x14ac:dyDescent="0.2">
      <c r="A133" s="182">
        <v>60</v>
      </c>
      <c r="B133" s="196" t="s">
        <v>529</v>
      </c>
      <c r="C133" s="153">
        <v>0</v>
      </c>
      <c r="D133" s="155" t="s">
        <v>29</v>
      </c>
      <c r="E133" s="183">
        <v>3.24</v>
      </c>
      <c r="F133" s="184">
        <f t="shared" si="2"/>
        <v>0</v>
      </c>
      <c r="G133"/>
      <c r="H133" s="48"/>
    </row>
    <row r="134" spans="1:8" ht="40.5" customHeight="1" x14ac:dyDescent="0.2">
      <c r="A134" s="182">
        <v>61</v>
      </c>
      <c r="B134" s="196" t="s">
        <v>530</v>
      </c>
      <c r="C134" s="153">
        <v>0</v>
      </c>
      <c r="D134" s="155" t="s">
        <v>29</v>
      </c>
      <c r="E134" s="183">
        <v>2.6</v>
      </c>
      <c r="F134" s="184">
        <f t="shared" si="2"/>
        <v>0</v>
      </c>
      <c r="G134"/>
    </row>
    <row r="135" spans="1:8" ht="14.25" x14ac:dyDescent="0.2">
      <c r="A135" s="49"/>
      <c r="B135" s="87"/>
      <c r="C135" s="11"/>
      <c r="D135" s="92"/>
      <c r="E135" s="117" t="s">
        <v>31</v>
      </c>
      <c r="F135" s="118">
        <f>SUM(F74:F134)</f>
        <v>0</v>
      </c>
      <c r="G135"/>
    </row>
    <row r="136" spans="1:8" ht="15" x14ac:dyDescent="0.25">
      <c r="A136" s="51"/>
      <c r="B136" s="104" t="s">
        <v>337</v>
      </c>
      <c r="C136" s="120"/>
      <c r="D136" s="120"/>
      <c r="E136" s="8"/>
      <c r="F136" s="128"/>
      <c r="G136"/>
    </row>
    <row r="137" spans="1:8" ht="51" x14ac:dyDescent="0.2">
      <c r="A137" s="121" t="s">
        <v>0</v>
      </c>
      <c r="B137" s="122" t="s">
        <v>1</v>
      </c>
      <c r="C137" s="122" t="s">
        <v>2</v>
      </c>
      <c r="D137" s="122" t="s">
        <v>3</v>
      </c>
      <c r="E137" s="122" t="s">
        <v>4</v>
      </c>
      <c r="F137" s="124" t="s">
        <v>5</v>
      </c>
      <c r="G137"/>
      <c r="H137" s="22"/>
    </row>
    <row r="138" spans="1:8" ht="14.25" x14ac:dyDescent="0.2">
      <c r="A138" s="107" t="s">
        <v>6</v>
      </c>
      <c r="B138" s="108" t="s">
        <v>7</v>
      </c>
      <c r="C138" s="108" t="s">
        <v>8</v>
      </c>
      <c r="D138" s="108" t="s">
        <v>9</v>
      </c>
      <c r="E138" s="108" t="s">
        <v>10</v>
      </c>
      <c r="F138" s="109" t="s">
        <v>11</v>
      </c>
      <c r="G138"/>
      <c r="H138" s="25"/>
    </row>
    <row r="139" spans="1:8" ht="14.25" x14ac:dyDescent="0.2">
      <c r="A139" s="75">
        <v>1</v>
      </c>
      <c r="B139" s="80" t="s">
        <v>54</v>
      </c>
      <c r="C139" s="101">
        <v>0</v>
      </c>
      <c r="D139" s="102" t="s">
        <v>33</v>
      </c>
      <c r="E139" s="129">
        <v>1.02</v>
      </c>
      <c r="F139" s="130">
        <f t="shared" ref="F139:F206" si="3">C139*E139</f>
        <v>0</v>
      </c>
      <c r="G139"/>
      <c r="H139" s="25"/>
    </row>
    <row r="140" spans="1:8" ht="14.25" x14ac:dyDescent="0.2">
      <c r="A140" s="75">
        <v>2</v>
      </c>
      <c r="B140" s="80" t="s">
        <v>278</v>
      </c>
      <c r="C140" s="101">
        <v>0</v>
      </c>
      <c r="D140" s="102" t="s">
        <v>33</v>
      </c>
      <c r="E140" s="129">
        <v>4.08</v>
      </c>
      <c r="F140" s="130">
        <f t="shared" si="3"/>
        <v>0</v>
      </c>
      <c r="G140"/>
      <c r="H140" s="25"/>
    </row>
    <row r="141" spans="1:8" ht="14.25" x14ac:dyDescent="0.2">
      <c r="A141" s="75">
        <v>3</v>
      </c>
      <c r="B141" s="80" t="s">
        <v>424</v>
      </c>
      <c r="C141" s="101">
        <v>0</v>
      </c>
      <c r="D141" s="102" t="s">
        <v>33</v>
      </c>
      <c r="E141" s="129">
        <v>5.0999999999999996</v>
      </c>
      <c r="F141" s="130">
        <f t="shared" si="3"/>
        <v>0</v>
      </c>
      <c r="G141"/>
      <c r="H141" s="25"/>
    </row>
    <row r="142" spans="1:8" ht="14.25" x14ac:dyDescent="0.2">
      <c r="A142" s="75">
        <v>4</v>
      </c>
      <c r="B142" s="80" t="s">
        <v>56</v>
      </c>
      <c r="C142" s="101">
        <v>0</v>
      </c>
      <c r="D142" s="102" t="s">
        <v>29</v>
      </c>
      <c r="E142" s="129">
        <v>1.02</v>
      </c>
      <c r="F142" s="130">
        <f t="shared" si="3"/>
        <v>0</v>
      </c>
      <c r="G142"/>
      <c r="H142" s="25"/>
    </row>
    <row r="143" spans="1:8" ht="14.25" x14ac:dyDescent="0.2">
      <c r="A143" s="75">
        <v>5</v>
      </c>
      <c r="B143" s="80" t="s">
        <v>279</v>
      </c>
      <c r="C143" s="101">
        <v>0</v>
      </c>
      <c r="D143" s="102" t="s">
        <v>33</v>
      </c>
      <c r="E143" s="129">
        <v>1.5911999999999999</v>
      </c>
      <c r="F143" s="130">
        <f t="shared" si="3"/>
        <v>0</v>
      </c>
      <c r="G143"/>
      <c r="H143" s="25"/>
    </row>
    <row r="144" spans="1:8" ht="14.25" x14ac:dyDescent="0.2">
      <c r="A144" s="75">
        <v>6</v>
      </c>
      <c r="B144" s="80" t="s">
        <v>280</v>
      </c>
      <c r="C144" s="101">
        <v>0</v>
      </c>
      <c r="D144" s="102" t="s">
        <v>33</v>
      </c>
      <c r="E144" s="129">
        <v>0.55080000000000007</v>
      </c>
      <c r="F144" s="130">
        <f t="shared" si="3"/>
        <v>0</v>
      </c>
      <c r="G144"/>
      <c r="H144" s="25"/>
    </row>
    <row r="145" spans="1:8" ht="14.25" x14ac:dyDescent="0.2">
      <c r="A145" s="75">
        <v>7</v>
      </c>
      <c r="B145" s="80" t="s">
        <v>281</v>
      </c>
      <c r="C145" s="101">
        <v>0</v>
      </c>
      <c r="D145" s="102" t="s">
        <v>33</v>
      </c>
      <c r="E145" s="129">
        <v>1.3260000000000001</v>
      </c>
      <c r="F145" s="130">
        <f t="shared" si="3"/>
        <v>0</v>
      </c>
      <c r="G145"/>
      <c r="H145" s="25"/>
    </row>
    <row r="146" spans="1:8" s="161" customFormat="1" ht="14.25" x14ac:dyDescent="0.2">
      <c r="A146" s="75">
        <v>8</v>
      </c>
      <c r="B146" s="80" t="s">
        <v>428</v>
      </c>
      <c r="C146" s="101">
        <v>0</v>
      </c>
      <c r="D146" s="102" t="s">
        <v>29</v>
      </c>
      <c r="E146" s="129">
        <v>0.7752</v>
      </c>
      <c r="F146" s="130">
        <f t="shared" si="3"/>
        <v>0</v>
      </c>
      <c r="G146" s="160"/>
      <c r="H146" s="162"/>
    </row>
    <row r="147" spans="1:8" ht="14.25" x14ac:dyDescent="0.2">
      <c r="A147" s="75">
        <v>9</v>
      </c>
      <c r="B147" s="80" t="s">
        <v>440</v>
      </c>
      <c r="C147" s="101">
        <v>0</v>
      </c>
      <c r="D147" s="102" t="s">
        <v>13</v>
      </c>
      <c r="E147" s="129">
        <v>18.156000000000002</v>
      </c>
      <c r="F147" s="130">
        <f t="shared" si="3"/>
        <v>0</v>
      </c>
      <c r="G147"/>
      <c r="H147" s="25"/>
    </row>
    <row r="148" spans="1:8" ht="14.25" x14ac:dyDescent="0.2">
      <c r="A148" s="163">
        <v>10</v>
      </c>
      <c r="B148" s="158" t="s">
        <v>465</v>
      </c>
      <c r="C148" s="101">
        <v>0</v>
      </c>
      <c r="D148" s="159" t="s">
        <v>33</v>
      </c>
      <c r="E148" s="129">
        <v>0.81600000000000006</v>
      </c>
      <c r="F148" s="157">
        <f t="shared" si="3"/>
        <v>0</v>
      </c>
      <c r="G148"/>
      <c r="H148" s="25"/>
    </row>
    <row r="149" spans="1:8" ht="14.25" x14ac:dyDescent="0.2">
      <c r="A149" s="75">
        <v>11</v>
      </c>
      <c r="B149" s="80" t="s">
        <v>430</v>
      </c>
      <c r="C149" s="101">
        <v>0</v>
      </c>
      <c r="D149" s="102" t="s">
        <v>13</v>
      </c>
      <c r="E149" s="129">
        <v>20.399999999999999</v>
      </c>
      <c r="F149" s="130">
        <f t="shared" si="3"/>
        <v>0</v>
      </c>
      <c r="G149"/>
      <c r="H149" s="25"/>
    </row>
    <row r="150" spans="1:8" ht="14.25" x14ac:dyDescent="0.2">
      <c r="A150" s="75">
        <v>12</v>
      </c>
      <c r="B150" s="80" t="s">
        <v>60</v>
      </c>
      <c r="C150" s="101">
        <v>0</v>
      </c>
      <c r="D150" s="102" t="s">
        <v>33</v>
      </c>
      <c r="E150" s="129">
        <v>0.81600000000000006</v>
      </c>
      <c r="F150" s="130">
        <f t="shared" si="3"/>
        <v>0</v>
      </c>
      <c r="G150"/>
      <c r="H150" s="25"/>
    </row>
    <row r="151" spans="1:8" ht="14.25" x14ac:dyDescent="0.2">
      <c r="A151" s="75">
        <v>13</v>
      </c>
      <c r="B151" s="131" t="s">
        <v>445</v>
      </c>
      <c r="C151" s="101">
        <v>0</v>
      </c>
      <c r="D151" s="132" t="s">
        <v>29</v>
      </c>
      <c r="E151" s="129">
        <v>1.4279999999999999</v>
      </c>
      <c r="F151" s="130">
        <f t="shared" si="3"/>
        <v>0</v>
      </c>
      <c r="G151"/>
      <c r="H151" s="25"/>
    </row>
    <row r="152" spans="1:8" ht="14.25" x14ac:dyDescent="0.2">
      <c r="A152" s="75">
        <v>14</v>
      </c>
      <c r="B152" s="80" t="s">
        <v>433</v>
      </c>
      <c r="C152" s="101">
        <v>0</v>
      </c>
      <c r="D152" s="102" t="s">
        <v>29</v>
      </c>
      <c r="E152" s="129">
        <v>0.76500000000000001</v>
      </c>
      <c r="F152" s="130">
        <f t="shared" si="3"/>
        <v>0</v>
      </c>
      <c r="G152"/>
      <c r="H152" s="25"/>
    </row>
    <row r="153" spans="1:8" ht="14.25" x14ac:dyDescent="0.2">
      <c r="A153" s="75">
        <v>15</v>
      </c>
      <c r="B153" s="80" t="s">
        <v>58</v>
      </c>
      <c r="C153" s="101">
        <v>0</v>
      </c>
      <c r="D153" s="102" t="s">
        <v>29</v>
      </c>
      <c r="E153" s="129">
        <v>1.02</v>
      </c>
      <c r="F153" s="130">
        <f t="shared" si="3"/>
        <v>0</v>
      </c>
      <c r="G153"/>
      <c r="H153" s="25"/>
    </row>
    <row r="154" spans="1:8" ht="14.25" x14ac:dyDescent="0.2">
      <c r="A154" s="75">
        <v>16</v>
      </c>
      <c r="B154" s="80" t="s">
        <v>431</v>
      </c>
      <c r="C154" s="101">
        <v>0</v>
      </c>
      <c r="D154" s="102" t="s">
        <v>29</v>
      </c>
      <c r="E154" s="129">
        <v>17.850000000000001</v>
      </c>
      <c r="F154" s="130">
        <f t="shared" si="3"/>
        <v>0</v>
      </c>
      <c r="G154"/>
      <c r="H154" s="25"/>
    </row>
    <row r="155" spans="1:8" ht="14.25" x14ac:dyDescent="0.2">
      <c r="A155" s="75">
        <v>17</v>
      </c>
      <c r="B155" s="80" t="s">
        <v>435</v>
      </c>
      <c r="C155" s="101">
        <v>0</v>
      </c>
      <c r="D155" s="102" t="s">
        <v>29</v>
      </c>
      <c r="E155" s="129">
        <v>1.3260000000000001</v>
      </c>
      <c r="F155" s="130">
        <f t="shared" si="3"/>
        <v>0</v>
      </c>
      <c r="G155"/>
      <c r="H155" s="25"/>
    </row>
    <row r="156" spans="1:8" ht="14.25" x14ac:dyDescent="0.2">
      <c r="A156" s="75">
        <v>18</v>
      </c>
      <c r="B156" s="80" t="s">
        <v>434</v>
      </c>
      <c r="C156" s="101">
        <v>0</v>
      </c>
      <c r="D156" s="102" t="s">
        <v>13</v>
      </c>
      <c r="E156" s="129">
        <v>68.34</v>
      </c>
      <c r="F156" s="130">
        <f t="shared" si="3"/>
        <v>0</v>
      </c>
      <c r="G156"/>
      <c r="H156" s="25"/>
    </row>
    <row r="157" spans="1:8" ht="14.25" x14ac:dyDescent="0.2">
      <c r="A157" s="75">
        <v>19</v>
      </c>
      <c r="B157" s="80" t="s">
        <v>425</v>
      </c>
      <c r="C157" s="101">
        <v>0</v>
      </c>
      <c r="D157" s="102" t="s">
        <v>29</v>
      </c>
      <c r="E157" s="129">
        <v>1.887</v>
      </c>
      <c r="F157" s="130">
        <f t="shared" si="3"/>
        <v>0</v>
      </c>
      <c r="G157"/>
      <c r="H157" s="25"/>
    </row>
    <row r="158" spans="1:8" ht="14.25" x14ac:dyDescent="0.2">
      <c r="A158" s="75">
        <v>20</v>
      </c>
      <c r="B158" s="80" t="s">
        <v>426</v>
      </c>
      <c r="C158" s="101">
        <v>0</v>
      </c>
      <c r="D158" s="102" t="s">
        <v>29</v>
      </c>
      <c r="E158" s="129">
        <v>7.14</v>
      </c>
      <c r="F158" s="130">
        <f t="shared" si="3"/>
        <v>0</v>
      </c>
      <c r="G158"/>
      <c r="H158" s="25"/>
    </row>
    <row r="159" spans="1:8" ht="14.25" x14ac:dyDescent="0.2">
      <c r="A159" s="75">
        <v>21</v>
      </c>
      <c r="B159" s="80" t="s">
        <v>427</v>
      </c>
      <c r="C159" s="101">
        <v>0</v>
      </c>
      <c r="D159" s="102" t="s">
        <v>13</v>
      </c>
      <c r="E159" s="129">
        <v>25.5</v>
      </c>
      <c r="F159" s="130">
        <f t="shared" si="3"/>
        <v>0</v>
      </c>
      <c r="G159"/>
      <c r="H159" s="25"/>
    </row>
    <row r="160" spans="1:8" ht="14.25" x14ac:dyDescent="0.2">
      <c r="A160" s="75">
        <v>22</v>
      </c>
      <c r="B160" s="80" t="s">
        <v>59</v>
      </c>
      <c r="C160" s="101">
        <v>0</v>
      </c>
      <c r="D160" s="102" t="s">
        <v>33</v>
      </c>
      <c r="E160" s="129">
        <v>1.53</v>
      </c>
      <c r="F160" s="130">
        <f t="shared" si="3"/>
        <v>0</v>
      </c>
      <c r="G160"/>
      <c r="H160" s="25"/>
    </row>
    <row r="161" spans="1:8" ht="14.25" x14ac:dyDescent="0.2">
      <c r="A161" s="75">
        <v>23</v>
      </c>
      <c r="B161" s="80" t="s">
        <v>343</v>
      </c>
      <c r="C161" s="101">
        <v>0</v>
      </c>
      <c r="D161" s="102" t="s">
        <v>33</v>
      </c>
      <c r="E161" s="129">
        <v>0.91800000000000004</v>
      </c>
      <c r="F161" s="130">
        <f t="shared" si="3"/>
        <v>0</v>
      </c>
      <c r="G161"/>
      <c r="H161" s="25"/>
    </row>
    <row r="162" spans="1:8" ht="14.25" x14ac:dyDescent="0.2">
      <c r="A162" s="75">
        <v>24</v>
      </c>
      <c r="B162" s="80" t="s">
        <v>441</v>
      </c>
      <c r="C162" s="101">
        <v>0</v>
      </c>
      <c r="D162" s="102" t="s">
        <v>29</v>
      </c>
      <c r="E162" s="129">
        <v>2.5499999999999998</v>
      </c>
      <c r="F162" s="130">
        <f t="shared" si="3"/>
        <v>0</v>
      </c>
      <c r="G162"/>
      <c r="H162" s="25"/>
    </row>
    <row r="163" spans="1:8" ht="14.25" x14ac:dyDescent="0.2">
      <c r="A163" s="75">
        <v>25</v>
      </c>
      <c r="B163" s="80" t="s">
        <v>442</v>
      </c>
      <c r="C163" s="101">
        <v>0</v>
      </c>
      <c r="D163" s="102" t="s">
        <v>29</v>
      </c>
      <c r="E163" s="129">
        <v>0.76500000000000001</v>
      </c>
      <c r="F163" s="130">
        <f t="shared" si="3"/>
        <v>0</v>
      </c>
      <c r="G163"/>
      <c r="H163" s="25"/>
    </row>
    <row r="164" spans="1:8" ht="14.25" x14ac:dyDescent="0.2">
      <c r="A164" s="75">
        <v>26</v>
      </c>
      <c r="B164" s="80" t="s">
        <v>429</v>
      </c>
      <c r="C164" s="101">
        <v>0</v>
      </c>
      <c r="D164" s="102" t="s">
        <v>29</v>
      </c>
      <c r="E164" s="129">
        <v>0.73439999999999994</v>
      </c>
      <c r="F164" s="130">
        <f t="shared" si="3"/>
        <v>0</v>
      </c>
      <c r="G164"/>
      <c r="H164" s="25"/>
    </row>
    <row r="165" spans="1:8" s="161" customFormat="1" ht="14.25" x14ac:dyDescent="0.2">
      <c r="A165" s="75">
        <v>27</v>
      </c>
      <c r="B165" s="80" t="s">
        <v>57</v>
      </c>
      <c r="C165" s="101">
        <v>0</v>
      </c>
      <c r="D165" s="102" t="s">
        <v>29</v>
      </c>
      <c r="E165" s="129">
        <v>1.071</v>
      </c>
      <c r="F165" s="130">
        <f t="shared" si="3"/>
        <v>0</v>
      </c>
      <c r="G165" s="160"/>
      <c r="H165" s="162"/>
    </row>
    <row r="166" spans="1:8" ht="14.25" x14ac:dyDescent="0.2">
      <c r="A166" s="75">
        <v>28</v>
      </c>
      <c r="B166" s="131" t="s">
        <v>463</v>
      </c>
      <c r="C166" s="101">
        <v>0</v>
      </c>
      <c r="D166" s="132" t="s">
        <v>29</v>
      </c>
      <c r="E166" s="129">
        <v>1.4279999999999999</v>
      </c>
      <c r="F166" s="130">
        <f t="shared" si="3"/>
        <v>0</v>
      </c>
      <c r="G166"/>
      <c r="H166" s="25"/>
    </row>
    <row r="167" spans="1:8" ht="14.25" x14ac:dyDescent="0.2">
      <c r="A167" s="163">
        <v>29</v>
      </c>
      <c r="B167" s="131" t="s">
        <v>462</v>
      </c>
      <c r="C167" s="101">
        <v>0</v>
      </c>
      <c r="D167" s="132" t="s">
        <v>29</v>
      </c>
      <c r="E167" s="129">
        <v>2.2949999999999999</v>
      </c>
      <c r="F167" s="157">
        <f t="shared" si="3"/>
        <v>0</v>
      </c>
      <c r="G167"/>
      <c r="H167" s="25"/>
    </row>
    <row r="168" spans="1:8" ht="14.25" x14ac:dyDescent="0.2">
      <c r="A168" s="75">
        <v>30</v>
      </c>
      <c r="B168" s="80" t="s">
        <v>432</v>
      </c>
      <c r="C168" s="101">
        <v>0</v>
      </c>
      <c r="D168" s="102" t="s">
        <v>33</v>
      </c>
      <c r="E168" s="129">
        <v>3.3659999999999997</v>
      </c>
      <c r="F168" s="130">
        <f t="shared" si="3"/>
        <v>0</v>
      </c>
      <c r="G168"/>
      <c r="H168" s="25"/>
    </row>
    <row r="169" spans="1:8" ht="14.25" x14ac:dyDescent="0.2">
      <c r="A169" s="75">
        <v>31</v>
      </c>
      <c r="B169" s="80" t="s">
        <v>443</v>
      </c>
      <c r="C169" s="101">
        <v>0</v>
      </c>
      <c r="D169" s="102" t="s">
        <v>33</v>
      </c>
      <c r="E169" s="129">
        <v>10.199999999999999</v>
      </c>
      <c r="F169" s="130">
        <f t="shared" si="3"/>
        <v>0</v>
      </c>
      <c r="G169"/>
      <c r="H169" s="25"/>
    </row>
    <row r="170" spans="1:8" ht="14.25" x14ac:dyDescent="0.2">
      <c r="A170" s="75">
        <v>32</v>
      </c>
      <c r="B170" s="80" t="s">
        <v>436</v>
      </c>
      <c r="C170" s="101">
        <v>0</v>
      </c>
      <c r="D170" s="102" t="s">
        <v>29</v>
      </c>
      <c r="E170" s="129">
        <v>3.3149999999999999</v>
      </c>
      <c r="F170" s="130">
        <f t="shared" si="3"/>
        <v>0</v>
      </c>
      <c r="G170"/>
      <c r="H170" s="25"/>
    </row>
    <row r="171" spans="1:8" ht="14.25" x14ac:dyDescent="0.2">
      <c r="A171" s="75">
        <v>33</v>
      </c>
      <c r="B171" s="80" t="s">
        <v>437</v>
      </c>
      <c r="C171" s="101">
        <v>0</v>
      </c>
      <c r="D171" s="102" t="s">
        <v>29</v>
      </c>
      <c r="E171" s="129">
        <v>0.81600000000000006</v>
      </c>
      <c r="F171" s="130">
        <f t="shared" si="3"/>
        <v>0</v>
      </c>
      <c r="G171"/>
      <c r="H171" s="25"/>
    </row>
    <row r="172" spans="1:8" ht="14.25" x14ac:dyDescent="0.2">
      <c r="A172" s="75">
        <v>34</v>
      </c>
      <c r="B172" s="80" t="s">
        <v>61</v>
      </c>
      <c r="C172" s="101">
        <v>0</v>
      </c>
      <c r="D172" s="102" t="s">
        <v>33</v>
      </c>
      <c r="E172" s="129">
        <v>1.53</v>
      </c>
      <c r="F172" s="130">
        <f t="shared" si="3"/>
        <v>0</v>
      </c>
      <c r="G172"/>
      <c r="H172" s="25"/>
    </row>
    <row r="173" spans="1:8" ht="14.25" x14ac:dyDescent="0.2">
      <c r="A173" s="75">
        <v>35</v>
      </c>
      <c r="B173" s="80" t="s">
        <v>438</v>
      </c>
      <c r="C173" s="101">
        <v>0</v>
      </c>
      <c r="D173" s="102" t="s">
        <v>29</v>
      </c>
      <c r="E173" s="129">
        <v>0.74459999999999993</v>
      </c>
      <c r="F173" s="130">
        <f t="shared" si="3"/>
        <v>0</v>
      </c>
      <c r="G173"/>
      <c r="H173" s="25"/>
    </row>
    <row r="174" spans="1:8" ht="14.25" x14ac:dyDescent="0.2">
      <c r="A174" s="75">
        <v>36</v>
      </c>
      <c r="B174" s="80" t="s">
        <v>439</v>
      </c>
      <c r="C174" s="101">
        <v>0</v>
      </c>
      <c r="D174" s="102" t="s">
        <v>29</v>
      </c>
      <c r="E174" s="129">
        <v>0.86699999999999999</v>
      </c>
      <c r="F174" s="130">
        <f t="shared" si="3"/>
        <v>0</v>
      </c>
      <c r="G174"/>
      <c r="H174" s="25"/>
    </row>
    <row r="175" spans="1:8" ht="14.25" x14ac:dyDescent="0.2">
      <c r="A175" s="75">
        <v>37</v>
      </c>
      <c r="B175" s="80" t="s">
        <v>62</v>
      </c>
      <c r="C175" s="101">
        <v>0</v>
      </c>
      <c r="D175" s="102" t="s">
        <v>29</v>
      </c>
      <c r="E175" s="129">
        <v>0.96899999999999997</v>
      </c>
      <c r="F175" s="130">
        <f t="shared" si="3"/>
        <v>0</v>
      </c>
      <c r="G175"/>
      <c r="H175" s="25"/>
    </row>
    <row r="176" spans="1:8" ht="14.25" x14ac:dyDescent="0.2">
      <c r="A176" s="75">
        <v>38</v>
      </c>
      <c r="B176" s="80" t="s">
        <v>291</v>
      </c>
      <c r="C176" s="101">
        <v>0</v>
      </c>
      <c r="D176" s="102" t="s">
        <v>29</v>
      </c>
      <c r="E176" s="129">
        <v>0.71399999999999997</v>
      </c>
      <c r="F176" s="130">
        <f t="shared" si="3"/>
        <v>0</v>
      </c>
      <c r="G176"/>
      <c r="H176" s="25"/>
    </row>
    <row r="177" spans="1:8" ht="14.25" x14ac:dyDescent="0.2">
      <c r="A177" s="75">
        <v>39</v>
      </c>
      <c r="B177" s="80" t="s">
        <v>63</v>
      </c>
      <c r="C177" s="101">
        <v>0</v>
      </c>
      <c r="D177" s="102" t="s">
        <v>29</v>
      </c>
      <c r="E177" s="129">
        <v>1.02</v>
      </c>
      <c r="F177" s="130">
        <f t="shared" si="3"/>
        <v>0</v>
      </c>
      <c r="G177"/>
      <c r="H177" s="25"/>
    </row>
    <row r="178" spans="1:8" ht="14.25" x14ac:dyDescent="0.2">
      <c r="A178" s="75">
        <v>40</v>
      </c>
      <c r="B178" s="80" t="s">
        <v>64</v>
      </c>
      <c r="C178" s="101">
        <v>0</v>
      </c>
      <c r="D178" s="102" t="s">
        <v>33</v>
      </c>
      <c r="E178" s="129">
        <v>1.3260000000000001</v>
      </c>
      <c r="F178" s="130">
        <f t="shared" si="3"/>
        <v>0</v>
      </c>
      <c r="G178"/>
      <c r="H178" s="25"/>
    </row>
    <row r="179" spans="1:8" ht="14.25" x14ac:dyDescent="0.2">
      <c r="A179" s="75">
        <v>41</v>
      </c>
      <c r="B179" s="80" t="s">
        <v>65</v>
      </c>
      <c r="C179" s="101">
        <v>0</v>
      </c>
      <c r="D179" s="102" t="s">
        <v>29</v>
      </c>
      <c r="E179" s="129">
        <v>0.86699999999999999</v>
      </c>
      <c r="F179" s="130">
        <f t="shared" si="3"/>
        <v>0</v>
      </c>
      <c r="G179"/>
      <c r="H179" s="25"/>
    </row>
    <row r="180" spans="1:8" ht="22.5" customHeight="1" x14ac:dyDescent="0.2">
      <c r="A180" s="75">
        <v>42</v>
      </c>
      <c r="B180" s="80" t="s">
        <v>266</v>
      </c>
      <c r="C180" s="101">
        <v>0</v>
      </c>
      <c r="D180" s="102" t="s">
        <v>33</v>
      </c>
      <c r="E180" s="129">
        <v>1.0914000000000001</v>
      </c>
      <c r="F180" s="130">
        <f t="shared" si="3"/>
        <v>0</v>
      </c>
      <c r="G180"/>
      <c r="H180" s="25"/>
    </row>
    <row r="181" spans="1:8" ht="23.25" customHeight="1" x14ac:dyDescent="0.2">
      <c r="A181" s="75">
        <v>43</v>
      </c>
      <c r="B181" s="80" t="s">
        <v>267</v>
      </c>
      <c r="C181" s="101">
        <v>0</v>
      </c>
      <c r="D181" s="102" t="s">
        <v>29</v>
      </c>
      <c r="E181" s="129">
        <v>0.74459999999999993</v>
      </c>
      <c r="F181" s="130">
        <f t="shared" si="3"/>
        <v>0</v>
      </c>
      <c r="G181"/>
      <c r="H181" s="25"/>
    </row>
    <row r="182" spans="1:8" ht="28.5" customHeight="1" x14ac:dyDescent="0.2">
      <c r="A182" s="75">
        <v>44</v>
      </c>
      <c r="B182" s="80" t="s">
        <v>221</v>
      </c>
      <c r="C182" s="101">
        <v>0</v>
      </c>
      <c r="D182" s="102" t="s">
        <v>29</v>
      </c>
      <c r="E182" s="129">
        <v>6</v>
      </c>
      <c r="F182" s="130">
        <f t="shared" ref="F182" si="4">C182*E182</f>
        <v>0</v>
      </c>
      <c r="G182"/>
      <c r="H182" s="25"/>
    </row>
    <row r="183" spans="1:8" ht="77.25" customHeight="1" x14ac:dyDescent="0.2">
      <c r="A183" s="75">
        <v>45</v>
      </c>
      <c r="B183" s="133" t="s">
        <v>308</v>
      </c>
      <c r="C183" s="101">
        <v>0</v>
      </c>
      <c r="D183" s="127" t="s">
        <v>29</v>
      </c>
      <c r="E183" s="129">
        <v>1.53</v>
      </c>
      <c r="F183" s="130">
        <f t="shared" si="3"/>
        <v>0</v>
      </c>
      <c r="G183"/>
      <c r="H183" s="25"/>
    </row>
    <row r="184" spans="1:8" ht="19.5" customHeight="1" x14ac:dyDescent="0.2">
      <c r="A184" s="75">
        <v>46</v>
      </c>
      <c r="B184" s="133" t="s">
        <v>309</v>
      </c>
      <c r="C184" s="101">
        <v>0</v>
      </c>
      <c r="D184" s="127" t="s">
        <v>29</v>
      </c>
      <c r="E184" s="129">
        <v>1.53</v>
      </c>
      <c r="F184" s="130">
        <f t="shared" si="3"/>
        <v>0</v>
      </c>
      <c r="G184"/>
      <c r="H184" s="25"/>
    </row>
    <row r="185" spans="1:8" ht="19.5" customHeight="1" x14ac:dyDescent="0.2">
      <c r="A185" s="75">
        <v>47</v>
      </c>
      <c r="B185" s="133" t="s">
        <v>310</v>
      </c>
      <c r="C185" s="101">
        <v>0</v>
      </c>
      <c r="D185" s="127" t="s">
        <v>29</v>
      </c>
      <c r="E185" s="129">
        <v>1.53</v>
      </c>
      <c r="F185" s="130">
        <f t="shared" si="3"/>
        <v>0</v>
      </c>
      <c r="G185"/>
      <c r="H185" s="25"/>
    </row>
    <row r="186" spans="1:8" ht="15" customHeight="1" x14ac:dyDescent="0.2">
      <c r="A186" s="75">
        <v>48</v>
      </c>
      <c r="B186" s="80" t="s">
        <v>452</v>
      </c>
      <c r="C186" s="101">
        <v>0</v>
      </c>
      <c r="D186" s="102" t="s">
        <v>13</v>
      </c>
      <c r="E186" s="129">
        <v>4.6919999999999993</v>
      </c>
      <c r="F186" s="130">
        <f t="shared" si="3"/>
        <v>0</v>
      </c>
      <c r="G186"/>
      <c r="H186" s="25"/>
    </row>
    <row r="187" spans="1:8" ht="14.25" x14ac:dyDescent="0.2">
      <c r="A187" s="75">
        <v>49</v>
      </c>
      <c r="B187" s="134" t="s">
        <v>453</v>
      </c>
      <c r="C187" s="101">
        <v>0</v>
      </c>
      <c r="D187" s="102" t="s">
        <v>12</v>
      </c>
      <c r="E187" s="129">
        <v>7.242</v>
      </c>
      <c r="F187" s="130">
        <f t="shared" si="3"/>
        <v>0</v>
      </c>
      <c r="G187"/>
      <c r="H187" s="25"/>
    </row>
    <row r="188" spans="1:8" ht="14.25" x14ac:dyDescent="0.2">
      <c r="A188" s="75">
        <v>50</v>
      </c>
      <c r="B188" s="80" t="s">
        <v>53</v>
      </c>
      <c r="C188" s="101">
        <v>0</v>
      </c>
      <c r="D188" s="102" t="s">
        <v>13</v>
      </c>
      <c r="E188" s="129">
        <v>9.3839999999999986</v>
      </c>
      <c r="F188" s="130">
        <f t="shared" si="3"/>
        <v>0</v>
      </c>
      <c r="G188"/>
      <c r="H188" s="25"/>
    </row>
    <row r="189" spans="1:8" ht="14.25" x14ac:dyDescent="0.2">
      <c r="A189" s="75">
        <v>51</v>
      </c>
      <c r="B189" s="80" t="s">
        <v>70</v>
      </c>
      <c r="C189" s="101">
        <v>0</v>
      </c>
      <c r="D189" s="102" t="s">
        <v>33</v>
      </c>
      <c r="E189" s="129">
        <v>0.74459999999999993</v>
      </c>
      <c r="F189" s="130">
        <f t="shared" si="3"/>
        <v>0</v>
      </c>
      <c r="G189"/>
      <c r="H189" s="25"/>
    </row>
    <row r="190" spans="1:8" ht="14.25" x14ac:dyDescent="0.2">
      <c r="A190" s="75">
        <v>52</v>
      </c>
      <c r="B190" s="80" t="s">
        <v>66</v>
      </c>
      <c r="C190" s="101">
        <v>0</v>
      </c>
      <c r="D190" s="102" t="s">
        <v>33</v>
      </c>
      <c r="E190" s="129">
        <v>1.02</v>
      </c>
      <c r="F190" s="130">
        <f t="shared" si="3"/>
        <v>0</v>
      </c>
      <c r="G190"/>
      <c r="H190" s="25"/>
    </row>
    <row r="191" spans="1:8" ht="14.25" x14ac:dyDescent="0.2">
      <c r="A191" s="75">
        <v>53</v>
      </c>
      <c r="B191" s="80" t="s">
        <v>67</v>
      </c>
      <c r="C191" s="101">
        <v>0</v>
      </c>
      <c r="D191" s="102" t="s">
        <v>33</v>
      </c>
      <c r="E191" s="129">
        <v>1.3260000000000001</v>
      </c>
      <c r="F191" s="130">
        <f t="shared" si="3"/>
        <v>0</v>
      </c>
      <c r="G191"/>
      <c r="H191" s="25"/>
    </row>
    <row r="192" spans="1:8" ht="14.25" x14ac:dyDescent="0.2">
      <c r="A192" s="75">
        <v>54</v>
      </c>
      <c r="B192" s="80" t="s">
        <v>68</v>
      </c>
      <c r="C192" s="101">
        <v>0</v>
      </c>
      <c r="D192" s="102" t="s">
        <v>33</v>
      </c>
      <c r="E192" s="129">
        <v>0.91800000000000004</v>
      </c>
      <c r="F192" s="130">
        <f t="shared" si="3"/>
        <v>0</v>
      </c>
      <c r="G192"/>
      <c r="H192" s="25"/>
    </row>
    <row r="193" spans="1:8" ht="14.25" x14ac:dyDescent="0.2">
      <c r="A193" s="75">
        <v>55</v>
      </c>
      <c r="B193" s="80" t="s">
        <v>69</v>
      </c>
      <c r="C193" s="101">
        <v>0</v>
      </c>
      <c r="D193" s="102" t="s">
        <v>33</v>
      </c>
      <c r="E193" s="129">
        <v>0.91800000000000004</v>
      </c>
      <c r="F193" s="130">
        <f t="shared" si="3"/>
        <v>0</v>
      </c>
      <c r="G193"/>
      <c r="H193" s="25"/>
    </row>
    <row r="194" spans="1:8" ht="14.25" x14ac:dyDescent="0.2">
      <c r="A194" s="75">
        <v>56</v>
      </c>
      <c r="B194" s="80" t="s">
        <v>71</v>
      </c>
      <c r="C194" s="101">
        <v>0</v>
      </c>
      <c r="D194" s="102" t="s">
        <v>33</v>
      </c>
      <c r="E194" s="129">
        <v>1.4279999999999999</v>
      </c>
      <c r="F194" s="130">
        <f t="shared" si="3"/>
        <v>0</v>
      </c>
      <c r="G194"/>
      <c r="H194" s="25"/>
    </row>
    <row r="195" spans="1:8" ht="14.25" x14ac:dyDescent="0.2">
      <c r="A195" s="75">
        <v>57</v>
      </c>
      <c r="B195" s="80" t="s">
        <v>72</v>
      </c>
      <c r="C195" s="101">
        <v>0</v>
      </c>
      <c r="D195" s="102" t="s">
        <v>33</v>
      </c>
      <c r="E195" s="129">
        <v>9.18</v>
      </c>
      <c r="F195" s="130">
        <f t="shared" si="3"/>
        <v>0</v>
      </c>
      <c r="G195"/>
      <c r="H195" s="25"/>
    </row>
    <row r="196" spans="1:8" ht="14.25" x14ac:dyDescent="0.2">
      <c r="A196" s="75">
        <v>58</v>
      </c>
      <c r="B196" s="80" t="s">
        <v>73</v>
      </c>
      <c r="C196" s="101">
        <v>0</v>
      </c>
      <c r="D196" s="102" t="s">
        <v>29</v>
      </c>
      <c r="E196" s="129">
        <v>14.28</v>
      </c>
      <c r="F196" s="130">
        <f t="shared" si="3"/>
        <v>0</v>
      </c>
      <c r="G196"/>
      <c r="H196" s="25"/>
    </row>
    <row r="197" spans="1:8" ht="14.25" x14ac:dyDescent="0.2">
      <c r="A197" s="75">
        <v>59</v>
      </c>
      <c r="B197" s="80" t="s">
        <v>74</v>
      </c>
      <c r="C197" s="101">
        <v>0</v>
      </c>
      <c r="D197" s="102" t="s">
        <v>33</v>
      </c>
      <c r="E197" s="129">
        <v>3.06</v>
      </c>
      <c r="F197" s="130">
        <f t="shared" si="3"/>
        <v>0</v>
      </c>
      <c r="G197"/>
      <c r="H197" s="25"/>
    </row>
    <row r="198" spans="1:8" ht="14.25" x14ac:dyDescent="0.2">
      <c r="A198" s="75">
        <v>60</v>
      </c>
      <c r="B198" s="80" t="s">
        <v>444</v>
      </c>
      <c r="C198" s="101">
        <v>0</v>
      </c>
      <c r="D198" s="102" t="s">
        <v>33</v>
      </c>
      <c r="E198" s="129">
        <v>2.0909999999999997</v>
      </c>
      <c r="F198" s="130">
        <f t="shared" si="3"/>
        <v>0</v>
      </c>
      <c r="G198"/>
      <c r="H198" s="25"/>
    </row>
    <row r="199" spans="1:8" ht="14.25" x14ac:dyDescent="0.2">
      <c r="A199" s="75">
        <v>61</v>
      </c>
      <c r="B199" s="80" t="s">
        <v>75</v>
      </c>
      <c r="C199" s="101">
        <v>0</v>
      </c>
      <c r="D199" s="102" t="s">
        <v>13</v>
      </c>
      <c r="E199" s="129">
        <v>2.5499999999999998</v>
      </c>
      <c r="F199" s="130">
        <f t="shared" si="3"/>
        <v>0</v>
      </c>
      <c r="G199"/>
      <c r="H199" s="25"/>
    </row>
    <row r="200" spans="1:8" ht="76.5" x14ac:dyDescent="0.2">
      <c r="A200" s="75">
        <v>62</v>
      </c>
      <c r="B200" s="126" t="s">
        <v>290</v>
      </c>
      <c r="C200" s="101">
        <v>0</v>
      </c>
      <c r="D200" s="127" t="s">
        <v>13</v>
      </c>
      <c r="E200" s="129">
        <v>4.641</v>
      </c>
      <c r="F200" s="130">
        <f t="shared" si="3"/>
        <v>0</v>
      </c>
      <c r="G200"/>
      <c r="H200" s="25"/>
    </row>
    <row r="201" spans="1:8" ht="14.25" x14ac:dyDescent="0.2">
      <c r="A201" s="75">
        <v>63</v>
      </c>
      <c r="B201" s="135" t="s">
        <v>315</v>
      </c>
      <c r="C201" s="101">
        <v>0</v>
      </c>
      <c r="D201" s="83" t="s">
        <v>13</v>
      </c>
      <c r="E201" s="129">
        <v>2.8050000000000002</v>
      </c>
      <c r="F201" s="130">
        <f t="shared" si="3"/>
        <v>0</v>
      </c>
      <c r="G201"/>
      <c r="H201" s="25"/>
    </row>
    <row r="202" spans="1:8" ht="14.25" x14ac:dyDescent="0.2">
      <c r="A202" s="75">
        <v>64</v>
      </c>
      <c r="B202" s="80" t="s">
        <v>76</v>
      </c>
      <c r="C202" s="101">
        <v>0</v>
      </c>
      <c r="D202" s="102" t="s">
        <v>12</v>
      </c>
      <c r="E202" s="129">
        <v>6.63</v>
      </c>
      <c r="F202" s="130">
        <f t="shared" si="3"/>
        <v>0</v>
      </c>
      <c r="G202"/>
      <c r="H202" s="25"/>
    </row>
    <row r="203" spans="1:8" ht="14.25" x14ac:dyDescent="0.2">
      <c r="A203" s="75">
        <v>65</v>
      </c>
      <c r="B203" s="80" t="s">
        <v>346</v>
      </c>
      <c r="C203" s="101">
        <v>0</v>
      </c>
      <c r="D203" s="102" t="s">
        <v>13</v>
      </c>
      <c r="E203" s="129">
        <v>2.5499999999999998</v>
      </c>
      <c r="F203" s="130">
        <f t="shared" si="3"/>
        <v>0</v>
      </c>
      <c r="G203"/>
      <c r="H203" s="25"/>
    </row>
    <row r="204" spans="1:8" ht="25.5" x14ac:dyDescent="0.2">
      <c r="A204" s="75">
        <v>66</v>
      </c>
      <c r="B204" s="80" t="s">
        <v>77</v>
      </c>
      <c r="C204" s="101">
        <v>0</v>
      </c>
      <c r="D204" s="102" t="s">
        <v>33</v>
      </c>
      <c r="E204" s="129">
        <v>4.335</v>
      </c>
      <c r="F204" s="130">
        <f t="shared" si="3"/>
        <v>0</v>
      </c>
      <c r="G204"/>
      <c r="H204" s="25"/>
    </row>
    <row r="205" spans="1:8" ht="14.25" x14ac:dyDescent="0.2">
      <c r="A205" s="75">
        <v>67</v>
      </c>
      <c r="B205" s="80" t="s">
        <v>78</v>
      </c>
      <c r="C205" s="101">
        <v>0</v>
      </c>
      <c r="D205" s="127" t="s">
        <v>29</v>
      </c>
      <c r="E205" s="129">
        <v>2.907</v>
      </c>
      <c r="F205" s="130">
        <f t="shared" si="3"/>
        <v>0</v>
      </c>
      <c r="G205"/>
      <c r="H205" s="25"/>
    </row>
    <row r="206" spans="1:8" ht="25.5" x14ac:dyDescent="0.2">
      <c r="A206" s="75">
        <v>68</v>
      </c>
      <c r="B206" s="80" t="s">
        <v>79</v>
      </c>
      <c r="C206" s="101">
        <v>0</v>
      </c>
      <c r="D206" s="102" t="s">
        <v>33</v>
      </c>
      <c r="E206" s="129">
        <v>5.61</v>
      </c>
      <c r="F206" s="130">
        <f t="shared" si="3"/>
        <v>0</v>
      </c>
      <c r="G206"/>
      <c r="H206" s="25"/>
    </row>
    <row r="207" spans="1:8" ht="74.25" customHeight="1" x14ac:dyDescent="0.2">
      <c r="A207" s="75">
        <v>69</v>
      </c>
      <c r="B207" s="80" t="s">
        <v>476</v>
      </c>
      <c r="C207" s="101">
        <v>0</v>
      </c>
      <c r="D207" s="102" t="s">
        <v>29</v>
      </c>
      <c r="E207" s="129">
        <v>4.59</v>
      </c>
      <c r="F207" s="130">
        <f t="shared" ref="F207:F275" si="5">C207*E207</f>
        <v>0</v>
      </c>
      <c r="G207"/>
      <c r="H207" s="25"/>
    </row>
    <row r="208" spans="1:8" s="161" customFormat="1" ht="34.5" customHeight="1" x14ac:dyDescent="0.2">
      <c r="A208" s="75">
        <v>70</v>
      </c>
      <c r="B208" s="133" t="s">
        <v>80</v>
      </c>
      <c r="C208" s="101">
        <v>0</v>
      </c>
      <c r="D208" s="127" t="s">
        <v>29</v>
      </c>
      <c r="E208" s="129">
        <v>6.63</v>
      </c>
      <c r="F208" s="130">
        <f t="shared" si="5"/>
        <v>0</v>
      </c>
      <c r="G208" s="177"/>
      <c r="H208" s="162"/>
    </row>
    <row r="209" spans="1:8" s="33" customFormat="1" ht="76.5" x14ac:dyDescent="0.2">
      <c r="A209" s="75">
        <v>71</v>
      </c>
      <c r="B209" s="133" t="s">
        <v>477</v>
      </c>
      <c r="C209" s="101">
        <v>0</v>
      </c>
      <c r="D209" s="127" t="s">
        <v>33</v>
      </c>
      <c r="E209" s="129">
        <v>21.42</v>
      </c>
      <c r="F209" s="130">
        <f t="shared" si="5"/>
        <v>0</v>
      </c>
      <c r="G209" s="32"/>
      <c r="H209" s="35"/>
    </row>
    <row r="210" spans="1:8" ht="25.5" x14ac:dyDescent="0.2">
      <c r="A210" s="163">
        <v>72</v>
      </c>
      <c r="B210" s="170" t="s">
        <v>469</v>
      </c>
      <c r="C210" s="101">
        <v>0</v>
      </c>
      <c r="D210" s="165" t="s">
        <v>29</v>
      </c>
      <c r="E210" s="129">
        <v>9.18</v>
      </c>
      <c r="F210" s="169">
        <f>C210*E210</f>
        <v>0</v>
      </c>
      <c r="G210"/>
      <c r="H210" s="25"/>
    </row>
    <row r="211" spans="1:8" ht="14.25" x14ac:dyDescent="0.2">
      <c r="A211" s="75">
        <v>73</v>
      </c>
      <c r="B211" s="53" t="s">
        <v>277</v>
      </c>
      <c r="C211" s="101">
        <v>0</v>
      </c>
      <c r="D211" s="132" t="s">
        <v>29</v>
      </c>
      <c r="E211" s="129">
        <v>6.12</v>
      </c>
      <c r="F211" s="130">
        <f t="shared" si="5"/>
        <v>0</v>
      </c>
      <c r="G211"/>
      <c r="H211" s="25"/>
    </row>
    <row r="212" spans="1:8" ht="14.25" x14ac:dyDescent="0.2">
      <c r="A212" s="75">
        <v>74</v>
      </c>
      <c r="B212" s="133" t="s">
        <v>81</v>
      </c>
      <c r="C212" s="101">
        <v>0</v>
      </c>
      <c r="D212" s="102" t="s">
        <v>29</v>
      </c>
      <c r="E212" s="129">
        <v>9.69</v>
      </c>
      <c r="F212" s="130">
        <f t="shared" ref="F212:F214" si="6">C212*E212</f>
        <v>0</v>
      </c>
      <c r="G212"/>
      <c r="H212" s="25"/>
    </row>
    <row r="213" spans="1:8" ht="25.5" x14ac:dyDescent="0.2">
      <c r="A213" s="75">
        <v>75</v>
      </c>
      <c r="B213" s="133" t="s">
        <v>523</v>
      </c>
      <c r="C213" s="101">
        <v>0</v>
      </c>
      <c r="D213" s="102" t="s">
        <v>29</v>
      </c>
      <c r="E213" s="129">
        <v>47.25</v>
      </c>
      <c r="F213" s="130">
        <f t="shared" si="6"/>
        <v>0</v>
      </c>
      <c r="G213"/>
      <c r="H213" s="25"/>
    </row>
    <row r="214" spans="1:8" ht="25.5" x14ac:dyDescent="0.2">
      <c r="A214" s="75">
        <v>76</v>
      </c>
      <c r="B214" s="133" t="s">
        <v>524</v>
      </c>
      <c r="C214" s="101">
        <v>0</v>
      </c>
      <c r="D214" s="102" t="s">
        <v>29</v>
      </c>
      <c r="E214" s="129">
        <v>52.5</v>
      </c>
      <c r="F214" s="130">
        <f t="shared" si="6"/>
        <v>0</v>
      </c>
      <c r="G214"/>
      <c r="H214" s="25"/>
    </row>
    <row r="215" spans="1:8" ht="25.5" x14ac:dyDescent="0.2">
      <c r="A215" s="75">
        <v>77</v>
      </c>
      <c r="B215" s="80" t="s">
        <v>82</v>
      </c>
      <c r="C215" s="101">
        <v>0</v>
      </c>
      <c r="D215" s="102" t="s">
        <v>83</v>
      </c>
      <c r="E215" s="129">
        <v>11.22</v>
      </c>
      <c r="F215" s="130">
        <f t="shared" si="5"/>
        <v>0</v>
      </c>
      <c r="G215"/>
      <c r="H215" s="25"/>
    </row>
    <row r="216" spans="1:8" ht="25.5" x14ac:dyDescent="0.2">
      <c r="A216" s="75">
        <v>77</v>
      </c>
      <c r="B216" s="80" t="s">
        <v>84</v>
      </c>
      <c r="C216" s="101">
        <v>0</v>
      </c>
      <c r="D216" s="102" t="s">
        <v>29</v>
      </c>
      <c r="E216" s="129">
        <v>1.7849999999999999</v>
      </c>
      <c r="F216" s="130">
        <f t="shared" si="5"/>
        <v>0</v>
      </c>
      <c r="G216"/>
      <c r="H216" s="25"/>
    </row>
    <row r="217" spans="1:8" ht="38.25" x14ac:dyDescent="0.2">
      <c r="A217" s="75">
        <v>78</v>
      </c>
      <c r="B217" s="80" t="s">
        <v>451</v>
      </c>
      <c r="C217" s="101">
        <v>0</v>
      </c>
      <c r="D217" s="102" t="s">
        <v>13</v>
      </c>
      <c r="E217" s="129">
        <v>2.448</v>
      </c>
      <c r="F217" s="130">
        <f t="shared" si="5"/>
        <v>0</v>
      </c>
      <c r="G217"/>
      <c r="H217" s="25"/>
    </row>
    <row r="218" spans="1:8" ht="14.25" x14ac:dyDescent="0.2">
      <c r="A218" s="75">
        <v>79</v>
      </c>
      <c r="B218" s="80" t="s">
        <v>85</v>
      </c>
      <c r="C218" s="101">
        <v>0</v>
      </c>
      <c r="D218" s="102" t="s">
        <v>33</v>
      </c>
      <c r="E218" s="129">
        <v>2.5499999999999998</v>
      </c>
      <c r="F218" s="130">
        <f t="shared" si="5"/>
        <v>0</v>
      </c>
      <c r="G218"/>
      <c r="H218" s="25"/>
    </row>
    <row r="219" spans="1:8" ht="14.25" x14ac:dyDescent="0.2">
      <c r="A219" s="75">
        <v>80</v>
      </c>
      <c r="B219" s="136" t="s">
        <v>86</v>
      </c>
      <c r="C219" s="101">
        <v>0</v>
      </c>
      <c r="D219" s="102" t="s">
        <v>29</v>
      </c>
      <c r="E219" s="129">
        <v>3.2640000000000002</v>
      </c>
      <c r="F219" s="130">
        <f t="shared" si="5"/>
        <v>0</v>
      </c>
      <c r="G219"/>
      <c r="H219" s="25"/>
    </row>
    <row r="220" spans="1:8" ht="14.25" x14ac:dyDescent="0.2">
      <c r="A220" s="75">
        <v>81</v>
      </c>
      <c r="B220" s="80" t="s">
        <v>87</v>
      </c>
      <c r="C220" s="101">
        <v>0</v>
      </c>
      <c r="D220" s="102" t="s">
        <v>33</v>
      </c>
      <c r="E220" s="129">
        <v>3.57</v>
      </c>
      <c r="F220" s="130">
        <f t="shared" si="5"/>
        <v>0</v>
      </c>
      <c r="G220"/>
      <c r="H220" s="25"/>
    </row>
    <row r="221" spans="1:8" ht="14.25" x14ac:dyDescent="0.2">
      <c r="A221" s="75">
        <v>82</v>
      </c>
      <c r="B221" s="80" t="s">
        <v>88</v>
      </c>
      <c r="C221" s="101">
        <v>0</v>
      </c>
      <c r="D221" s="102" t="s">
        <v>13</v>
      </c>
      <c r="E221" s="129">
        <v>5.61</v>
      </c>
      <c r="F221" s="130">
        <f t="shared" si="5"/>
        <v>0</v>
      </c>
      <c r="G221"/>
      <c r="H221" s="25"/>
    </row>
    <row r="222" spans="1:8" ht="14.25" x14ac:dyDescent="0.2">
      <c r="A222" s="75">
        <v>83</v>
      </c>
      <c r="B222" s="80" t="s">
        <v>294</v>
      </c>
      <c r="C222" s="101">
        <v>0</v>
      </c>
      <c r="D222" s="102" t="s">
        <v>13</v>
      </c>
      <c r="E222" s="129">
        <v>7.14</v>
      </c>
      <c r="F222" s="130">
        <f t="shared" si="5"/>
        <v>0</v>
      </c>
      <c r="G222"/>
      <c r="H222" s="25"/>
    </row>
    <row r="223" spans="1:8" ht="14.25" x14ac:dyDescent="0.2">
      <c r="A223" s="75">
        <v>84</v>
      </c>
      <c r="B223" s="80" t="s">
        <v>295</v>
      </c>
      <c r="C223" s="101">
        <v>0</v>
      </c>
      <c r="D223" s="102" t="s">
        <v>29</v>
      </c>
      <c r="E223" s="129">
        <v>33.659999999999997</v>
      </c>
      <c r="F223" s="130">
        <f t="shared" si="5"/>
        <v>0</v>
      </c>
      <c r="G223"/>
      <c r="H223" s="25"/>
    </row>
    <row r="224" spans="1:8" ht="14.25" x14ac:dyDescent="0.2">
      <c r="A224" s="75">
        <v>85</v>
      </c>
      <c r="B224" s="134" t="s">
        <v>296</v>
      </c>
      <c r="C224" s="101">
        <v>0</v>
      </c>
      <c r="D224" s="102" t="s">
        <v>29</v>
      </c>
      <c r="E224" s="129">
        <v>6.2730000000000006</v>
      </c>
      <c r="F224" s="130">
        <f t="shared" si="5"/>
        <v>0</v>
      </c>
      <c r="G224"/>
      <c r="H224" s="25"/>
    </row>
    <row r="225" spans="1:8" ht="14.25" x14ac:dyDescent="0.2">
      <c r="A225" s="75">
        <v>86</v>
      </c>
      <c r="B225" s="134" t="s">
        <v>454</v>
      </c>
      <c r="C225" s="101">
        <v>0</v>
      </c>
      <c r="D225" s="102" t="s">
        <v>13</v>
      </c>
      <c r="E225" s="129">
        <v>11.526000000000002</v>
      </c>
      <c r="F225" s="130">
        <f t="shared" si="5"/>
        <v>0</v>
      </c>
      <c r="G225"/>
      <c r="H225" s="25"/>
    </row>
    <row r="226" spans="1:8" ht="14.25" x14ac:dyDescent="0.2">
      <c r="A226" s="75">
        <v>87</v>
      </c>
      <c r="B226" s="134" t="s">
        <v>455</v>
      </c>
      <c r="C226" s="101">
        <v>0</v>
      </c>
      <c r="D226" s="102" t="s">
        <v>13</v>
      </c>
      <c r="E226" s="129">
        <v>10.404</v>
      </c>
      <c r="F226" s="130">
        <f t="shared" si="5"/>
        <v>0</v>
      </c>
      <c r="G226"/>
      <c r="H226" s="25"/>
    </row>
    <row r="227" spans="1:8" ht="14.25" x14ac:dyDescent="0.2">
      <c r="A227" s="75">
        <v>88</v>
      </c>
      <c r="B227" s="80" t="s">
        <v>89</v>
      </c>
      <c r="C227" s="101">
        <v>0</v>
      </c>
      <c r="D227" s="102" t="s">
        <v>12</v>
      </c>
      <c r="E227" s="129">
        <v>6.8340000000000005</v>
      </c>
      <c r="F227" s="130">
        <f t="shared" si="5"/>
        <v>0</v>
      </c>
      <c r="G227"/>
      <c r="H227" s="25"/>
    </row>
    <row r="228" spans="1:8" ht="14.25" x14ac:dyDescent="0.2">
      <c r="A228" s="75">
        <v>89</v>
      </c>
      <c r="B228" s="80" t="s">
        <v>90</v>
      </c>
      <c r="C228" s="101">
        <v>0</v>
      </c>
      <c r="D228" s="102" t="s">
        <v>13</v>
      </c>
      <c r="E228" s="129">
        <v>3.06</v>
      </c>
      <c r="F228" s="130">
        <f t="shared" si="5"/>
        <v>0</v>
      </c>
      <c r="G228"/>
      <c r="H228" s="25"/>
    </row>
    <row r="229" spans="1:8" ht="14.25" x14ac:dyDescent="0.2">
      <c r="A229" s="75">
        <v>90</v>
      </c>
      <c r="B229" s="80" t="s">
        <v>319</v>
      </c>
      <c r="C229" s="101">
        <v>0</v>
      </c>
      <c r="D229" s="102" t="s">
        <v>33</v>
      </c>
      <c r="E229" s="129">
        <v>5.9669999999999996</v>
      </c>
      <c r="F229" s="130">
        <f t="shared" si="5"/>
        <v>0</v>
      </c>
      <c r="G229"/>
      <c r="H229" s="25"/>
    </row>
    <row r="230" spans="1:8" ht="14.25" x14ac:dyDescent="0.2">
      <c r="A230" s="75">
        <v>91</v>
      </c>
      <c r="B230" s="80" t="s">
        <v>320</v>
      </c>
      <c r="C230" s="101">
        <v>0</v>
      </c>
      <c r="D230" s="102" t="s">
        <v>33</v>
      </c>
      <c r="E230" s="129">
        <v>6.3239999999999998</v>
      </c>
      <c r="F230" s="130">
        <f t="shared" si="5"/>
        <v>0</v>
      </c>
      <c r="G230"/>
      <c r="H230" s="25"/>
    </row>
    <row r="231" spans="1:8" ht="14.25" x14ac:dyDescent="0.2">
      <c r="A231" s="75">
        <v>92</v>
      </c>
      <c r="B231" s="80" t="s">
        <v>92</v>
      </c>
      <c r="C231" s="101">
        <v>0</v>
      </c>
      <c r="D231" s="102" t="s">
        <v>29</v>
      </c>
      <c r="E231" s="129">
        <v>1.6829999999999998</v>
      </c>
      <c r="F231" s="130">
        <f t="shared" si="5"/>
        <v>0</v>
      </c>
      <c r="G231"/>
      <c r="H231" s="25"/>
    </row>
    <row r="232" spans="1:8" ht="14.25" x14ac:dyDescent="0.2">
      <c r="A232" s="75">
        <v>93</v>
      </c>
      <c r="B232" s="80" t="s">
        <v>450</v>
      </c>
      <c r="C232" s="101">
        <v>0</v>
      </c>
      <c r="D232" s="102" t="s">
        <v>12</v>
      </c>
      <c r="E232" s="129">
        <v>7.7009999999999996</v>
      </c>
      <c r="F232" s="130">
        <f t="shared" si="5"/>
        <v>0</v>
      </c>
      <c r="G232"/>
      <c r="H232" s="25"/>
    </row>
    <row r="233" spans="1:8" ht="14.25" x14ac:dyDescent="0.2">
      <c r="A233" s="75">
        <v>94</v>
      </c>
      <c r="B233" s="80" t="s">
        <v>449</v>
      </c>
      <c r="C233" s="101">
        <v>0</v>
      </c>
      <c r="D233" s="102" t="s">
        <v>33</v>
      </c>
      <c r="E233" s="129">
        <v>3.621</v>
      </c>
      <c r="F233" s="130">
        <f t="shared" si="5"/>
        <v>0</v>
      </c>
      <c r="G233"/>
      <c r="H233" s="25"/>
    </row>
    <row r="234" spans="1:8" ht="14.25" x14ac:dyDescent="0.2">
      <c r="A234" s="75">
        <v>95</v>
      </c>
      <c r="B234" s="80" t="s">
        <v>415</v>
      </c>
      <c r="C234" s="101">
        <v>0</v>
      </c>
      <c r="D234" s="102" t="s">
        <v>12</v>
      </c>
      <c r="E234" s="129">
        <v>6.681</v>
      </c>
      <c r="F234" s="130">
        <f t="shared" si="5"/>
        <v>0</v>
      </c>
      <c r="G234"/>
      <c r="H234" s="25"/>
    </row>
    <row r="235" spans="1:8" ht="14.25" x14ac:dyDescent="0.2">
      <c r="A235" s="75">
        <v>96</v>
      </c>
      <c r="B235" s="80" t="s">
        <v>93</v>
      </c>
      <c r="C235" s="101">
        <v>0</v>
      </c>
      <c r="D235" s="102" t="s">
        <v>33</v>
      </c>
      <c r="E235" s="129">
        <v>1.581</v>
      </c>
      <c r="F235" s="130">
        <f t="shared" si="5"/>
        <v>0</v>
      </c>
      <c r="G235"/>
      <c r="H235" s="25"/>
    </row>
    <row r="236" spans="1:8" ht="14.25" x14ac:dyDescent="0.2">
      <c r="A236" s="75">
        <v>97</v>
      </c>
      <c r="B236" s="80" t="s">
        <v>94</v>
      </c>
      <c r="C236" s="101">
        <v>0</v>
      </c>
      <c r="D236" s="102" t="s">
        <v>12</v>
      </c>
      <c r="E236" s="129">
        <v>3.1109999999999998</v>
      </c>
      <c r="F236" s="130">
        <f t="shared" si="5"/>
        <v>0</v>
      </c>
      <c r="G236"/>
      <c r="H236" s="25"/>
    </row>
    <row r="237" spans="1:8" ht="14.25" x14ac:dyDescent="0.2">
      <c r="A237" s="75">
        <v>98</v>
      </c>
      <c r="B237" s="80" t="s">
        <v>416</v>
      </c>
      <c r="C237" s="101">
        <v>0</v>
      </c>
      <c r="D237" s="102" t="s">
        <v>33</v>
      </c>
      <c r="E237" s="129">
        <v>1.581</v>
      </c>
      <c r="F237" s="130">
        <f t="shared" si="5"/>
        <v>0</v>
      </c>
      <c r="G237"/>
      <c r="H237" s="25"/>
    </row>
    <row r="238" spans="1:8" ht="14.25" x14ac:dyDescent="0.2">
      <c r="A238" s="75">
        <v>99</v>
      </c>
      <c r="B238" s="80" t="s">
        <v>456</v>
      </c>
      <c r="C238" s="101">
        <v>0</v>
      </c>
      <c r="D238" s="102" t="s">
        <v>12</v>
      </c>
      <c r="E238" s="129">
        <v>3.1109999999999998</v>
      </c>
      <c r="F238" s="130">
        <f t="shared" si="5"/>
        <v>0</v>
      </c>
      <c r="G238"/>
      <c r="H238" s="25"/>
    </row>
    <row r="239" spans="1:8" s="33" customFormat="1" ht="14.25" x14ac:dyDescent="0.2">
      <c r="A239" s="75">
        <v>100</v>
      </c>
      <c r="B239" s="80" t="s">
        <v>95</v>
      </c>
      <c r="C239" s="101">
        <v>0</v>
      </c>
      <c r="D239" s="102" t="s">
        <v>33</v>
      </c>
      <c r="E239" s="129">
        <v>42.84</v>
      </c>
      <c r="F239" s="130">
        <f t="shared" si="5"/>
        <v>0</v>
      </c>
      <c r="G239" s="32"/>
      <c r="H239" s="35"/>
    </row>
    <row r="240" spans="1:8" s="33" customFormat="1" ht="51" x14ac:dyDescent="0.2">
      <c r="A240" s="75">
        <v>101</v>
      </c>
      <c r="B240" s="80" t="s">
        <v>96</v>
      </c>
      <c r="C240" s="101">
        <v>0</v>
      </c>
      <c r="D240" s="102" t="s">
        <v>33</v>
      </c>
      <c r="E240" s="129">
        <v>2.8050000000000002</v>
      </c>
      <c r="F240" s="130">
        <f t="shared" si="5"/>
        <v>0</v>
      </c>
      <c r="G240" s="32"/>
      <c r="H240" s="35"/>
    </row>
    <row r="241" spans="1:8" ht="25.5" x14ac:dyDescent="0.2">
      <c r="A241" s="75">
        <v>102</v>
      </c>
      <c r="B241" s="80" t="s">
        <v>97</v>
      </c>
      <c r="C241" s="101">
        <v>0</v>
      </c>
      <c r="D241" s="102" t="s">
        <v>33</v>
      </c>
      <c r="E241" s="129">
        <v>3.1619999999999999</v>
      </c>
      <c r="F241" s="130">
        <f t="shared" si="5"/>
        <v>0</v>
      </c>
      <c r="G241"/>
      <c r="H241" s="25"/>
    </row>
    <row r="242" spans="1:8" ht="14.25" x14ac:dyDescent="0.2">
      <c r="A242" s="75">
        <v>103</v>
      </c>
      <c r="B242" s="80" t="s">
        <v>257</v>
      </c>
      <c r="C242" s="101">
        <v>0</v>
      </c>
      <c r="D242" s="102" t="s">
        <v>33</v>
      </c>
      <c r="E242" s="129">
        <v>1.734</v>
      </c>
      <c r="F242" s="130">
        <f t="shared" si="5"/>
        <v>0</v>
      </c>
      <c r="G242"/>
      <c r="H242" s="25"/>
    </row>
    <row r="243" spans="1:8" ht="14.25" x14ac:dyDescent="0.2">
      <c r="A243" s="75">
        <v>104</v>
      </c>
      <c r="B243" s="137" t="s">
        <v>272</v>
      </c>
      <c r="C243" s="101">
        <v>0</v>
      </c>
      <c r="D243" s="132" t="s">
        <v>33</v>
      </c>
      <c r="E243" s="129">
        <v>3.06</v>
      </c>
      <c r="F243" s="130">
        <f t="shared" si="5"/>
        <v>0</v>
      </c>
      <c r="G243"/>
      <c r="H243" s="25"/>
    </row>
    <row r="244" spans="1:8" ht="14.25" x14ac:dyDescent="0.2">
      <c r="A244" s="75">
        <v>105</v>
      </c>
      <c r="B244" s="137" t="s">
        <v>273</v>
      </c>
      <c r="C244" s="101">
        <v>0</v>
      </c>
      <c r="D244" s="132" t="s">
        <v>33</v>
      </c>
      <c r="E244" s="129">
        <v>3.06</v>
      </c>
      <c r="F244" s="130">
        <f t="shared" si="5"/>
        <v>0</v>
      </c>
      <c r="G244"/>
      <c r="H244" s="25"/>
    </row>
    <row r="245" spans="1:8" ht="24" customHeight="1" x14ac:dyDescent="0.2">
      <c r="A245" s="75">
        <v>106</v>
      </c>
      <c r="B245" s="80" t="s">
        <v>98</v>
      </c>
      <c r="C245" s="101">
        <v>0</v>
      </c>
      <c r="D245" s="102" t="s">
        <v>33</v>
      </c>
      <c r="E245" s="129">
        <v>4.08</v>
      </c>
      <c r="F245" s="130">
        <f t="shared" si="5"/>
        <v>0</v>
      </c>
      <c r="G245"/>
      <c r="H245" s="25"/>
    </row>
    <row r="246" spans="1:8" ht="14.25" x14ac:dyDescent="0.2">
      <c r="A246" s="75">
        <v>107</v>
      </c>
      <c r="B246" s="80" t="s">
        <v>99</v>
      </c>
      <c r="C246" s="101">
        <v>0</v>
      </c>
      <c r="D246" s="102" t="s">
        <v>33</v>
      </c>
      <c r="E246" s="129">
        <v>1.53</v>
      </c>
      <c r="F246" s="130">
        <f t="shared" si="5"/>
        <v>0</v>
      </c>
      <c r="G246"/>
      <c r="H246" s="25"/>
    </row>
    <row r="247" spans="1:8" ht="14.25" x14ac:dyDescent="0.2">
      <c r="A247" s="75">
        <v>108</v>
      </c>
      <c r="B247" s="80" t="s">
        <v>100</v>
      </c>
      <c r="C247" s="101">
        <v>0</v>
      </c>
      <c r="D247" s="102" t="s">
        <v>33</v>
      </c>
      <c r="E247" s="129">
        <v>5.0999999999999996</v>
      </c>
      <c r="F247" s="130">
        <f t="shared" si="5"/>
        <v>0</v>
      </c>
      <c r="G247"/>
      <c r="H247" s="25"/>
    </row>
    <row r="248" spans="1:8" ht="14.25" x14ac:dyDescent="0.2">
      <c r="A248" s="75">
        <v>109</v>
      </c>
      <c r="B248" s="80" t="s">
        <v>101</v>
      </c>
      <c r="C248" s="101">
        <v>0</v>
      </c>
      <c r="D248" s="102" t="s">
        <v>33</v>
      </c>
      <c r="E248" s="129">
        <v>1.887</v>
      </c>
      <c r="F248" s="130">
        <f t="shared" si="5"/>
        <v>0</v>
      </c>
      <c r="G248"/>
      <c r="H248" s="25"/>
    </row>
    <row r="249" spans="1:8" ht="38.25" x14ac:dyDescent="0.2">
      <c r="A249" s="75">
        <v>110</v>
      </c>
      <c r="B249" s="80" t="s">
        <v>102</v>
      </c>
      <c r="C249" s="101">
        <v>0</v>
      </c>
      <c r="D249" s="102" t="s">
        <v>33</v>
      </c>
      <c r="E249" s="129">
        <v>4.08</v>
      </c>
      <c r="F249" s="130">
        <f t="shared" si="5"/>
        <v>0</v>
      </c>
      <c r="G249"/>
      <c r="H249" s="25"/>
    </row>
    <row r="250" spans="1:8" ht="14.25" x14ac:dyDescent="0.2">
      <c r="A250" s="75">
        <v>111</v>
      </c>
      <c r="B250" s="80" t="s">
        <v>103</v>
      </c>
      <c r="C250" s="101">
        <v>0</v>
      </c>
      <c r="D250" s="102" t="s">
        <v>33</v>
      </c>
      <c r="E250" s="129">
        <v>1.887</v>
      </c>
      <c r="F250" s="130">
        <f t="shared" si="5"/>
        <v>0</v>
      </c>
      <c r="G250"/>
      <c r="H250" s="25"/>
    </row>
    <row r="251" spans="1:8" ht="14.25" x14ac:dyDescent="0.2">
      <c r="A251" s="75">
        <v>112</v>
      </c>
      <c r="B251" s="80" t="s">
        <v>104</v>
      </c>
      <c r="C251" s="101">
        <v>0</v>
      </c>
      <c r="D251" s="102" t="s">
        <v>33</v>
      </c>
      <c r="E251" s="129">
        <v>4.1310000000000002</v>
      </c>
      <c r="F251" s="130">
        <f t="shared" si="5"/>
        <v>0</v>
      </c>
      <c r="G251"/>
      <c r="H251" s="25"/>
    </row>
    <row r="252" spans="1:8" ht="14.25" x14ac:dyDescent="0.2">
      <c r="A252" s="75">
        <v>113</v>
      </c>
      <c r="B252" s="80" t="s">
        <v>105</v>
      </c>
      <c r="C252" s="101">
        <v>0</v>
      </c>
      <c r="D252" s="102" t="s">
        <v>33</v>
      </c>
      <c r="E252" s="129">
        <v>4.59</v>
      </c>
      <c r="F252" s="130">
        <f t="shared" si="5"/>
        <v>0</v>
      </c>
      <c r="G252"/>
      <c r="H252" s="25"/>
    </row>
    <row r="253" spans="1:8" ht="14.25" x14ac:dyDescent="0.2">
      <c r="A253" s="75">
        <v>114</v>
      </c>
      <c r="B253" s="80" t="s">
        <v>106</v>
      </c>
      <c r="C253" s="101">
        <v>0</v>
      </c>
      <c r="D253" s="102" t="s">
        <v>33</v>
      </c>
      <c r="E253" s="129">
        <v>4.59</v>
      </c>
      <c r="F253" s="130">
        <f t="shared" si="5"/>
        <v>0</v>
      </c>
      <c r="G253"/>
      <c r="H253" s="25"/>
    </row>
    <row r="254" spans="1:8" s="12" customFormat="1" ht="51" x14ac:dyDescent="0.2">
      <c r="A254" s="75">
        <v>115</v>
      </c>
      <c r="B254" s="80" t="s">
        <v>522</v>
      </c>
      <c r="C254" s="153">
        <v>0</v>
      </c>
      <c r="D254" s="243" t="s">
        <v>33</v>
      </c>
      <c r="E254" s="244">
        <v>7.2</v>
      </c>
      <c r="F254" s="130">
        <f t="shared" si="5"/>
        <v>0</v>
      </c>
      <c r="G254" s="20"/>
      <c r="H254" s="31"/>
    </row>
    <row r="255" spans="1:8" s="12" customFormat="1" ht="14.25" x14ac:dyDescent="0.2">
      <c r="A255" s="75">
        <v>116</v>
      </c>
      <c r="B255" s="133" t="s">
        <v>107</v>
      </c>
      <c r="C255" s="101">
        <v>0</v>
      </c>
      <c r="D255" s="102" t="s">
        <v>33</v>
      </c>
      <c r="E255" s="129">
        <v>3.2130000000000001</v>
      </c>
      <c r="F255" s="130">
        <f t="shared" si="5"/>
        <v>0</v>
      </c>
      <c r="G255" s="20"/>
      <c r="H255" s="31"/>
    </row>
    <row r="256" spans="1:8" ht="14.25" x14ac:dyDescent="0.2">
      <c r="A256" s="75">
        <v>117</v>
      </c>
      <c r="B256" s="80" t="s">
        <v>344</v>
      </c>
      <c r="C256" s="101">
        <v>0</v>
      </c>
      <c r="D256" s="102" t="s">
        <v>13</v>
      </c>
      <c r="E256" s="129">
        <v>15.3</v>
      </c>
      <c r="F256" s="130">
        <f t="shared" si="5"/>
        <v>0</v>
      </c>
      <c r="G256"/>
      <c r="H256" s="25"/>
    </row>
    <row r="257" spans="1:8" s="161" customFormat="1" ht="14.25" x14ac:dyDescent="0.2">
      <c r="A257" s="75">
        <v>118</v>
      </c>
      <c r="B257" s="80" t="s">
        <v>260</v>
      </c>
      <c r="C257" s="101">
        <v>0</v>
      </c>
      <c r="D257" s="102" t="s">
        <v>12</v>
      </c>
      <c r="E257" s="129">
        <v>13.26</v>
      </c>
      <c r="F257" s="130">
        <f t="shared" si="5"/>
        <v>0</v>
      </c>
      <c r="G257" s="160"/>
      <c r="H257" s="162"/>
    </row>
    <row r="258" spans="1:8" ht="14.25" x14ac:dyDescent="0.2">
      <c r="A258" s="75">
        <v>119</v>
      </c>
      <c r="B258" s="133" t="s">
        <v>301</v>
      </c>
      <c r="C258" s="101">
        <v>0</v>
      </c>
      <c r="D258" s="127" t="s">
        <v>33</v>
      </c>
      <c r="E258" s="129">
        <v>16.472999999999999</v>
      </c>
      <c r="F258" s="130">
        <f t="shared" si="5"/>
        <v>0</v>
      </c>
      <c r="G258"/>
      <c r="H258" s="25"/>
    </row>
    <row r="259" spans="1:8" ht="14.25" x14ac:dyDescent="0.2">
      <c r="A259" s="75">
        <v>120</v>
      </c>
      <c r="B259" s="138" t="s">
        <v>302</v>
      </c>
      <c r="C259" s="101">
        <v>0</v>
      </c>
      <c r="D259" s="127" t="s">
        <v>33</v>
      </c>
      <c r="E259" s="129">
        <v>8.6189999999999998</v>
      </c>
      <c r="F259" s="130">
        <f t="shared" si="5"/>
        <v>0</v>
      </c>
      <c r="G259"/>
      <c r="H259" s="25"/>
    </row>
    <row r="260" spans="1:8" ht="14.25" x14ac:dyDescent="0.2">
      <c r="A260" s="75">
        <v>121</v>
      </c>
      <c r="B260" s="133" t="s">
        <v>108</v>
      </c>
      <c r="C260" s="101">
        <v>0</v>
      </c>
      <c r="D260" s="102" t="s">
        <v>83</v>
      </c>
      <c r="E260" s="129">
        <v>8.67</v>
      </c>
      <c r="F260" s="130">
        <f t="shared" si="5"/>
        <v>0</v>
      </c>
      <c r="G260"/>
      <c r="H260" s="25"/>
    </row>
    <row r="261" spans="1:8" ht="14.25" x14ac:dyDescent="0.2">
      <c r="A261" s="163">
        <v>122</v>
      </c>
      <c r="B261" s="158" t="s">
        <v>464</v>
      </c>
      <c r="C261" s="101">
        <v>0</v>
      </c>
      <c r="D261" s="159" t="s">
        <v>29</v>
      </c>
      <c r="E261" s="129">
        <v>2.04</v>
      </c>
      <c r="F261" s="157">
        <f t="shared" si="5"/>
        <v>0</v>
      </c>
      <c r="G261"/>
      <c r="H261" s="25"/>
    </row>
    <row r="262" spans="1:8" ht="14.25" x14ac:dyDescent="0.2">
      <c r="A262" s="75">
        <v>123</v>
      </c>
      <c r="B262" s="80" t="s">
        <v>109</v>
      </c>
      <c r="C262" s="101">
        <v>0</v>
      </c>
      <c r="D262" s="102" t="s">
        <v>33</v>
      </c>
      <c r="E262" s="129">
        <v>4.08</v>
      </c>
      <c r="F262" s="130">
        <f t="shared" si="5"/>
        <v>0</v>
      </c>
      <c r="G262"/>
      <c r="H262" s="25"/>
    </row>
    <row r="263" spans="1:8" ht="14.25" x14ac:dyDescent="0.2">
      <c r="A263" s="75">
        <v>124</v>
      </c>
      <c r="B263" s="80" t="s">
        <v>293</v>
      </c>
      <c r="C263" s="101">
        <v>0</v>
      </c>
      <c r="D263" s="102" t="s">
        <v>12</v>
      </c>
      <c r="E263" s="129">
        <v>24.48</v>
      </c>
      <c r="F263" s="130">
        <f t="shared" si="5"/>
        <v>0</v>
      </c>
      <c r="G263"/>
      <c r="H263" s="25"/>
    </row>
    <row r="264" spans="1:8" ht="14.25" x14ac:dyDescent="0.2">
      <c r="A264" s="75">
        <v>125</v>
      </c>
      <c r="B264" s="80" t="s">
        <v>110</v>
      </c>
      <c r="C264" s="101">
        <v>0</v>
      </c>
      <c r="D264" s="102" t="s">
        <v>12</v>
      </c>
      <c r="E264" s="129">
        <v>25.704000000000001</v>
      </c>
      <c r="F264" s="130">
        <f t="shared" si="5"/>
        <v>0</v>
      </c>
      <c r="G264"/>
      <c r="H264" s="25"/>
    </row>
    <row r="265" spans="1:8" ht="25.5" x14ac:dyDescent="0.2">
      <c r="A265" s="75">
        <v>126</v>
      </c>
      <c r="B265" s="80" t="s">
        <v>111</v>
      </c>
      <c r="C265" s="101">
        <v>0</v>
      </c>
      <c r="D265" s="102" t="s">
        <v>29</v>
      </c>
      <c r="E265" s="129">
        <v>6.4260000000000002</v>
      </c>
      <c r="F265" s="130">
        <f t="shared" si="5"/>
        <v>0</v>
      </c>
      <c r="G265"/>
      <c r="H265" s="25"/>
    </row>
    <row r="266" spans="1:8" ht="14.25" x14ac:dyDescent="0.2">
      <c r="A266" s="75">
        <v>127</v>
      </c>
      <c r="B266" s="80" t="s">
        <v>292</v>
      </c>
      <c r="C266" s="101">
        <v>0</v>
      </c>
      <c r="D266" s="102" t="s">
        <v>12</v>
      </c>
      <c r="E266" s="129">
        <v>21.42</v>
      </c>
      <c r="F266" s="130">
        <f t="shared" si="5"/>
        <v>0</v>
      </c>
      <c r="G266"/>
      <c r="H266" s="25"/>
    </row>
    <row r="267" spans="1:8" ht="13.5" customHeight="1" x14ac:dyDescent="0.2">
      <c r="A267" s="75">
        <v>128</v>
      </c>
      <c r="B267" s="80" t="s">
        <v>112</v>
      </c>
      <c r="C267" s="101">
        <v>0</v>
      </c>
      <c r="D267" s="102" t="s">
        <v>29</v>
      </c>
      <c r="E267" s="129">
        <v>6.12</v>
      </c>
      <c r="F267" s="130">
        <f t="shared" si="5"/>
        <v>0</v>
      </c>
      <c r="G267"/>
      <c r="H267" s="25"/>
    </row>
    <row r="268" spans="1:8" ht="14.25" x14ac:dyDescent="0.2">
      <c r="A268" s="75">
        <v>129</v>
      </c>
      <c r="B268" s="80" t="s">
        <v>55</v>
      </c>
      <c r="C268" s="101">
        <v>0</v>
      </c>
      <c r="D268" s="102" t="s">
        <v>33</v>
      </c>
      <c r="E268" s="129">
        <v>2.5499999999999998</v>
      </c>
      <c r="F268" s="130">
        <f t="shared" si="5"/>
        <v>0</v>
      </c>
      <c r="G268"/>
      <c r="H268" s="25"/>
    </row>
    <row r="269" spans="1:8" ht="14.25" x14ac:dyDescent="0.2">
      <c r="A269" s="75">
        <v>130</v>
      </c>
      <c r="B269" s="80" t="s">
        <v>448</v>
      </c>
      <c r="C269" s="101">
        <v>0</v>
      </c>
      <c r="D269" s="102" t="s">
        <v>33</v>
      </c>
      <c r="E269" s="129">
        <v>7.65</v>
      </c>
      <c r="F269" s="130">
        <f t="shared" si="5"/>
        <v>0</v>
      </c>
      <c r="G269"/>
      <c r="H269" s="25"/>
    </row>
    <row r="270" spans="1:8" ht="14.25" x14ac:dyDescent="0.2">
      <c r="A270" s="75">
        <v>131</v>
      </c>
      <c r="B270" s="136" t="s">
        <v>113</v>
      </c>
      <c r="C270" s="101">
        <v>0</v>
      </c>
      <c r="D270" s="102" t="s">
        <v>29</v>
      </c>
      <c r="E270" s="129">
        <v>6.12</v>
      </c>
      <c r="F270" s="130">
        <f t="shared" si="5"/>
        <v>0</v>
      </c>
      <c r="G270"/>
      <c r="H270" s="25"/>
    </row>
    <row r="271" spans="1:8" ht="14.25" x14ac:dyDescent="0.2">
      <c r="A271" s="75">
        <v>132</v>
      </c>
      <c r="B271" s="80" t="s">
        <v>114</v>
      </c>
      <c r="C271" s="101">
        <v>0</v>
      </c>
      <c r="D271" s="102" t="s">
        <v>29</v>
      </c>
      <c r="E271" s="129">
        <v>4.08</v>
      </c>
      <c r="F271" s="130">
        <f t="shared" si="5"/>
        <v>0</v>
      </c>
      <c r="G271"/>
      <c r="H271" s="25"/>
    </row>
    <row r="272" spans="1:8" ht="14.25" x14ac:dyDescent="0.2">
      <c r="A272" s="75">
        <v>133</v>
      </c>
      <c r="B272" s="4" t="s">
        <v>115</v>
      </c>
      <c r="C272" s="101">
        <v>0</v>
      </c>
      <c r="D272" s="102" t="s">
        <v>29</v>
      </c>
      <c r="E272" s="129">
        <v>2.5499999999999998</v>
      </c>
      <c r="F272" s="130">
        <f t="shared" si="5"/>
        <v>0</v>
      </c>
      <c r="G272"/>
      <c r="H272" s="25"/>
    </row>
    <row r="273" spans="1:8" ht="14.25" x14ac:dyDescent="0.2">
      <c r="A273" s="75">
        <v>134</v>
      </c>
      <c r="B273" s="80" t="s">
        <v>116</v>
      </c>
      <c r="C273" s="101">
        <v>0</v>
      </c>
      <c r="D273" s="102" t="s">
        <v>33</v>
      </c>
      <c r="E273" s="129">
        <v>0.79559999999999997</v>
      </c>
      <c r="F273" s="130">
        <f t="shared" si="5"/>
        <v>0</v>
      </c>
      <c r="G273"/>
      <c r="H273" s="25"/>
    </row>
    <row r="274" spans="1:8" ht="14.25" x14ac:dyDescent="0.2">
      <c r="A274" s="75">
        <v>135</v>
      </c>
      <c r="B274" s="80" t="s">
        <v>318</v>
      </c>
      <c r="C274" s="101">
        <v>0</v>
      </c>
      <c r="D274" s="102" t="s">
        <v>33</v>
      </c>
      <c r="E274" s="129">
        <v>0.79559999999999997</v>
      </c>
      <c r="F274" s="130">
        <f t="shared" si="5"/>
        <v>0</v>
      </c>
      <c r="G274"/>
      <c r="H274" s="25"/>
    </row>
    <row r="275" spans="1:8" s="33" customFormat="1" ht="14.25" x14ac:dyDescent="0.2">
      <c r="A275" s="75">
        <v>136</v>
      </c>
      <c r="B275" s="80" t="s">
        <v>117</v>
      </c>
      <c r="C275" s="101">
        <v>0</v>
      </c>
      <c r="D275" s="102" t="s">
        <v>29</v>
      </c>
      <c r="E275" s="129">
        <v>1.3260000000000001</v>
      </c>
      <c r="F275" s="130">
        <f t="shared" si="5"/>
        <v>0</v>
      </c>
      <c r="G275" s="32"/>
      <c r="H275" s="35"/>
    </row>
    <row r="276" spans="1:8" ht="41.25" customHeight="1" x14ac:dyDescent="0.2">
      <c r="A276" s="75">
        <v>137</v>
      </c>
      <c r="B276" s="80" t="s">
        <v>118</v>
      </c>
      <c r="C276" s="101">
        <v>0</v>
      </c>
      <c r="D276" s="102" t="s">
        <v>33</v>
      </c>
      <c r="E276" s="129">
        <v>1.224</v>
      </c>
      <c r="F276" s="130">
        <f t="shared" ref="F276:F313" si="7">C276*E276</f>
        <v>0</v>
      </c>
      <c r="G276"/>
      <c r="H276" s="25"/>
    </row>
    <row r="277" spans="1:8" s="28" customFormat="1" ht="14.25" x14ac:dyDescent="0.2">
      <c r="A277" s="75">
        <v>138</v>
      </c>
      <c r="B277" s="136" t="s">
        <v>119</v>
      </c>
      <c r="C277" s="101">
        <v>0</v>
      </c>
      <c r="D277" s="102" t="s">
        <v>33</v>
      </c>
      <c r="E277" s="129">
        <v>1.7136</v>
      </c>
      <c r="F277" s="130">
        <f t="shared" si="7"/>
        <v>0</v>
      </c>
      <c r="G277" s="27"/>
      <c r="H277" s="30"/>
    </row>
    <row r="278" spans="1:8" ht="14.25" x14ac:dyDescent="0.2">
      <c r="A278" s="75">
        <v>139</v>
      </c>
      <c r="B278" s="136" t="s">
        <v>265</v>
      </c>
      <c r="C278" s="101">
        <v>0</v>
      </c>
      <c r="D278" s="102" t="s">
        <v>33</v>
      </c>
      <c r="E278" s="129">
        <v>2.4786000000000001</v>
      </c>
      <c r="F278" s="130">
        <f t="shared" si="7"/>
        <v>0</v>
      </c>
      <c r="G278"/>
      <c r="H278" s="25"/>
    </row>
    <row r="279" spans="1:8" ht="14.25" x14ac:dyDescent="0.2">
      <c r="A279" s="75">
        <v>140</v>
      </c>
      <c r="B279" s="137" t="s">
        <v>275</v>
      </c>
      <c r="C279" s="101">
        <v>0</v>
      </c>
      <c r="D279" s="139" t="s">
        <v>33</v>
      </c>
      <c r="E279" s="129">
        <v>2.6520000000000001</v>
      </c>
      <c r="F279" s="130">
        <f t="shared" si="7"/>
        <v>0</v>
      </c>
      <c r="G279"/>
      <c r="H279" s="25"/>
    </row>
    <row r="280" spans="1:8" ht="38.25" x14ac:dyDescent="0.2">
      <c r="A280" s="75">
        <v>141</v>
      </c>
      <c r="B280" s="140" t="s">
        <v>289</v>
      </c>
      <c r="C280" s="101">
        <v>0</v>
      </c>
      <c r="D280" s="102" t="s">
        <v>29</v>
      </c>
      <c r="E280" s="129">
        <v>2.04</v>
      </c>
      <c r="F280" s="130">
        <f t="shared" si="7"/>
        <v>0</v>
      </c>
      <c r="G280"/>
      <c r="H280" s="25"/>
    </row>
    <row r="281" spans="1:8" ht="14.25" x14ac:dyDescent="0.2">
      <c r="A281" s="75">
        <v>142</v>
      </c>
      <c r="B281" s="141" t="s">
        <v>323</v>
      </c>
      <c r="C281" s="101">
        <v>0</v>
      </c>
      <c r="D281" s="127" t="s">
        <v>29</v>
      </c>
      <c r="E281" s="129">
        <v>2.8050000000000002</v>
      </c>
      <c r="F281" s="130">
        <f t="shared" si="7"/>
        <v>0</v>
      </c>
      <c r="G281"/>
      <c r="H281" s="25"/>
    </row>
    <row r="282" spans="1:8" s="161" customFormat="1" ht="38.25" x14ac:dyDescent="0.2">
      <c r="A282" s="75">
        <v>143</v>
      </c>
      <c r="B282" s="80" t="s">
        <v>120</v>
      </c>
      <c r="C282" s="101">
        <v>0</v>
      </c>
      <c r="D282" s="102" t="s">
        <v>83</v>
      </c>
      <c r="E282" s="129">
        <v>7.9559999999999995</v>
      </c>
      <c r="F282" s="130">
        <f t="shared" si="7"/>
        <v>0</v>
      </c>
      <c r="G282" s="160"/>
      <c r="H282" s="162"/>
    </row>
    <row r="283" spans="1:8" s="33" customFormat="1" ht="25.5" x14ac:dyDescent="0.2">
      <c r="A283" s="75">
        <v>144</v>
      </c>
      <c r="B283" s="135" t="s">
        <v>288</v>
      </c>
      <c r="C283" s="101">
        <v>0</v>
      </c>
      <c r="D283" s="127" t="s">
        <v>29</v>
      </c>
      <c r="E283" s="129">
        <v>20.399999999999999</v>
      </c>
      <c r="F283" s="130">
        <f t="shared" si="7"/>
        <v>0</v>
      </c>
      <c r="G283" s="32"/>
      <c r="H283" s="35"/>
    </row>
    <row r="284" spans="1:8" ht="37.5" customHeight="1" x14ac:dyDescent="0.2">
      <c r="A284" s="75">
        <v>145</v>
      </c>
      <c r="B284" s="80" t="s">
        <v>121</v>
      </c>
      <c r="C284" s="101">
        <v>0</v>
      </c>
      <c r="D284" s="102" t="s">
        <v>33</v>
      </c>
      <c r="E284" s="129">
        <v>32.64</v>
      </c>
      <c r="F284" s="130">
        <f t="shared" si="7"/>
        <v>0</v>
      </c>
      <c r="G284"/>
      <c r="H284" s="25"/>
    </row>
    <row r="285" spans="1:8" ht="63.75" x14ac:dyDescent="0.2">
      <c r="A285" s="75">
        <v>146</v>
      </c>
      <c r="B285" s="80" t="s">
        <v>122</v>
      </c>
      <c r="C285" s="101">
        <v>0</v>
      </c>
      <c r="D285" s="102" t="s">
        <v>29</v>
      </c>
      <c r="E285" s="129">
        <v>3.468</v>
      </c>
      <c r="F285" s="130">
        <f t="shared" si="7"/>
        <v>0</v>
      </c>
      <c r="G285"/>
      <c r="H285" s="25"/>
    </row>
    <row r="286" spans="1:8" ht="14.25" x14ac:dyDescent="0.2">
      <c r="A286" s="163">
        <v>147</v>
      </c>
      <c r="B286" s="158" t="s">
        <v>466</v>
      </c>
      <c r="C286" s="101">
        <v>0</v>
      </c>
      <c r="D286" s="159" t="s">
        <v>33</v>
      </c>
      <c r="E286" s="129">
        <v>19.89</v>
      </c>
      <c r="F286" s="157">
        <f t="shared" si="7"/>
        <v>0</v>
      </c>
      <c r="G286"/>
      <c r="H286" s="25"/>
    </row>
    <row r="287" spans="1:8" ht="14.25" x14ac:dyDescent="0.2">
      <c r="A287" s="75">
        <v>148</v>
      </c>
      <c r="B287" s="137" t="s">
        <v>276</v>
      </c>
      <c r="C287" s="101">
        <v>0</v>
      </c>
      <c r="D287" s="139" t="s">
        <v>33</v>
      </c>
      <c r="E287" s="129">
        <v>5.3550000000000004</v>
      </c>
      <c r="F287" s="130">
        <f t="shared" si="7"/>
        <v>0</v>
      </c>
      <c r="G287"/>
      <c r="H287" s="25"/>
    </row>
    <row r="288" spans="1:8" ht="51" x14ac:dyDescent="0.2">
      <c r="A288" s="75">
        <v>149</v>
      </c>
      <c r="B288" s="80" t="s">
        <v>123</v>
      </c>
      <c r="C288" s="101">
        <v>0</v>
      </c>
      <c r="D288" s="102" t="s">
        <v>29</v>
      </c>
      <c r="E288" s="129">
        <v>4.1819999999999995</v>
      </c>
      <c r="F288" s="130">
        <f t="shared" si="7"/>
        <v>0</v>
      </c>
      <c r="G288"/>
      <c r="H288" s="25"/>
    </row>
    <row r="289" spans="1:8" ht="51" x14ac:dyDescent="0.2">
      <c r="A289" s="75">
        <v>150</v>
      </c>
      <c r="B289" s="80" t="s">
        <v>339</v>
      </c>
      <c r="C289" s="101">
        <v>0</v>
      </c>
      <c r="D289" s="102" t="s">
        <v>33</v>
      </c>
      <c r="E289" s="129">
        <v>4.9470000000000001</v>
      </c>
      <c r="F289" s="130">
        <f t="shared" si="7"/>
        <v>0</v>
      </c>
      <c r="G289"/>
      <c r="H289" s="25"/>
    </row>
    <row r="290" spans="1:8" ht="38.25" x14ac:dyDescent="0.2">
      <c r="A290" s="75">
        <v>151</v>
      </c>
      <c r="B290" s="80" t="s">
        <v>340</v>
      </c>
      <c r="C290" s="101">
        <v>0</v>
      </c>
      <c r="D290" s="102" t="s">
        <v>29</v>
      </c>
      <c r="E290" s="129">
        <v>13.26</v>
      </c>
      <c r="F290" s="130">
        <f t="shared" si="7"/>
        <v>0</v>
      </c>
      <c r="G290"/>
      <c r="H290" s="25"/>
    </row>
    <row r="291" spans="1:8" ht="38.25" x14ac:dyDescent="0.2">
      <c r="A291" s="75">
        <v>152</v>
      </c>
      <c r="B291" s="54" t="s">
        <v>447</v>
      </c>
      <c r="C291" s="101">
        <v>0</v>
      </c>
      <c r="D291" s="102" t="s">
        <v>91</v>
      </c>
      <c r="E291" s="129">
        <v>114.24</v>
      </c>
      <c r="F291" s="130">
        <f t="shared" si="7"/>
        <v>0</v>
      </c>
      <c r="G291"/>
      <c r="H291" s="25"/>
    </row>
    <row r="292" spans="1:8" ht="38.25" x14ac:dyDescent="0.2">
      <c r="A292" s="75">
        <v>153</v>
      </c>
      <c r="B292" s="80" t="s">
        <v>124</v>
      </c>
      <c r="C292" s="101">
        <v>0</v>
      </c>
      <c r="D292" s="102" t="s">
        <v>12</v>
      </c>
      <c r="E292" s="129">
        <v>27.54</v>
      </c>
      <c r="F292" s="130">
        <f t="shared" si="7"/>
        <v>0</v>
      </c>
      <c r="G292"/>
      <c r="H292" s="25"/>
    </row>
    <row r="293" spans="1:8" ht="51" x14ac:dyDescent="0.2">
      <c r="A293" s="75">
        <v>154</v>
      </c>
      <c r="B293" s="55" t="s">
        <v>282</v>
      </c>
      <c r="C293" s="101">
        <v>0</v>
      </c>
      <c r="D293" s="102" t="s">
        <v>91</v>
      </c>
      <c r="E293" s="129">
        <v>102</v>
      </c>
      <c r="F293" s="130">
        <f t="shared" si="7"/>
        <v>0</v>
      </c>
      <c r="G293"/>
      <c r="H293" s="25"/>
    </row>
    <row r="294" spans="1:8" ht="38.25" x14ac:dyDescent="0.2">
      <c r="A294" s="75">
        <v>155</v>
      </c>
      <c r="B294" s="80" t="s">
        <v>283</v>
      </c>
      <c r="C294" s="101">
        <v>0</v>
      </c>
      <c r="D294" s="102" t="s">
        <v>29</v>
      </c>
      <c r="E294" s="129">
        <v>1.7136</v>
      </c>
      <c r="F294" s="130">
        <f t="shared" si="7"/>
        <v>0</v>
      </c>
      <c r="G294"/>
      <c r="H294" s="25"/>
    </row>
    <row r="295" spans="1:8" ht="14.25" x14ac:dyDescent="0.2">
      <c r="A295" s="75">
        <v>156</v>
      </c>
      <c r="B295" s="80" t="s">
        <v>125</v>
      </c>
      <c r="C295" s="101">
        <v>0</v>
      </c>
      <c r="D295" s="102" t="s">
        <v>29</v>
      </c>
      <c r="E295" s="129">
        <v>1.53</v>
      </c>
      <c r="F295" s="130">
        <f t="shared" si="7"/>
        <v>0</v>
      </c>
      <c r="G295"/>
      <c r="H295" s="25"/>
    </row>
    <row r="296" spans="1:8" ht="38.25" x14ac:dyDescent="0.2">
      <c r="A296" s="75">
        <v>157</v>
      </c>
      <c r="B296" s="133" t="s">
        <v>284</v>
      </c>
      <c r="C296" s="101">
        <v>0</v>
      </c>
      <c r="D296" s="102" t="s">
        <v>33</v>
      </c>
      <c r="E296" s="129">
        <v>1.377</v>
      </c>
      <c r="F296" s="130">
        <f t="shared" si="7"/>
        <v>0</v>
      </c>
      <c r="G296"/>
      <c r="H296" s="25"/>
    </row>
    <row r="297" spans="1:8" ht="14.25" x14ac:dyDescent="0.2">
      <c r="A297" s="75">
        <v>158</v>
      </c>
      <c r="B297" s="80" t="s">
        <v>126</v>
      </c>
      <c r="C297" s="101">
        <v>0</v>
      </c>
      <c r="D297" s="102" t="s">
        <v>29</v>
      </c>
      <c r="E297" s="129">
        <v>4.08</v>
      </c>
      <c r="F297" s="130">
        <f t="shared" si="7"/>
        <v>0</v>
      </c>
      <c r="G297"/>
    </row>
    <row r="298" spans="1:8" ht="14.25" x14ac:dyDescent="0.2">
      <c r="A298" s="75">
        <v>159</v>
      </c>
      <c r="B298" s="80" t="s">
        <v>446</v>
      </c>
      <c r="C298" s="101">
        <v>0</v>
      </c>
      <c r="D298" s="102" t="s">
        <v>33</v>
      </c>
      <c r="E298" s="129">
        <v>2.907</v>
      </c>
      <c r="F298" s="130">
        <f t="shared" si="7"/>
        <v>0</v>
      </c>
      <c r="G298"/>
    </row>
    <row r="299" spans="1:8" s="33" customFormat="1" ht="25.5" x14ac:dyDescent="0.2">
      <c r="A299" s="75">
        <v>160</v>
      </c>
      <c r="B299" s="80" t="s">
        <v>285</v>
      </c>
      <c r="C299" s="101">
        <v>0</v>
      </c>
      <c r="D299" s="102" t="s">
        <v>33</v>
      </c>
      <c r="E299" s="129">
        <v>6.5280000000000005</v>
      </c>
      <c r="F299" s="130">
        <f t="shared" si="7"/>
        <v>0</v>
      </c>
      <c r="G299" s="32"/>
    </row>
    <row r="300" spans="1:8" ht="25.5" x14ac:dyDescent="0.2">
      <c r="A300" s="75">
        <v>161</v>
      </c>
      <c r="B300" s="80" t="s">
        <v>457</v>
      </c>
      <c r="C300" s="101">
        <v>0</v>
      </c>
      <c r="D300" s="102" t="s">
        <v>29</v>
      </c>
      <c r="E300" s="129">
        <v>6.3239999999999998</v>
      </c>
      <c r="F300" s="130">
        <f t="shared" si="7"/>
        <v>0</v>
      </c>
      <c r="G300"/>
      <c r="H300" s="25"/>
    </row>
    <row r="301" spans="1:8" s="28" customFormat="1" ht="38.25" x14ac:dyDescent="0.2">
      <c r="A301" s="75">
        <v>162</v>
      </c>
      <c r="B301" s="54" t="s">
        <v>286</v>
      </c>
      <c r="C301" s="101">
        <v>0</v>
      </c>
      <c r="D301" s="102" t="s">
        <v>91</v>
      </c>
      <c r="E301" s="129">
        <v>3.3149999999999999</v>
      </c>
      <c r="F301" s="130">
        <f t="shared" si="7"/>
        <v>0</v>
      </c>
      <c r="G301" s="27"/>
      <c r="H301" s="30"/>
    </row>
    <row r="302" spans="1:8" ht="57" customHeight="1" x14ac:dyDescent="0.2">
      <c r="A302" s="75">
        <v>163</v>
      </c>
      <c r="B302" s="80" t="s">
        <v>127</v>
      </c>
      <c r="C302" s="101">
        <v>0</v>
      </c>
      <c r="D302" s="127" t="s">
        <v>29</v>
      </c>
      <c r="E302" s="129">
        <v>1.887</v>
      </c>
      <c r="F302" s="130">
        <f t="shared" si="7"/>
        <v>0</v>
      </c>
      <c r="G302"/>
      <c r="H302" s="25"/>
    </row>
    <row r="303" spans="1:8" ht="24.75" customHeight="1" x14ac:dyDescent="0.2">
      <c r="A303" s="75">
        <v>164</v>
      </c>
      <c r="B303" s="137" t="s">
        <v>274</v>
      </c>
      <c r="C303" s="101">
        <v>0</v>
      </c>
      <c r="D303" s="132" t="s">
        <v>33</v>
      </c>
      <c r="E303" s="129">
        <v>1.4279999999999999</v>
      </c>
      <c r="F303" s="130">
        <f t="shared" si="7"/>
        <v>0</v>
      </c>
      <c r="G303"/>
      <c r="H303" s="25"/>
    </row>
    <row r="304" spans="1:8" ht="21.75" customHeight="1" x14ac:dyDescent="0.2">
      <c r="A304" s="75">
        <v>165</v>
      </c>
      <c r="B304" s="80" t="s">
        <v>128</v>
      </c>
      <c r="C304" s="101">
        <v>0</v>
      </c>
      <c r="D304" s="102" t="s">
        <v>91</v>
      </c>
      <c r="E304" s="129">
        <v>3.06</v>
      </c>
      <c r="F304" s="130">
        <f t="shared" si="7"/>
        <v>0</v>
      </c>
      <c r="G304"/>
      <c r="H304" s="25"/>
    </row>
    <row r="305" spans="1:1011" ht="21.75" customHeight="1" x14ac:dyDescent="0.2">
      <c r="A305" s="75">
        <v>166</v>
      </c>
      <c r="B305" s="81" t="s">
        <v>322</v>
      </c>
      <c r="C305" s="101">
        <v>0</v>
      </c>
      <c r="D305" s="82" t="s">
        <v>29</v>
      </c>
      <c r="E305" s="129">
        <v>1.377</v>
      </c>
      <c r="F305" s="130">
        <f t="shared" si="7"/>
        <v>0</v>
      </c>
      <c r="G305"/>
      <c r="H305" s="25"/>
    </row>
    <row r="306" spans="1:1011" ht="24.75" customHeight="1" x14ac:dyDescent="0.2">
      <c r="A306" s="75">
        <v>167</v>
      </c>
      <c r="B306" s="55" t="s">
        <v>287</v>
      </c>
      <c r="C306" s="101">
        <v>0</v>
      </c>
      <c r="D306" s="102" t="s">
        <v>33</v>
      </c>
      <c r="E306" s="129">
        <v>1.887</v>
      </c>
      <c r="F306" s="130">
        <f t="shared" si="7"/>
        <v>0</v>
      </c>
      <c r="G306"/>
      <c r="H306" s="25"/>
    </row>
    <row r="307" spans="1:1011" s="36" customFormat="1" ht="40.5" customHeight="1" x14ac:dyDescent="0.2">
      <c r="A307" s="75">
        <v>168</v>
      </c>
      <c r="B307" s="142" t="s">
        <v>258</v>
      </c>
      <c r="C307" s="101">
        <v>0</v>
      </c>
      <c r="D307" s="127" t="s">
        <v>33</v>
      </c>
      <c r="E307" s="129">
        <v>1.79</v>
      </c>
      <c r="F307" s="130">
        <f t="shared" si="7"/>
        <v>0</v>
      </c>
      <c r="H307" s="39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  <c r="BN307" s="37"/>
      <c r="BO307" s="37"/>
      <c r="BP307" s="37"/>
      <c r="BQ307" s="37"/>
      <c r="BR307" s="37"/>
      <c r="BS307" s="37"/>
      <c r="BT307" s="37"/>
      <c r="BU307" s="37"/>
      <c r="BV307" s="37"/>
      <c r="BW307" s="37"/>
      <c r="BX307" s="37"/>
      <c r="BY307" s="37"/>
      <c r="BZ307" s="37"/>
      <c r="CA307" s="37"/>
      <c r="CB307" s="37"/>
      <c r="CC307" s="37"/>
      <c r="CD307" s="37"/>
      <c r="CE307" s="37"/>
      <c r="CF307" s="37"/>
      <c r="CG307" s="37"/>
      <c r="CH307" s="37"/>
      <c r="CI307" s="37"/>
      <c r="CJ307" s="37"/>
      <c r="CK307" s="37"/>
      <c r="CL307" s="37"/>
      <c r="CM307" s="37"/>
      <c r="CN307" s="37"/>
      <c r="CO307" s="37"/>
      <c r="CP307" s="37"/>
      <c r="CQ307" s="37"/>
      <c r="CR307" s="37"/>
      <c r="CS307" s="37"/>
      <c r="CT307" s="37"/>
      <c r="CU307" s="37"/>
      <c r="CV307" s="37"/>
      <c r="CW307" s="37"/>
      <c r="CX307" s="37"/>
      <c r="CY307" s="37"/>
      <c r="CZ307" s="37"/>
      <c r="DA307" s="37"/>
      <c r="DB307" s="37"/>
      <c r="DC307" s="37"/>
      <c r="DD307" s="37"/>
      <c r="DE307" s="37"/>
      <c r="DF307" s="37"/>
      <c r="DG307" s="37"/>
      <c r="DH307" s="37"/>
      <c r="DI307" s="37"/>
      <c r="DJ307" s="37"/>
      <c r="DK307" s="37"/>
      <c r="DL307" s="37"/>
      <c r="DM307" s="37"/>
      <c r="DN307" s="37"/>
      <c r="DO307" s="37"/>
      <c r="DP307" s="37"/>
      <c r="DQ307" s="37"/>
      <c r="DR307" s="37"/>
      <c r="DS307" s="37"/>
      <c r="DT307" s="37"/>
      <c r="DU307" s="37"/>
      <c r="DV307" s="37"/>
      <c r="DW307" s="37"/>
      <c r="DX307" s="37"/>
      <c r="DY307" s="37"/>
      <c r="DZ307" s="37"/>
      <c r="EA307" s="37"/>
      <c r="EB307" s="37"/>
      <c r="EC307" s="37"/>
      <c r="ED307" s="37"/>
      <c r="EE307" s="37"/>
      <c r="EF307" s="37"/>
      <c r="EG307" s="37"/>
      <c r="EH307" s="37"/>
      <c r="EI307" s="37"/>
      <c r="EJ307" s="37"/>
      <c r="EK307" s="37"/>
      <c r="EL307" s="37"/>
      <c r="EM307" s="37"/>
      <c r="EN307" s="37"/>
      <c r="EO307" s="37"/>
      <c r="EP307" s="37"/>
      <c r="EQ307" s="37"/>
      <c r="ER307" s="37"/>
      <c r="ES307" s="37"/>
      <c r="ET307" s="37"/>
      <c r="EU307" s="37"/>
      <c r="EV307" s="37"/>
      <c r="EW307" s="37"/>
      <c r="EX307" s="37"/>
      <c r="EY307" s="37"/>
      <c r="EZ307" s="37"/>
      <c r="FA307" s="37"/>
      <c r="FB307" s="37"/>
      <c r="FC307" s="37"/>
      <c r="FD307" s="37"/>
      <c r="FE307" s="37"/>
      <c r="FF307" s="37"/>
      <c r="FG307" s="37"/>
      <c r="FH307" s="37"/>
      <c r="FI307" s="37"/>
      <c r="FJ307" s="37"/>
      <c r="FK307" s="37"/>
      <c r="FL307" s="37"/>
      <c r="FM307" s="37"/>
      <c r="FN307" s="37"/>
      <c r="FO307" s="37"/>
      <c r="FP307" s="37"/>
      <c r="FQ307" s="37"/>
      <c r="FR307" s="37"/>
      <c r="FS307" s="37"/>
      <c r="FT307" s="37"/>
      <c r="FU307" s="37"/>
      <c r="FV307" s="37"/>
      <c r="FW307" s="37"/>
      <c r="FX307" s="37"/>
      <c r="FY307" s="37"/>
      <c r="FZ307" s="37"/>
      <c r="GA307" s="37"/>
      <c r="GB307" s="37"/>
      <c r="GC307" s="37"/>
      <c r="GD307" s="37"/>
      <c r="GE307" s="37"/>
      <c r="GF307" s="37"/>
      <c r="GG307" s="37"/>
      <c r="GH307" s="37"/>
      <c r="GI307" s="37"/>
      <c r="GJ307" s="37"/>
      <c r="GK307" s="37"/>
      <c r="GL307" s="37"/>
      <c r="GM307" s="37"/>
      <c r="GN307" s="37"/>
      <c r="GO307" s="37"/>
      <c r="GP307" s="37"/>
      <c r="GQ307" s="37"/>
      <c r="GR307" s="37"/>
      <c r="GS307" s="37"/>
      <c r="GT307" s="37"/>
      <c r="GU307" s="37"/>
      <c r="GV307" s="37"/>
      <c r="GW307" s="37"/>
      <c r="GX307" s="37"/>
      <c r="GY307" s="37"/>
      <c r="GZ307" s="37"/>
      <c r="HA307" s="37"/>
      <c r="HB307" s="37"/>
      <c r="HC307" s="37"/>
      <c r="HD307" s="37"/>
      <c r="HE307" s="37"/>
      <c r="HF307" s="37"/>
      <c r="HG307" s="37"/>
      <c r="HH307" s="37"/>
      <c r="HI307" s="37"/>
      <c r="HJ307" s="37"/>
      <c r="HK307" s="37"/>
      <c r="HL307" s="37"/>
      <c r="HM307" s="37"/>
      <c r="HN307" s="37"/>
      <c r="HO307" s="37"/>
      <c r="HP307" s="37"/>
      <c r="HQ307" s="37"/>
      <c r="HR307" s="37"/>
      <c r="HS307" s="37"/>
      <c r="HT307" s="37"/>
      <c r="HU307" s="37"/>
      <c r="HV307" s="37"/>
      <c r="HW307" s="37"/>
      <c r="HX307" s="37"/>
      <c r="HY307" s="37"/>
      <c r="HZ307" s="37"/>
      <c r="IA307" s="37"/>
      <c r="IB307" s="37"/>
      <c r="IC307" s="37"/>
      <c r="ID307" s="37"/>
      <c r="IE307" s="37"/>
      <c r="IF307" s="37"/>
      <c r="IG307" s="37"/>
      <c r="IH307" s="37"/>
      <c r="II307" s="37"/>
      <c r="IJ307" s="37"/>
      <c r="IK307" s="37"/>
      <c r="IL307" s="37"/>
      <c r="IM307" s="37"/>
      <c r="IN307" s="37"/>
      <c r="IO307" s="37"/>
      <c r="IP307" s="37"/>
      <c r="IQ307" s="37"/>
      <c r="IR307" s="37"/>
      <c r="IS307" s="37"/>
      <c r="IT307" s="37"/>
      <c r="IU307" s="37"/>
      <c r="IV307" s="37"/>
      <c r="IW307" s="37"/>
      <c r="IX307" s="37"/>
      <c r="IY307" s="37"/>
      <c r="IZ307" s="37"/>
      <c r="JA307" s="37"/>
      <c r="JB307" s="37"/>
      <c r="JC307" s="37"/>
      <c r="JD307" s="37"/>
      <c r="JE307" s="37"/>
      <c r="JF307" s="37"/>
      <c r="JG307" s="37"/>
      <c r="JH307" s="37"/>
      <c r="JI307" s="37"/>
      <c r="JJ307" s="37"/>
      <c r="JK307" s="37"/>
      <c r="JL307" s="37"/>
      <c r="JM307" s="37"/>
      <c r="JN307" s="37"/>
      <c r="JO307" s="37"/>
      <c r="JP307" s="37"/>
      <c r="JQ307" s="37"/>
      <c r="JR307" s="37"/>
      <c r="JS307" s="37"/>
      <c r="JT307" s="37"/>
      <c r="JU307" s="37"/>
      <c r="JV307" s="37"/>
      <c r="JW307" s="37"/>
      <c r="JX307" s="37"/>
      <c r="JY307" s="37"/>
      <c r="JZ307" s="37"/>
      <c r="KA307" s="37"/>
      <c r="KB307" s="37"/>
      <c r="KC307" s="37"/>
      <c r="KD307" s="37"/>
      <c r="KE307" s="37"/>
      <c r="KF307" s="37"/>
      <c r="KG307" s="37"/>
      <c r="KH307" s="37"/>
      <c r="KI307" s="37"/>
      <c r="KJ307" s="37"/>
      <c r="KK307" s="37"/>
      <c r="KL307" s="37"/>
      <c r="KM307" s="37"/>
      <c r="KN307" s="37"/>
      <c r="KO307" s="37"/>
      <c r="KP307" s="37"/>
      <c r="KQ307" s="37"/>
      <c r="KR307" s="37"/>
      <c r="KS307" s="37"/>
      <c r="KT307" s="37"/>
      <c r="KU307" s="37"/>
      <c r="KV307" s="37"/>
      <c r="KW307" s="37"/>
      <c r="KX307" s="37"/>
      <c r="KY307" s="37"/>
      <c r="KZ307" s="37"/>
      <c r="LA307" s="37"/>
      <c r="LB307" s="37"/>
      <c r="LC307" s="37"/>
      <c r="LD307" s="37"/>
      <c r="LE307" s="37"/>
      <c r="LF307" s="37"/>
      <c r="LG307" s="37"/>
      <c r="LH307" s="37"/>
      <c r="LI307" s="37"/>
      <c r="LJ307" s="37"/>
      <c r="LK307" s="37"/>
      <c r="LL307" s="37"/>
      <c r="LM307" s="37"/>
      <c r="LN307" s="37"/>
      <c r="LO307" s="37"/>
      <c r="LP307" s="37"/>
      <c r="LQ307" s="37"/>
      <c r="LR307" s="37"/>
      <c r="LS307" s="37"/>
      <c r="LT307" s="37"/>
      <c r="LU307" s="37"/>
      <c r="LV307" s="37"/>
      <c r="LW307" s="37"/>
      <c r="LX307" s="37"/>
      <c r="LY307" s="37"/>
      <c r="LZ307" s="37"/>
      <c r="MA307" s="37"/>
      <c r="MB307" s="37"/>
      <c r="MC307" s="37"/>
      <c r="MD307" s="37"/>
      <c r="ME307" s="37"/>
      <c r="MF307" s="37"/>
      <c r="MG307" s="37"/>
      <c r="MH307" s="37"/>
      <c r="MI307" s="37"/>
      <c r="MJ307" s="37"/>
      <c r="MK307" s="37"/>
      <c r="ML307" s="37"/>
      <c r="MM307" s="37"/>
      <c r="MN307" s="37"/>
      <c r="MO307" s="37"/>
      <c r="MP307" s="37"/>
      <c r="MQ307" s="37"/>
      <c r="MR307" s="37"/>
      <c r="MS307" s="37"/>
      <c r="MT307" s="37"/>
      <c r="MU307" s="37"/>
      <c r="MV307" s="37"/>
      <c r="MW307" s="37"/>
      <c r="MX307" s="37"/>
      <c r="MY307" s="37"/>
      <c r="MZ307" s="37"/>
      <c r="NA307" s="37"/>
      <c r="NB307" s="37"/>
      <c r="NC307" s="37"/>
      <c r="ND307" s="37"/>
      <c r="NE307" s="37"/>
      <c r="NF307" s="37"/>
      <c r="NG307" s="37"/>
      <c r="NH307" s="37"/>
      <c r="NI307" s="37"/>
      <c r="NJ307" s="37"/>
      <c r="NK307" s="37"/>
      <c r="NL307" s="37"/>
      <c r="NM307" s="37"/>
      <c r="NN307" s="37"/>
      <c r="NO307" s="37"/>
      <c r="NP307" s="37"/>
      <c r="NQ307" s="37"/>
      <c r="NR307" s="37"/>
      <c r="NS307" s="37"/>
      <c r="NT307" s="37"/>
      <c r="NU307" s="37"/>
      <c r="NV307" s="37"/>
      <c r="NW307" s="37"/>
      <c r="NX307" s="37"/>
      <c r="NY307" s="37"/>
      <c r="NZ307" s="37"/>
      <c r="OA307" s="37"/>
      <c r="OB307" s="37"/>
      <c r="OC307" s="37"/>
      <c r="OD307" s="37"/>
      <c r="OE307" s="37"/>
      <c r="OF307" s="37"/>
      <c r="OG307" s="37"/>
      <c r="OH307" s="37"/>
      <c r="OI307" s="37"/>
      <c r="OJ307" s="37"/>
      <c r="OK307" s="37"/>
      <c r="OL307" s="37"/>
      <c r="OM307" s="37"/>
      <c r="ON307" s="37"/>
      <c r="OO307" s="37"/>
      <c r="OP307" s="37"/>
      <c r="OQ307" s="37"/>
      <c r="OR307" s="37"/>
      <c r="OS307" s="37"/>
      <c r="OT307" s="37"/>
      <c r="OU307" s="37"/>
      <c r="OV307" s="37"/>
      <c r="OW307" s="37"/>
      <c r="OX307" s="37"/>
      <c r="OY307" s="37"/>
      <c r="OZ307" s="37"/>
      <c r="PA307" s="37"/>
      <c r="PB307" s="37"/>
      <c r="PC307" s="37"/>
      <c r="PD307" s="37"/>
      <c r="PE307" s="37"/>
      <c r="PF307" s="37"/>
      <c r="PG307" s="37"/>
      <c r="PH307" s="37"/>
      <c r="PI307" s="37"/>
      <c r="PJ307" s="37"/>
      <c r="PK307" s="37"/>
      <c r="PL307" s="37"/>
      <c r="PM307" s="37"/>
      <c r="PN307" s="37"/>
      <c r="PO307" s="37"/>
      <c r="PP307" s="37"/>
      <c r="PQ307" s="37"/>
      <c r="PR307" s="37"/>
      <c r="PS307" s="37"/>
      <c r="PT307" s="37"/>
      <c r="PU307" s="37"/>
      <c r="PV307" s="37"/>
      <c r="PW307" s="37"/>
      <c r="PX307" s="37"/>
      <c r="PY307" s="37"/>
      <c r="PZ307" s="37"/>
      <c r="QA307" s="37"/>
      <c r="QB307" s="37"/>
      <c r="QC307" s="37"/>
      <c r="QD307" s="37"/>
      <c r="QE307" s="37"/>
      <c r="QF307" s="37"/>
      <c r="QG307" s="37"/>
      <c r="QH307" s="37"/>
      <c r="QI307" s="37"/>
      <c r="QJ307" s="37"/>
      <c r="QK307" s="37"/>
      <c r="QL307" s="37"/>
      <c r="QM307" s="37"/>
      <c r="QN307" s="37"/>
      <c r="QO307" s="37"/>
      <c r="QP307" s="37"/>
      <c r="QQ307" s="37"/>
      <c r="QR307" s="37"/>
      <c r="QS307" s="37"/>
      <c r="QT307" s="37"/>
      <c r="QU307" s="37"/>
      <c r="QV307" s="37"/>
      <c r="QW307" s="37"/>
      <c r="QX307" s="37"/>
      <c r="QY307" s="37"/>
      <c r="QZ307" s="37"/>
      <c r="RA307" s="37"/>
      <c r="RB307" s="37"/>
      <c r="RC307" s="37"/>
      <c r="RD307" s="37"/>
      <c r="RE307" s="37"/>
      <c r="RF307" s="37"/>
      <c r="RG307" s="37"/>
      <c r="RH307" s="37"/>
      <c r="RI307" s="37"/>
      <c r="RJ307" s="37"/>
      <c r="RK307" s="37"/>
      <c r="RL307" s="37"/>
      <c r="RM307" s="37"/>
      <c r="RN307" s="37"/>
      <c r="RO307" s="37"/>
      <c r="RP307" s="37"/>
      <c r="RQ307" s="37"/>
      <c r="RR307" s="37"/>
      <c r="RS307" s="37"/>
      <c r="RT307" s="37"/>
      <c r="RU307" s="37"/>
      <c r="RV307" s="37"/>
      <c r="RW307" s="37"/>
      <c r="RX307" s="37"/>
      <c r="RY307" s="37"/>
      <c r="RZ307" s="37"/>
      <c r="SA307" s="37"/>
      <c r="SB307" s="37"/>
      <c r="SC307" s="37"/>
      <c r="SD307" s="37"/>
      <c r="SE307" s="37"/>
      <c r="SF307" s="37"/>
      <c r="SG307" s="37"/>
      <c r="SH307" s="37"/>
      <c r="SI307" s="37"/>
      <c r="SJ307" s="37"/>
      <c r="SK307" s="37"/>
      <c r="SL307" s="37"/>
      <c r="SM307" s="37"/>
      <c r="SN307" s="37"/>
      <c r="SO307" s="37"/>
      <c r="SP307" s="37"/>
      <c r="SQ307" s="37"/>
      <c r="SR307" s="37"/>
      <c r="SS307" s="37"/>
      <c r="ST307" s="37"/>
      <c r="SU307" s="37"/>
      <c r="SV307" s="37"/>
      <c r="SW307" s="37"/>
      <c r="SX307" s="37"/>
      <c r="SY307" s="37"/>
      <c r="SZ307" s="37"/>
      <c r="TA307" s="37"/>
      <c r="TB307" s="37"/>
      <c r="TC307" s="37"/>
      <c r="TD307" s="37"/>
      <c r="TE307" s="37"/>
      <c r="TF307" s="37"/>
      <c r="TG307" s="37"/>
      <c r="TH307" s="37"/>
      <c r="TI307" s="37"/>
      <c r="TJ307" s="37"/>
      <c r="TK307" s="37"/>
      <c r="TL307" s="37"/>
      <c r="TM307" s="37"/>
      <c r="TN307" s="37"/>
      <c r="TO307" s="37"/>
      <c r="TP307" s="37"/>
      <c r="TQ307" s="37"/>
      <c r="TR307" s="37"/>
      <c r="TS307" s="37"/>
      <c r="TT307" s="37"/>
      <c r="TU307" s="37"/>
      <c r="TV307" s="37"/>
      <c r="TW307" s="37"/>
      <c r="TX307" s="37"/>
      <c r="TY307" s="37"/>
      <c r="TZ307" s="37"/>
      <c r="UA307" s="37"/>
      <c r="UB307" s="37"/>
      <c r="UC307" s="37"/>
      <c r="UD307" s="37"/>
      <c r="UE307" s="37"/>
      <c r="UF307" s="37"/>
      <c r="UG307" s="37"/>
      <c r="UH307" s="37"/>
      <c r="UI307" s="37"/>
      <c r="UJ307" s="37"/>
      <c r="UK307" s="37"/>
      <c r="UL307" s="37"/>
      <c r="UM307" s="37"/>
      <c r="UN307" s="37"/>
      <c r="UO307" s="37"/>
      <c r="UP307" s="37"/>
      <c r="UQ307" s="37"/>
      <c r="UR307" s="37"/>
      <c r="US307" s="37"/>
      <c r="UT307" s="37"/>
      <c r="UU307" s="37"/>
      <c r="UV307" s="37"/>
      <c r="UW307" s="37"/>
      <c r="UX307" s="37"/>
      <c r="UY307" s="37"/>
      <c r="UZ307" s="37"/>
      <c r="VA307" s="37"/>
      <c r="VB307" s="37"/>
      <c r="VC307" s="37"/>
      <c r="VD307" s="37"/>
      <c r="VE307" s="37"/>
      <c r="VF307" s="37"/>
      <c r="VG307" s="37"/>
      <c r="VH307" s="37"/>
      <c r="VI307" s="37"/>
      <c r="VJ307" s="37"/>
      <c r="VK307" s="37"/>
      <c r="VL307" s="37"/>
      <c r="VM307" s="37"/>
      <c r="VN307" s="37"/>
      <c r="VO307" s="37"/>
      <c r="VP307" s="37"/>
      <c r="VQ307" s="37"/>
      <c r="VR307" s="37"/>
      <c r="VS307" s="37"/>
      <c r="VT307" s="37"/>
      <c r="VU307" s="37"/>
      <c r="VV307" s="37"/>
      <c r="VW307" s="37"/>
      <c r="VX307" s="37"/>
      <c r="VY307" s="37"/>
      <c r="VZ307" s="37"/>
      <c r="WA307" s="37"/>
      <c r="WB307" s="37"/>
      <c r="WC307" s="37"/>
      <c r="WD307" s="37"/>
      <c r="WE307" s="37"/>
      <c r="WF307" s="37"/>
      <c r="WG307" s="37"/>
      <c r="WH307" s="37"/>
      <c r="WI307" s="37"/>
      <c r="WJ307" s="37"/>
      <c r="WK307" s="37"/>
      <c r="WL307" s="37"/>
      <c r="WM307" s="37"/>
      <c r="WN307" s="37"/>
      <c r="WO307" s="37"/>
      <c r="WP307" s="37"/>
      <c r="WQ307" s="37"/>
      <c r="WR307" s="37"/>
      <c r="WS307" s="37"/>
      <c r="WT307" s="37"/>
      <c r="WU307" s="37"/>
      <c r="WV307" s="37"/>
      <c r="WW307" s="37"/>
      <c r="WX307" s="37"/>
      <c r="WY307" s="37"/>
      <c r="WZ307" s="37"/>
      <c r="XA307" s="37"/>
      <c r="XB307" s="37"/>
      <c r="XC307" s="37"/>
      <c r="XD307" s="37"/>
      <c r="XE307" s="37"/>
      <c r="XF307" s="37"/>
      <c r="XG307" s="37"/>
      <c r="XH307" s="37"/>
      <c r="XI307" s="37"/>
      <c r="XJ307" s="37"/>
      <c r="XK307" s="37"/>
      <c r="XL307" s="37"/>
      <c r="XM307" s="37"/>
      <c r="XN307" s="37"/>
      <c r="XO307" s="37"/>
      <c r="XP307" s="37"/>
      <c r="XQ307" s="37"/>
      <c r="XR307" s="37"/>
      <c r="XS307" s="37"/>
      <c r="XT307" s="37"/>
      <c r="XU307" s="37"/>
      <c r="XV307" s="37"/>
      <c r="XW307" s="37"/>
      <c r="XX307" s="37"/>
      <c r="XY307" s="37"/>
      <c r="XZ307" s="37"/>
      <c r="YA307" s="37"/>
      <c r="YB307" s="37"/>
      <c r="YC307" s="37"/>
      <c r="YD307" s="37"/>
      <c r="YE307" s="37"/>
      <c r="YF307" s="37"/>
      <c r="YG307" s="37"/>
      <c r="YH307" s="37"/>
      <c r="YI307" s="37"/>
      <c r="YJ307" s="37"/>
      <c r="YK307" s="37"/>
      <c r="YL307" s="37"/>
      <c r="YM307" s="37"/>
      <c r="YN307" s="37"/>
      <c r="YO307" s="37"/>
      <c r="YP307" s="37"/>
      <c r="YQ307" s="37"/>
      <c r="YR307" s="37"/>
      <c r="YS307" s="37"/>
      <c r="YT307" s="37"/>
      <c r="YU307" s="37"/>
      <c r="YV307" s="37"/>
      <c r="YW307" s="37"/>
      <c r="YX307" s="37"/>
      <c r="YY307" s="37"/>
      <c r="YZ307" s="37"/>
      <c r="ZA307" s="37"/>
      <c r="ZB307" s="37"/>
      <c r="ZC307" s="37"/>
      <c r="ZD307" s="37"/>
      <c r="ZE307" s="37"/>
      <c r="ZF307" s="37"/>
      <c r="ZG307" s="37"/>
      <c r="ZH307" s="37"/>
      <c r="ZI307" s="37"/>
      <c r="ZJ307" s="37"/>
      <c r="ZK307" s="37"/>
      <c r="ZL307" s="37"/>
      <c r="ZM307" s="37"/>
      <c r="ZN307" s="37"/>
      <c r="ZO307" s="37"/>
      <c r="ZP307" s="37"/>
      <c r="ZQ307" s="37"/>
      <c r="ZR307" s="37"/>
      <c r="ZS307" s="37"/>
      <c r="ZT307" s="37"/>
      <c r="ZU307" s="37"/>
      <c r="ZV307" s="37"/>
      <c r="ZW307" s="37"/>
      <c r="ZX307" s="37"/>
      <c r="ZY307" s="37"/>
      <c r="ZZ307" s="37"/>
      <c r="AAA307" s="37"/>
      <c r="AAB307" s="37"/>
      <c r="AAC307" s="37"/>
      <c r="AAD307" s="37"/>
      <c r="AAE307" s="37"/>
      <c r="AAF307" s="37"/>
      <c r="AAG307" s="37"/>
      <c r="AAH307" s="37"/>
      <c r="AAI307" s="37"/>
      <c r="AAJ307" s="37"/>
      <c r="AAK307" s="37"/>
      <c r="AAL307" s="37"/>
      <c r="AAM307" s="37"/>
      <c r="AAN307" s="37"/>
      <c r="AAO307" s="37"/>
      <c r="AAP307" s="37"/>
      <c r="AAQ307" s="37"/>
      <c r="AAR307" s="37"/>
      <c r="AAS307" s="37"/>
      <c r="AAT307" s="37"/>
      <c r="AAU307" s="37"/>
      <c r="AAV307" s="37"/>
      <c r="AAW307" s="37"/>
      <c r="AAX307" s="37"/>
      <c r="AAY307" s="37"/>
      <c r="AAZ307" s="37"/>
      <c r="ABA307" s="37"/>
      <c r="ABB307" s="37"/>
      <c r="ABC307" s="37"/>
      <c r="ABD307" s="37"/>
      <c r="ABE307" s="37"/>
      <c r="ABF307" s="37"/>
      <c r="ABG307" s="37"/>
      <c r="ABH307" s="37"/>
      <c r="ABI307" s="37"/>
      <c r="ABJ307" s="37"/>
      <c r="ABK307" s="37"/>
      <c r="ABL307" s="37"/>
      <c r="ABM307" s="37"/>
      <c r="ABN307" s="37"/>
      <c r="ABO307" s="37"/>
      <c r="ABP307" s="37"/>
      <c r="ABQ307" s="37"/>
      <c r="ABR307" s="37"/>
      <c r="ABS307" s="37"/>
      <c r="ABT307" s="37"/>
      <c r="ABU307" s="37"/>
      <c r="ABV307" s="37"/>
      <c r="ABW307" s="37"/>
      <c r="ABX307" s="37"/>
      <c r="ABY307" s="37"/>
      <c r="ABZ307" s="37"/>
      <c r="ACA307" s="37"/>
      <c r="ACB307" s="37"/>
      <c r="ACC307" s="37"/>
      <c r="ACD307" s="37"/>
      <c r="ACE307" s="37"/>
      <c r="ACF307" s="37"/>
      <c r="ACG307" s="37"/>
      <c r="ACH307" s="37"/>
      <c r="ACI307" s="37"/>
      <c r="ACJ307" s="37"/>
      <c r="ACK307" s="37"/>
      <c r="ACL307" s="37"/>
      <c r="ACM307" s="37"/>
      <c r="ACN307" s="37"/>
      <c r="ACO307" s="37"/>
      <c r="ACP307" s="37"/>
      <c r="ACQ307" s="37"/>
      <c r="ACR307" s="37"/>
      <c r="ACS307" s="37"/>
      <c r="ACT307" s="37"/>
      <c r="ACU307" s="37"/>
      <c r="ACV307" s="37"/>
      <c r="ACW307" s="37"/>
      <c r="ACX307" s="37"/>
      <c r="ACY307" s="37"/>
      <c r="ACZ307" s="37"/>
      <c r="ADA307" s="37"/>
      <c r="ADB307" s="37"/>
      <c r="ADC307" s="37"/>
      <c r="ADD307" s="37"/>
      <c r="ADE307" s="37"/>
      <c r="ADF307" s="37"/>
      <c r="ADG307" s="37"/>
      <c r="ADH307" s="37"/>
      <c r="ADI307" s="37"/>
      <c r="ADJ307" s="37"/>
      <c r="ADK307" s="37"/>
      <c r="ADL307" s="37"/>
      <c r="ADM307" s="37"/>
      <c r="ADN307" s="37"/>
      <c r="ADO307" s="37"/>
      <c r="ADP307" s="37"/>
      <c r="ADQ307" s="37"/>
      <c r="ADR307" s="37"/>
      <c r="ADS307" s="37"/>
      <c r="ADT307" s="37"/>
      <c r="ADU307" s="37"/>
      <c r="ADV307" s="37"/>
      <c r="ADW307" s="37"/>
      <c r="ADX307" s="37"/>
      <c r="ADY307" s="37"/>
      <c r="ADZ307" s="37"/>
      <c r="AEA307" s="37"/>
      <c r="AEB307" s="37"/>
      <c r="AEC307" s="37"/>
      <c r="AED307" s="37"/>
      <c r="AEE307" s="37"/>
      <c r="AEF307" s="37"/>
      <c r="AEG307" s="37"/>
      <c r="AEH307" s="37"/>
      <c r="AEI307" s="37"/>
      <c r="AEJ307" s="37"/>
      <c r="AEK307" s="37"/>
      <c r="AEL307" s="37"/>
      <c r="AEM307" s="37"/>
      <c r="AEN307" s="37"/>
      <c r="AEO307" s="37"/>
      <c r="AEP307" s="37"/>
      <c r="AEQ307" s="37"/>
      <c r="AER307" s="37"/>
      <c r="AES307" s="37"/>
      <c r="AET307" s="37"/>
      <c r="AEU307" s="37"/>
      <c r="AEV307" s="37"/>
      <c r="AEW307" s="37"/>
      <c r="AEX307" s="37"/>
      <c r="AEY307" s="37"/>
      <c r="AEZ307" s="37"/>
      <c r="AFA307" s="37"/>
      <c r="AFB307" s="37"/>
      <c r="AFC307" s="37"/>
      <c r="AFD307" s="37"/>
      <c r="AFE307" s="37"/>
      <c r="AFF307" s="37"/>
      <c r="AFG307" s="37"/>
      <c r="AFH307" s="37"/>
      <c r="AFI307" s="37"/>
      <c r="AFJ307" s="37"/>
      <c r="AFK307" s="37"/>
      <c r="AFL307" s="37"/>
      <c r="AFM307" s="37"/>
      <c r="AFN307" s="37"/>
      <c r="AFO307" s="37"/>
      <c r="AFP307" s="37"/>
      <c r="AFQ307" s="37"/>
      <c r="AFR307" s="37"/>
      <c r="AFS307" s="37"/>
      <c r="AFT307" s="37"/>
      <c r="AFU307" s="37"/>
      <c r="AFV307" s="37"/>
      <c r="AFW307" s="37"/>
      <c r="AFX307" s="37"/>
      <c r="AFY307" s="37"/>
      <c r="AFZ307" s="37"/>
      <c r="AGA307" s="37"/>
      <c r="AGB307" s="37"/>
      <c r="AGC307" s="37"/>
      <c r="AGD307" s="37"/>
      <c r="AGE307" s="37"/>
      <c r="AGF307" s="37"/>
      <c r="AGG307" s="37"/>
      <c r="AGH307" s="37"/>
      <c r="AGI307" s="37"/>
      <c r="AGJ307" s="37"/>
      <c r="AGK307" s="37"/>
      <c r="AGL307" s="37"/>
      <c r="AGM307" s="37"/>
      <c r="AGN307" s="37"/>
      <c r="AGO307" s="37"/>
      <c r="AGP307" s="37"/>
      <c r="AGQ307" s="37"/>
      <c r="AGR307" s="37"/>
      <c r="AGS307" s="37"/>
      <c r="AGT307" s="37"/>
      <c r="AGU307" s="37"/>
      <c r="AGV307" s="37"/>
      <c r="AGW307" s="37"/>
      <c r="AGX307" s="37"/>
      <c r="AGY307" s="37"/>
      <c r="AGZ307" s="37"/>
      <c r="AHA307" s="37"/>
      <c r="AHB307" s="37"/>
      <c r="AHC307" s="37"/>
      <c r="AHD307" s="37"/>
      <c r="AHE307" s="37"/>
      <c r="AHF307" s="37"/>
      <c r="AHG307" s="37"/>
      <c r="AHH307" s="37"/>
      <c r="AHI307" s="37"/>
      <c r="AHJ307" s="37"/>
      <c r="AHK307" s="37"/>
      <c r="AHL307" s="37"/>
      <c r="AHM307" s="37"/>
      <c r="AHN307" s="37"/>
      <c r="AHO307" s="37"/>
      <c r="AHP307" s="37"/>
      <c r="AHQ307" s="37"/>
      <c r="AHR307" s="37"/>
      <c r="AHS307" s="37"/>
      <c r="AHT307" s="37"/>
      <c r="AHU307" s="37"/>
      <c r="AHV307" s="37"/>
      <c r="AHW307" s="37"/>
      <c r="AHX307" s="37"/>
      <c r="AHY307" s="37"/>
      <c r="AHZ307" s="37"/>
      <c r="AIA307" s="37"/>
      <c r="AIB307" s="37"/>
      <c r="AIC307" s="37"/>
      <c r="AID307" s="37"/>
      <c r="AIE307" s="37"/>
      <c r="AIF307" s="37"/>
      <c r="AIG307" s="37"/>
      <c r="AIH307" s="37"/>
      <c r="AII307" s="37"/>
      <c r="AIJ307" s="37"/>
      <c r="AIK307" s="37"/>
      <c r="AIL307" s="37"/>
      <c r="AIM307" s="37"/>
      <c r="AIN307" s="37"/>
      <c r="AIO307" s="37"/>
      <c r="AIP307" s="37"/>
      <c r="AIQ307" s="37"/>
      <c r="AIR307" s="37"/>
      <c r="AIS307" s="37"/>
      <c r="AIT307" s="37"/>
      <c r="AIU307" s="37"/>
      <c r="AIV307" s="37"/>
      <c r="AIW307" s="37"/>
      <c r="AIX307" s="37"/>
      <c r="AIY307" s="37"/>
      <c r="AIZ307" s="37"/>
      <c r="AJA307" s="37"/>
      <c r="AJB307" s="37"/>
      <c r="AJC307" s="37"/>
      <c r="AJD307" s="37"/>
      <c r="AJE307" s="37"/>
      <c r="AJF307" s="37"/>
      <c r="AJG307" s="37"/>
      <c r="AJH307" s="37"/>
      <c r="AJI307" s="37"/>
      <c r="AJJ307" s="37"/>
      <c r="AJK307" s="37"/>
      <c r="AJL307" s="37"/>
      <c r="AJM307" s="37"/>
      <c r="AJN307" s="37"/>
      <c r="AJO307" s="37"/>
      <c r="AJP307" s="37"/>
      <c r="AJQ307" s="37"/>
      <c r="AJR307" s="37"/>
      <c r="AJS307" s="37"/>
      <c r="AJT307" s="37"/>
      <c r="AJU307" s="37"/>
      <c r="AJV307" s="37"/>
      <c r="AJW307" s="37"/>
      <c r="AJX307" s="37"/>
      <c r="AJY307" s="37"/>
      <c r="AJZ307" s="37"/>
      <c r="AKA307" s="37"/>
      <c r="AKB307" s="37"/>
      <c r="AKC307" s="37"/>
      <c r="AKD307" s="37"/>
      <c r="AKE307" s="37"/>
      <c r="AKF307" s="37"/>
      <c r="AKG307" s="37"/>
      <c r="AKH307" s="37"/>
      <c r="AKI307" s="37"/>
      <c r="AKJ307" s="37"/>
      <c r="AKK307" s="37"/>
      <c r="AKL307" s="37"/>
      <c r="AKM307" s="37"/>
      <c r="AKN307" s="37"/>
      <c r="AKO307" s="37"/>
      <c r="AKP307" s="37"/>
      <c r="AKQ307" s="37"/>
      <c r="AKR307" s="37"/>
      <c r="AKS307" s="37"/>
      <c r="AKT307" s="37"/>
      <c r="AKU307" s="37"/>
      <c r="AKV307" s="37"/>
      <c r="AKW307" s="37"/>
      <c r="AKX307" s="37"/>
      <c r="AKY307" s="37"/>
      <c r="AKZ307" s="37"/>
      <c r="ALA307" s="37"/>
      <c r="ALB307" s="37"/>
      <c r="ALC307" s="37"/>
      <c r="ALD307" s="37"/>
      <c r="ALE307" s="37"/>
      <c r="ALF307" s="37"/>
      <c r="ALG307" s="37"/>
      <c r="ALH307" s="37"/>
      <c r="ALI307" s="37"/>
      <c r="ALJ307" s="37"/>
      <c r="ALK307" s="37"/>
      <c r="ALL307" s="37"/>
      <c r="ALM307" s="37"/>
      <c r="ALN307" s="37"/>
      <c r="ALO307" s="37"/>
      <c r="ALP307" s="37"/>
      <c r="ALQ307" s="37"/>
      <c r="ALR307" s="37"/>
      <c r="ALS307" s="37"/>
      <c r="ALT307" s="37"/>
      <c r="ALU307" s="37"/>
      <c r="ALV307" s="37"/>
      <c r="ALW307" s="37"/>
    </row>
    <row r="308" spans="1:1011" s="36" customFormat="1" ht="48" customHeight="1" x14ac:dyDescent="0.2">
      <c r="A308" s="75">
        <v>169</v>
      </c>
      <c r="B308" s="80" t="s">
        <v>129</v>
      </c>
      <c r="C308" s="101">
        <v>0</v>
      </c>
      <c r="D308" s="102" t="s">
        <v>33</v>
      </c>
      <c r="E308" s="129">
        <v>1.53</v>
      </c>
      <c r="F308" s="130">
        <f t="shared" si="7"/>
        <v>0</v>
      </c>
      <c r="H308" s="39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  <c r="BN308" s="37"/>
      <c r="BO308" s="37"/>
      <c r="BP308" s="37"/>
      <c r="BQ308" s="37"/>
      <c r="BR308" s="37"/>
      <c r="BS308" s="37"/>
      <c r="BT308" s="37"/>
      <c r="BU308" s="37"/>
      <c r="BV308" s="37"/>
      <c r="BW308" s="37"/>
      <c r="BX308" s="37"/>
      <c r="BY308" s="37"/>
      <c r="BZ308" s="37"/>
      <c r="CA308" s="37"/>
      <c r="CB308" s="37"/>
      <c r="CC308" s="37"/>
      <c r="CD308" s="37"/>
      <c r="CE308" s="37"/>
      <c r="CF308" s="37"/>
      <c r="CG308" s="37"/>
      <c r="CH308" s="37"/>
      <c r="CI308" s="37"/>
      <c r="CJ308" s="37"/>
      <c r="CK308" s="37"/>
      <c r="CL308" s="37"/>
      <c r="CM308" s="37"/>
      <c r="CN308" s="37"/>
      <c r="CO308" s="37"/>
      <c r="CP308" s="37"/>
      <c r="CQ308" s="37"/>
      <c r="CR308" s="37"/>
      <c r="CS308" s="37"/>
      <c r="CT308" s="37"/>
      <c r="CU308" s="37"/>
      <c r="CV308" s="37"/>
      <c r="CW308" s="37"/>
      <c r="CX308" s="37"/>
      <c r="CY308" s="37"/>
      <c r="CZ308" s="37"/>
      <c r="DA308" s="37"/>
      <c r="DB308" s="37"/>
      <c r="DC308" s="37"/>
      <c r="DD308" s="37"/>
      <c r="DE308" s="37"/>
      <c r="DF308" s="37"/>
      <c r="DG308" s="37"/>
      <c r="DH308" s="37"/>
      <c r="DI308" s="37"/>
      <c r="DJ308" s="37"/>
      <c r="DK308" s="37"/>
      <c r="DL308" s="37"/>
      <c r="DM308" s="37"/>
      <c r="DN308" s="37"/>
      <c r="DO308" s="37"/>
      <c r="DP308" s="37"/>
      <c r="DQ308" s="37"/>
      <c r="DR308" s="37"/>
      <c r="DS308" s="37"/>
      <c r="DT308" s="37"/>
      <c r="DU308" s="37"/>
      <c r="DV308" s="37"/>
      <c r="DW308" s="37"/>
      <c r="DX308" s="37"/>
      <c r="DY308" s="37"/>
      <c r="DZ308" s="37"/>
      <c r="EA308" s="37"/>
      <c r="EB308" s="37"/>
      <c r="EC308" s="37"/>
      <c r="ED308" s="37"/>
      <c r="EE308" s="37"/>
      <c r="EF308" s="37"/>
      <c r="EG308" s="37"/>
      <c r="EH308" s="37"/>
      <c r="EI308" s="37"/>
      <c r="EJ308" s="37"/>
      <c r="EK308" s="37"/>
      <c r="EL308" s="37"/>
      <c r="EM308" s="37"/>
      <c r="EN308" s="37"/>
      <c r="EO308" s="37"/>
      <c r="EP308" s="37"/>
      <c r="EQ308" s="37"/>
      <c r="ER308" s="37"/>
      <c r="ES308" s="37"/>
      <c r="ET308" s="37"/>
      <c r="EU308" s="37"/>
      <c r="EV308" s="37"/>
      <c r="EW308" s="37"/>
      <c r="EX308" s="37"/>
      <c r="EY308" s="37"/>
      <c r="EZ308" s="37"/>
      <c r="FA308" s="37"/>
      <c r="FB308" s="37"/>
      <c r="FC308" s="37"/>
      <c r="FD308" s="37"/>
      <c r="FE308" s="37"/>
      <c r="FF308" s="37"/>
      <c r="FG308" s="37"/>
      <c r="FH308" s="37"/>
      <c r="FI308" s="37"/>
      <c r="FJ308" s="37"/>
      <c r="FK308" s="37"/>
      <c r="FL308" s="37"/>
      <c r="FM308" s="37"/>
      <c r="FN308" s="37"/>
      <c r="FO308" s="37"/>
      <c r="FP308" s="37"/>
      <c r="FQ308" s="37"/>
      <c r="FR308" s="37"/>
      <c r="FS308" s="37"/>
      <c r="FT308" s="37"/>
      <c r="FU308" s="37"/>
      <c r="FV308" s="37"/>
      <c r="FW308" s="37"/>
      <c r="FX308" s="37"/>
      <c r="FY308" s="37"/>
      <c r="FZ308" s="37"/>
      <c r="GA308" s="37"/>
      <c r="GB308" s="37"/>
      <c r="GC308" s="37"/>
      <c r="GD308" s="37"/>
      <c r="GE308" s="37"/>
      <c r="GF308" s="37"/>
      <c r="GG308" s="37"/>
      <c r="GH308" s="37"/>
      <c r="GI308" s="37"/>
      <c r="GJ308" s="37"/>
      <c r="GK308" s="37"/>
      <c r="GL308" s="37"/>
      <c r="GM308" s="37"/>
      <c r="GN308" s="37"/>
      <c r="GO308" s="37"/>
      <c r="GP308" s="37"/>
      <c r="GQ308" s="37"/>
      <c r="GR308" s="37"/>
      <c r="GS308" s="37"/>
      <c r="GT308" s="37"/>
      <c r="GU308" s="37"/>
      <c r="GV308" s="37"/>
      <c r="GW308" s="37"/>
      <c r="GX308" s="37"/>
      <c r="GY308" s="37"/>
      <c r="GZ308" s="37"/>
      <c r="HA308" s="37"/>
      <c r="HB308" s="37"/>
      <c r="HC308" s="37"/>
      <c r="HD308" s="37"/>
      <c r="HE308" s="37"/>
      <c r="HF308" s="37"/>
      <c r="HG308" s="37"/>
      <c r="HH308" s="37"/>
      <c r="HI308" s="37"/>
      <c r="HJ308" s="37"/>
      <c r="HK308" s="37"/>
      <c r="HL308" s="37"/>
      <c r="HM308" s="37"/>
      <c r="HN308" s="37"/>
      <c r="HO308" s="37"/>
      <c r="HP308" s="37"/>
      <c r="HQ308" s="37"/>
      <c r="HR308" s="37"/>
      <c r="HS308" s="37"/>
      <c r="HT308" s="37"/>
      <c r="HU308" s="37"/>
      <c r="HV308" s="37"/>
      <c r="HW308" s="37"/>
      <c r="HX308" s="37"/>
      <c r="HY308" s="37"/>
      <c r="HZ308" s="37"/>
      <c r="IA308" s="37"/>
      <c r="IB308" s="37"/>
      <c r="IC308" s="37"/>
      <c r="ID308" s="37"/>
      <c r="IE308" s="37"/>
      <c r="IF308" s="37"/>
      <c r="IG308" s="37"/>
      <c r="IH308" s="37"/>
      <c r="II308" s="37"/>
      <c r="IJ308" s="37"/>
      <c r="IK308" s="37"/>
      <c r="IL308" s="37"/>
      <c r="IM308" s="37"/>
      <c r="IN308" s="37"/>
      <c r="IO308" s="37"/>
      <c r="IP308" s="37"/>
      <c r="IQ308" s="37"/>
      <c r="IR308" s="37"/>
      <c r="IS308" s="37"/>
      <c r="IT308" s="37"/>
      <c r="IU308" s="37"/>
      <c r="IV308" s="37"/>
      <c r="IW308" s="37"/>
      <c r="IX308" s="37"/>
      <c r="IY308" s="37"/>
      <c r="IZ308" s="37"/>
      <c r="JA308" s="37"/>
      <c r="JB308" s="37"/>
      <c r="JC308" s="37"/>
      <c r="JD308" s="37"/>
      <c r="JE308" s="37"/>
      <c r="JF308" s="37"/>
      <c r="JG308" s="37"/>
      <c r="JH308" s="37"/>
      <c r="JI308" s="37"/>
      <c r="JJ308" s="37"/>
      <c r="JK308" s="37"/>
      <c r="JL308" s="37"/>
      <c r="JM308" s="37"/>
      <c r="JN308" s="37"/>
      <c r="JO308" s="37"/>
      <c r="JP308" s="37"/>
      <c r="JQ308" s="37"/>
      <c r="JR308" s="37"/>
      <c r="JS308" s="37"/>
      <c r="JT308" s="37"/>
      <c r="JU308" s="37"/>
      <c r="JV308" s="37"/>
      <c r="JW308" s="37"/>
      <c r="JX308" s="37"/>
      <c r="JY308" s="37"/>
      <c r="JZ308" s="37"/>
      <c r="KA308" s="37"/>
      <c r="KB308" s="37"/>
      <c r="KC308" s="37"/>
      <c r="KD308" s="37"/>
      <c r="KE308" s="37"/>
      <c r="KF308" s="37"/>
      <c r="KG308" s="37"/>
      <c r="KH308" s="37"/>
      <c r="KI308" s="37"/>
      <c r="KJ308" s="37"/>
      <c r="KK308" s="37"/>
      <c r="KL308" s="37"/>
      <c r="KM308" s="37"/>
      <c r="KN308" s="37"/>
      <c r="KO308" s="37"/>
      <c r="KP308" s="37"/>
      <c r="KQ308" s="37"/>
      <c r="KR308" s="37"/>
      <c r="KS308" s="37"/>
      <c r="KT308" s="37"/>
      <c r="KU308" s="37"/>
      <c r="KV308" s="37"/>
      <c r="KW308" s="37"/>
      <c r="KX308" s="37"/>
      <c r="KY308" s="37"/>
      <c r="KZ308" s="37"/>
      <c r="LA308" s="37"/>
      <c r="LB308" s="37"/>
      <c r="LC308" s="37"/>
      <c r="LD308" s="37"/>
      <c r="LE308" s="37"/>
      <c r="LF308" s="37"/>
      <c r="LG308" s="37"/>
      <c r="LH308" s="37"/>
      <c r="LI308" s="37"/>
      <c r="LJ308" s="37"/>
      <c r="LK308" s="37"/>
      <c r="LL308" s="37"/>
      <c r="LM308" s="37"/>
      <c r="LN308" s="37"/>
      <c r="LO308" s="37"/>
      <c r="LP308" s="37"/>
      <c r="LQ308" s="37"/>
      <c r="LR308" s="37"/>
      <c r="LS308" s="37"/>
      <c r="LT308" s="37"/>
      <c r="LU308" s="37"/>
      <c r="LV308" s="37"/>
      <c r="LW308" s="37"/>
      <c r="LX308" s="37"/>
      <c r="LY308" s="37"/>
      <c r="LZ308" s="37"/>
      <c r="MA308" s="37"/>
      <c r="MB308" s="37"/>
      <c r="MC308" s="37"/>
      <c r="MD308" s="37"/>
      <c r="ME308" s="37"/>
      <c r="MF308" s="37"/>
      <c r="MG308" s="37"/>
      <c r="MH308" s="37"/>
      <c r="MI308" s="37"/>
      <c r="MJ308" s="37"/>
      <c r="MK308" s="37"/>
      <c r="ML308" s="37"/>
      <c r="MM308" s="37"/>
      <c r="MN308" s="37"/>
      <c r="MO308" s="37"/>
      <c r="MP308" s="37"/>
      <c r="MQ308" s="37"/>
      <c r="MR308" s="37"/>
      <c r="MS308" s="37"/>
      <c r="MT308" s="37"/>
      <c r="MU308" s="37"/>
      <c r="MV308" s="37"/>
      <c r="MW308" s="37"/>
      <c r="MX308" s="37"/>
      <c r="MY308" s="37"/>
      <c r="MZ308" s="37"/>
      <c r="NA308" s="37"/>
      <c r="NB308" s="37"/>
      <c r="NC308" s="37"/>
      <c r="ND308" s="37"/>
      <c r="NE308" s="37"/>
      <c r="NF308" s="37"/>
      <c r="NG308" s="37"/>
      <c r="NH308" s="37"/>
      <c r="NI308" s="37"/>
      <c r="NJ308" s="37"/>
      <c r="NK308" s="37"/>
      <c r="NL308" s="37"/>
      <c r="NM308" s="37"/>
      <c r="NN308" s="37"/>
      <c r="NO308" s="37"/>
      <c r="NP308" s="37"/>
      <c r="NQ308" s="37"/>
      <c r="NR308" s="37"/>
      <c r="NS308" s="37"/>
      <c r="NT308" s="37"/>
      <c r="NU308" s="37"/>
      <c r="NV308" s="37"/>
      <c r="NW308" s="37"/>
      <c r="NX308" s="37"/>
      <c r="NY308" s="37"/>
      <c r="NZ308" s="37"/>
      <c r="OA308" s="37"/>
      <c r="OB308" s="37"/>
      <c r="OC308" s="37"/>
      <c r="OD308" s="37"/>
      <c r="OE308" s="37"/>
      <c r="OF308" s="37"/>
      <c r="OG308" s="37"/>
      <c r="OH308" s="37"/>
      <c r="OI308" s="37"/>
      <c r="OJ308" s="37"/>
      <c r="OK308" s="37"/>
      <c r="OL308" s="37"/>
      <c r="OM308" s="37"/>
      <c r="ON308" s="37"/>
      <c r="OO308" s="37"/>
      <c r="OP308" s="37"/>
      <c r="OQ308" s="37"/>
      <c r="OR308" s="37"/>
      <c r="OS308" s="37"/>
      <c r="OT308" s="37"/>
      <c r="OU308" s="37"/>
      <c r="OV308" s="37"/>
      <c r="OW308" s="37"/>
      <c r="OX308" s="37"/>
      <c r="OY308" s="37"/>
      <c r="OZ308" s="37"/>
      <c r="PA308" s="37"/>
      <c r="PB308" s="37"/>
      <c r="PC308" s="37"/>
      <c r="PD308" s="37"/>
      <c r="PE308" s="37"/>
      <c r="PF308" s="37"/>
      <c r="PG308" s="37"/>
      <c r="PH308" s="37"/>
      <c r="PI308" s="37"/>
      <c r="PJ308" s="37"/>
      <c r="PK308" s="37"/>
      <c r="PL308" s="37"/>
      <c r="PM308" s="37"/>
      <c r="PN308" s="37"/>
      <c r="PO308" s="37"/>
      <c r="PP308" s="37"/>
      <c r="PQ308" s="37"/>
      <c r="PR308" s="37"/>
      <c r="PS308" s="37"/>
      <c r="PT308" s="37"/>
      <c r="PU308" s="37"/>
      <c r="PV308" s="37"/>
      <c r="PW308" s="37"/>
      <c r="PX308" s="37"/>
      <c r="PY308" s="37"/>
      <c r="PZ308" s="37"/>
      <c r="QA308" s="37"/>
      <c r="QB308" s="37"/>
      <c r="QC308" s="37"/>
      <c r="QD308" s="37"/>
      <c r="QE308" s="37"/>
      <c r="QF308" s="37"/>
      <c r="QG308" s="37"/>
      <c r="QH308" s="37"/>
      <c r="QI308" s="37"/>
      <c r="QJ308" s="37"/>
      <c r="QK308" s="37"/>
      <c r="QL308" s="37"/>
      <c r="QM308" s="37"/>
      <c r="QN308" s="37"/>
      <c r="QO308" s="37"/>
      <c r="QP308" s="37"/>
      <c r="QQ308" s="37"/>
      <c r="QR308" s="37"/>
      <c r="QS308" s="37"/>
      <c r="QT308" s="37"/>
      <c r="QU308" s="37"/>
      <c r="QV308" s="37"/>
      <c r="QW308" s="37"/>
      <c r="QX308" s="37"/>
      <c r="QY308" s="37"/>
      <c r="QZ308" s="37"/>
      <c r="RA308" s="37"/>
      <c r="RB308" s="37"/>
      <c r="RC308" s="37"/>
      <c r="RD308" s="37"/>
      <c r="RE308" s="37"/>
      <c r="RF308" s="37"/>
      <c r="RG308" s="37"/>
      <c r="RH308" s="37"/>
      <c r="RI308" s="37"/>
      <c r="RJ308" s="37"/>
      <c r="RK308" s="37"/>
      <c r="RL308" s="37"/>
      <c r="RM308" s="37"/>
      <c r="RN308" s="37"/>
      <c r="RO308" s="37"/>
      <c r="RP308" s="37"/>
      <c r="RQ308" s="37"/>
      <c r="RR308" s="37"/>
      <c r="RS308" s="37"/>
      <c r="RT308" s="37"/>
      <c r="RU308" s="37"/>
      <c r="RV308" s="37"/>
      <c r="RW308" s="37"/>
      <c r="RX308" s="37"/>
      <c r="RY308" s="37"/>
      <c r="RZ308" s="37"/>
      <c r="SA308" s="37"/>
      <c r="SB308" s="37"/>
      <c r="SC308" s="37"/>
      <c r="SD308" s="37"/>
      <c r="SE308" s="37"/>
      <c r="SF308" s="37"/>
      <c r="SG308" s="37"/>
      <c r="SH308" s="37"/>
      <c r="SI308" s="37"/>
      <c r="SJ308" s="37"/>
      <c r="SK308" s="37"/>
      <c r="SL308" s="37"/>
      <c r="SM308" s="37"/>
      <c r="SN308" s="37"/>
      <c r="SO308" s="37"/>
      <c r="SP308" s="37"/>
      <c r="SQ308" s="37"/>
      <c r="SR308" s="37"/>
      <c r="SS308" s="37"/>
      <c r="ST308" s="37"/>
      <c r="SU308" s="37"/>
      <c r="SV308" s="37"/>
      <c r="SW308" s="37"/>
      <c r="SX308" s="37"/>
      <c r="SY308" s="37"/>
      <c r="SZ308" s="37"/>
      <c r="TA308" s="37"/>
      <c r="TB308" s="37"/>
      <c r="TC308" s="37"/>
      <c r="TD308" s="37"/>
      <c r="TE308" s="37"/>
      <c r="TF308" s="37"/>
      <c r="TG308" s="37"/>
      <c r="TH308" s="37"/>
      <c r="TI308" s="37"/>
      <c r="TJ308" s="37"/>
      <c r="TK308" s="37"/>
      <c r="TL308" s="37"/>
      <c r="TM308" s="37"/>
      <c r="TN308" s="37"/>
      <c r="TO308" s="37"/>
      <c r="TP308" s="37"/>
      <c r="TQ308" s="37"/>
      <c r="TR308" s="37"/>
      <c r="TS308" s="37"/>
      <c r="TT308" s="37"/>
      <c r="TU308" s="37"/>
      <c r="TV308" s="37"/>
      <c r="TW308" s="37"/>
      <c r="TX308" s="37"/>
      <c r="TY308" s="37"/>
      <c r="TZ308" s="37"/>
      <c r="UA308" s="37"/>
      <c r="UB308" s="37"/>
      <c r="UC308" s="37"/>
      <c r="UD308" s="37"/>
      <c r="UE308" s="37"/>
      <c r="UF308" s="37"/>
      <c r="UG308" s="37"/>
      <c r="UH308" s="37"/>
      <c r="UI308" s="37"/>
      <c r="UJ308" s="37"/>
      <c r="UK308" s="37"/>
      <c r="UL308" s="37"/>
      <c r="UM308" s="37"/>
      <c r="UN308" s="37"/>
      <c r="UO308" s="37"/>
      <c r="UP308" s="37"/>
      <c r="UQ308" s="37"/>
      <c r="UR308" s="37"/>
      <c r="US308" s="37"/>
      <c r="UT308" s="37"/>
      <c r="UU308" s="37"/>
      <c r="UV308" s="37"/>
      <c r="UW308" s="37"/>
      <c r="UX308" s="37"/>
      <c r="UY308" s="37"/>
      <c r="UZ308" s="37"/>
      <c r="VA308" s="37"/>
      <c r="VB308" s="37"/>
      <c r="VC308" s="37"/>
      <c r="VD308" s="37"/>
      <c r="VE308" s="37"/>
      <c r="VF308" s="37"/>
      <c r="VG308" s="37"/>
      <c r="VH308" s="37"/>
      <c r="VI308" s="37"/>
      <c r="VJ308" s="37"/>
      <c r="VK308" s="37"/>
      <c r="VL308" s="37"/>
      <c r="VM308" s="37"/>
      <c r="VN308" s="37"/>
      <c r="VO308" s="37"/>
      <c r="VP308" s="37"/>
      <c r="VQ308" s="37"/>
      <c r="VR308" s="37"/>
      <c r="VS308" s="37"/>
      <c r="VT308" s="37"/>
      <c r="VU308" s="37"/>
      <c r="VV308" s="37"/>
      <c r="VW308" s="37"/>
      <c r="VX308" s="37"/>
      <c r="VY308" s="37"/>
      <c r="VZ308" s="37"/>
      <c r="WA308" s="37"/>
      <c r="WB308" s="37"/>
      <c r="WC308" s="37"/>
      <c r="WD308" s="37"/>
      <c r="WE308" s="37"/>
      <c r="WF308" s="37"/>
      <c r="WG308" s="37"/>
      <c r="WH308" s="37"/>
      <c r="WI308" s="37"/>
      <c r="WJ308" s="37"/>
      <c r="WK308" s="37"/>
      <c r="WL308" s="37"/>
      <c r="WM308" s="37"/>
      <c r="WN308" s="37"/>
      <c r="WO308" s="37"/>
      <c r="WP308" s="37"/>
      <c r="WQ308" s="37"/>
      <c r="WR308" s="37"/>
      <c r="WS308" s="37"/>
      <c r="WT308" s="37"/>
      <c r="WU308" s="37"/>
      <c r="WV308" s="37"/>
      <c r="WW308" s="37"/>
      <c r="WX308" s="37"/>
      <c r="WY308" s="37"/>
      <c r="WZ308" s="37"/>
      <c r="XA308" s="37"/>
      <c r="XB308" s="37"/>
      <c r="XC308" s="37"/>
      <c r="XD308" s="37"/>
      <c r="XE308" s="37"/>
      <c r="XF308" s="37"/>
      <c r="XG308" s="37"/>
      <c r="XH308" s="37"/>
      <c r="XI308" s="37"/>
      <c r="XJ308" s="37"/>
      <c r="XK308" s="37"/>
      <c r="XL308" s="37"/>
      <c r="XM308" s="37"/>
      <c r="XN308" s="37"/>
      <c r="XO308" s="37"/>
      <c r="XP308" s="37"/>
      <c r="XQ308" s="37"/>
      <c r="XR308" s="37"/>
      <c r="XS308" s="37"/>
      <c r="XT308" s="37"/>
      <c r="XU308" s="37"/>
      <c r="XV308" s="37"/>
      <c r="XW308" s="37"/>
      <c r="XX308" s="37"/>
      <c r="XY308" s="37"/>
      <c r="XZ308" s="37"/>
      <c r="YA308" s="37"/>
      <c r="YB308" s="37"/>
      <c r="YC308" s="37"/>
      <c r="YD308" s="37"/>
      <c r="YE308" s="37"/>
      <c r="YF308" s="37"/>
      <c r="YG308" s="37"/>
      <c r="YH308" s="37"/>
      <c r="YI308" s="37"/>
      <c r="YJ308" s="37"/>
      <c r="YK308" s="37"/>
      <c r="YL308" s="37"/>
      <c r="YM308" s="37"/>
      <c r="YN308" s="37"/>
      <c r="YO308" s="37"/>
      <c r="YP308" s="37"/>
      <c r="YQ308" s="37"/>
      <c r="YR308" s="37"/>
      <c r="YS308" s="37"/>
      <c r="YT308" s="37"/>
      <c r="YU308" s="37"/>
      <c r="YV308" s="37"/>
      <c r="YW308" s="37"/>
      <c r="YX308" s="37"/>
      <c r="YY308" s="37"/>
      <c r="YZ308" s="37"/>
      <c r="ZA308" s="37"/>
      <c r="ZB308" s="37"/>
      <c r="ZC308" s="37"/>
      <c r="ZD308" s="37"/>
      <c r="ZE308" s="37"/>
      <c r="ZF308" s="37"/>
      <c r="ZG308" s="37"/>
      <c r="ZH308" s="37"/>
      <c r="ZI308" s="37"/>
      <c r="ZJ308" s="37"/>
      <c r="ZK308" s="37"/>
      <c r="ZL308" s="37"/>
      <c r="ZM308" s="37"/>
      <c r="ZN308" s="37"/>
      <c r="ZO308" s="37"/>
      <c r="ZP308" s="37"/>
      <c r="ZQ308" s="37"/>
      <c r="ZR308" s="37"/>
      <c r="ZS308" s="37"/>
      <c r="ZT308" s="37"/>
      <c r="ZU308" s="37"/>
      <c r="ZV308" s="37"/>
      <c r="ZW308" s="37"/>
      <c r="ZX308" s="37"/>
      <c r="ZY308" s="37"/>
      <c r="ZZ308" s="37"/>
      <c r="AAA308" s="37"/>
      <c r="AAB308" s="37"/>
      <c r="AAC308" s="37"/>
      <c r="AAD308" s="37"/>
      <c r="AAE308" s="37"/>
      <c r="AAF308" s="37"/>
      <c r="AAG308" s="37"/>
      <c r="AAH308" s="37"/>
      <c r="AAI308" s="37"/>
      <c r="AAJ308" s="37"/>
      <c r="AAK308" s="37"/>
      <c r="AAL308" s="37"/>
      <c r="AAM308" s="37"/>
      <c r="AAN308" s="37"/>
      <c r="AAO308" s="37"/>
      <c r="AAP308" s="37"/>
      <c r="AAQ308" s="37"/>
      <c r="AAR308" s="37"/>
      <c r="AAS308" s="37"/>
      <c r="AAT308" s="37"/>
      <c r="AAU308" s="37"/>
      <c r="AAV308" s="37"/>
      <c r="AAW308" s="37"/>
      <c r="AAX308" s="37"/>
      <c r="AAY308" s="37"/>
      <c r="AAZ308" s="37"/>
      <c r="ABA308" s="37"/>
      <c r="ABB308" s="37"/>
      <c r="ABC308" s="37"/>
      <c r="ABD308" s="37"/>
      <c r="ABE308" s="37"/>
      <c r="ABF308" s="37"/>
      <c r="ABG308" s="37"/>
      <c r="ABH308" s="37"/>
      <c r="ABI308" s="37"/>
      <c r="ABJ308" s="37"/>
      <c r="ABK308" s="37"/>
      <c r="ABL308" s="37"/>
      <c r="ABM308" s="37"/>
      <c r="ABN308" s="37"/>
      <c r="ABO308" s="37"/>
      <c r="ABP308" s="37"/>
      <c r="ABQ308" s="37"/>
      <c r="ABR308" s="37"/>
      <c r="ABS308" s="37"/>
      <c r="ABT308" s="37"/>
      <c r="ABU308" s="37"/>
      <c r="ABV308" s="37"/>
      <c r="ABW308" s="37"/>
      <c r="ABX308" s="37"/>
      <c r="ABY308" s="37"/>
      <c r="ABZ308" s="37"/>
      <c r="ACA308" s="37"/>
      <c r="ACB308" s="37"/>
      <c r="ACC308" s="37"/>
      <c r="ACD308" s="37"/>
      <c r="ACE308" s="37"/>
      <c r="ACF308" s="37"/>
      <c r="ACG308" s="37"/>
      <c r="ACH308" s="37"/>
      <c r="ACI308" s="37"/>
      <c r="ACJ308" s="37"/>
      <c r="ACK308" s="37"/>
      <c r="ACL308" s="37"/>
      <c r="ACM308" s="37"/>
      <c r="ACN308" s="37"/>
      <c r="ACO308" s="37"/>
      <c r="ACP308" s="37"/>
      <c r="ACQ308" s="37"/>
      <c r="ACR308" s="37"/>
      <c r="ACS308" s="37"/>
      <c r="ACT308" s="37"/>
      <c r="ACU308" s="37"/>
      <c r="ACV308" s="37"/>
      <c r="ACW308" s="37"/>
      <c r="ACX308" s="37"/>
      <c r="ACY308" s="37"/>
      <c r="ACZ308" s="37"/>
      <c r="ADA308" s="37"/>
      <c r="ADB308" s="37"/>
      <c r="ADC308" s="37"/>
      <c r="ADD308" s="37"/>
      <c r="ADE308" s="37"/>
      <c r="ADF308" s="37"/>
      <c r="ADG308" s="37"/>
      <c r="ADH308" s="37"/>
      <c r="ADI308" s="37"/>
      <c r="ADJ308" s="37"/>
      <c r="ADK308" s="37"/>
      <c r="ADL308" s="37"/>
      <c r="ADM308" s="37"/>
      <c r="ADN308" s="37"/>
      <c r="ADO308" s="37"/>
      <c r="ADP308" s="37"/>
      <c r="ADQ308" s="37"/>
      <c r="ADR308" s="37"/>
      <c r="ADS308" s="37"/>
      <c r="ADT308" s="37"/>
      <c r="ADU308" s="37"/>
      <c r="ADV308" s="37"/>
      <c r="ADW308" s="37"/>
      <c r="ADX308" s="37"/>
      <c r="ADY308" s="37"/>
      <c r="ADZ308" s="37"/>
      <c r="AEA308" s="37"/>
      <c r="AEB308" s="37"/>
      <c r="AEC308" s="37"/>
      <c r="AED308" s="37"/>
      <c r="AEE308" s="37"/>
      <c r="AEF308" s="37"/>
      <c r="AEG308" s="37"/>
      <c r="AEH308" s="37"/>
      <c r="AEI308" s="37"/>
      <c r="AEJ308" s="37"/>
      <c r="AEK308" s="37"/>
      <c r="AEL308" s="37"/>
      <c r="AEM308" s="37"/>
      <c r="AEN308" s="37"/>
      <c r="AEO308" s="37"/>
      <c r="AEP308" s="37"/>
      <c r="AEQ308" s="37"/>
      <c r="AER308" s="37"/>
      <c r="AES308" s="37"/>
      <c r="AET308" s="37"/>
      <c r="AEU308" s="37"/>
      <c r="AEV308" s="37"/>
      <c r="AEW308" s="37"/>
      <c r="AEX308" s="37"/>
      <c r="AEY308" s="37"/>
      <c r="AEZ308" s="37"/>
      <c r="AFA308" s="37"/>
      <c r="AFB308" s="37"/>
      <c r="AFC308" s="37"/>
      <c r="AFD308" s="37"/>
      <c r="AFE308" s="37"/>
      <c r="AFF308" s="37"/>
      <c r="AFG308" s="37"/>
      <c r="AFH308" s="37"/>
      <c r="AFI308" s="37"/>
      <c r="AFJ308" s="37"/>
      <c r="AFK308" s="37"/>
      <c r="AFL308" s="37"/>
      <c r="AFM308" s="37"/>
      <c r="AFN308" s="37"/>
      <c r="AFO308" s="37"/>
      <c r="AFP308" s="37"/>
      <c r="AFQ308" s="37"/>
      <c r="AFR308" s="37"/>
      <c r="AFS308" s="37"/>
      <c r="AFT308" s="37"/>
      <c r="AFU308" s="37"/>
      <c r="AFV308" s="37"/>
      <c r="AFW308" s="37"/>
      <c r="AFX308" s="37"/>
      <c r="AFY308" s="37"/>
      <c r="AFZ308" s="37"/>
      <c r="AGA308" s="37"/>
      <c r="AGB308" s="37"/>
      <c r="AGC308" s="37"/>
      <c r="AGD308" s="37"/>
      <c r="AGE308" s="37"/>
      <c r="AGF308" s="37"/>
      <c r="AGG308" s="37"/>
      <c r="AGH308" s="37"/>
      <c r="AGI308" s="37"/>
      <c r="AGJ308" s="37"/>
      <c r="AGK308" s="37"/>
      <c r="AGL308" s="37"/>
      <c r="AGM308" s="37"/>
      <c r="AGN308" s="37"/>
      <c r="AGO308" s="37"/>
      <c r="AGP308" s="37"/>
      <c r="AGQ308" s="37"/>
      <c r="AGR308" s="37"/>
      <c r="AGS308" s="37"/>
      <c r="AGT308" s="37"/>
      <c r="AGU308" s="37"/>
      <c r="AGV308" s="37"/>
      <c r="AGW308" s="37"/>
      <c r="AGX308" s="37"/>
      <c r="AGY308" s="37"/>
      <c r="AGZ308" s="37"/>
      <c r="AHA308" s="37"/>
      <c r="AHB308" s="37"/>
      <c r="AHC308" s="37"/>
      <c r="AHD308" s="37"/>
      <c r="AHE308" s="37"/>
      <c r="AHF308" s="37"/>
      <c r="AHG308" s="37"/>
      <c r="AHH308" s="37"/>
      <c r="AHI308" s="37"/>
      <c r="AHJ308" s="37"/>
      <c r="AHK308" s="37"/>
      <c r="AHL308" s="37"/>
      <c r="AHM308" s="37"/>
      <c r="AHN308" s="37"/>
      <c r="AHO308" s="37"/>
      <c r="AHP308" s="37"/>
      <c r="AHQ308" s="37"/>
      <c r="AHR308" s="37"/>
      <c r="AHS308" s="37"/>
      <c r="AHT308" s="37"/>
      <c r="AHU308" s="37"/>
      <c r="AHV308" s="37"/>
      <c r="AHW308" s="37"/>
      <c r="AHX308" s="37"/>
      <c r="AHY308" s="37"/>
      <c r="AHZ308" s="37"/>
      <c r="AIA308" s="37"/>
      <c r="AIB308" s="37"/>
      <c r="AIC308" s="37"/>
      <c r="AID308" s="37"/>
      <c r="AIE308" s="37"/>
      <c r="AIF308" s="37"/>
      <c r="AIG308" s="37"/>
      <c r="AIH308" s="37"/>
      <c r="AII308" s="37"/>
      <c r="AIJ308" s="37"/>
      <c r="AIK308" s="37"/>
      <c r="AIL308" s="37"/>
      <c r="AIM308" s="37"/>
      <c r="AIN308" s="37"/>
      <c r="AIO308" s="37"/>
      <c r="AIP308" s="37"/>
      <c r="AIQ308" s="37"/>
      <c r="AIR308" s="37"/>
      <c r="AIS308" s="37"/>
      <c r="AIT308" s="37"/>
      <c r="AIU308" s="37"/>
      <c r="AIV308" s="37"/>
      <c r="AIW308" s="37"/>
      <c r="AIX308" s="37"/>
      <c r="AIY308" s="37"/>
      <c r="AIZ308" s="37"/>
      <c r="AJA308" s="37"/>
      <c r="AJB308" s="37"/>
      <c r="AJC308" s="37"/>
      <c r="AJD308" s="37"/>
      <c r="AJE308" s="37"/>
      <c r="AJF308" s="37"/>
      <c r="AJG308" s="37"/>
      <c r="AJH308" s="37"/>
      <c r="AJI308" s="37"/>
      <c r="AJJ308" s="37"/>
      <c r="AJK308" s="37"/>
      <c r="AJL308" s="37"/>
      <c r="AJM308" s="37"/>
      <c r="AJN308" s="37"/>
      <c r="AJO308" s="37"/>
      <c r="AJP308" s="37"/>
      <c r="AJQ308" s="37"/>
      <c r="AJR308" s="37"/>
      <c r="AJS308" s="37"/>
      <c r="AJT308" s="37"/>
      <c r="AJU308" s="37"/>
      <c r="AJV308" s="37"/>
      <c r="AJW308" s="37"/>
      <c r="AJX308" s="37"/>
      <c r="AJY308" s="37"/>
      <c r="AJZ308" s="37"/>
      <c r="AKA308" s="37"/>
      <c r="AKB308" s="37"/>
      <c r="AKC308" s="37"/>
      <c r="AKD308" s="37"/>
      <c r="AKE308" s="37"/>
      <c r="AKF308" s="37"/>
      <c r="AKG308" s="37"/>
      <c r="AKH308" s="37"/>
      <c r="AKI308" s="37"/>
      <c r="AKJ308" s="37"/>
      <c r="AKK308" s="37"/>
      <c r="AKL308" s="37"/>
      <c r="AKM308" s="37"/>
      <c r="AKN308" s="37"/>
      <c r="AKO308" s="37"/>
      <c r="AKP308" s="37"/>
      <c r="AKQ308" s="37"/>
      <c r="AKR308" s="37"/>
      <c r="AKS308" s="37"/>
      <c r="AKT308" s="37"/>
      <c r="AKU308" s="37"/>
      <c r="AKV308" s="37"/>
      <c r="AKW308" s="37"/>
      <c r="AKX308" s="37"/>
      <c r="AKY308" s="37"/>
      <c r="AKZ308" s="37"/>
      <c r="ALA308" s="37"/>
      <c r="ALB308" s="37"/>
      <c r="ALC308" s="37"/>
      <c r="ALD308" s="37"/>
      <c r="ALE308" s="37"/>
      <c r="ALF308" s="37"/>
      <c r="ALG308" s="37"/>
      <c r="ALH308" s="37"/>
      <c r="ALI308" s="37"/>
      <c r="ALJ308" s="37"/>
      <c r="ALK308" s="37"/>
      <c r="ALL308" s="37"/>
      <c r="ALM308" s="37"/>
      <c r="ALN308" s="37"/>
      <c r="ALO308" s="37"/>
      <c r="ALP308" s="37"/>
      <c r="ALQ308" s="37"/>
      <c r="ALR308" s="37"/>
      <c r="ALS308" s="37"/>
      <c r="ALT308" s="37"/>
      <c r="ALU308" s="37"/>
      <c r="ALV308" s="37"/>
      <c r="ALW308" s="37"/>
    </row>
    <row r="309" spans="1:1011" s="36" customFormat="1" ht="52.5" customHeight="1" x14ac:dyDescent="0.2">
      <c r="A309" s="75">
        <v>170</v>
      </c>
      <c r="B309" s="80" t="s">
        <v>324</v>
      </c>
      <c r="C309" s="101">
        <v>0</v>
      </c>
      <c r="D309" s="102" t="s">
        <v>33</v>
      </c>
      <c r="E309" s="129">
        <v>4.59</v>
      </c>
      <c r="F309" s="130">
        <f t="shared" si="7"/>
        <v>0</v>
      </c>
      <c r="H309" s="39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  <c r="BN309" s="37"/>
      <c r="BO309" s="37"/>
      <c r="BP309" s="37"/>
      <c r="BQ309" s="37"/>
      <c r="BR309" s="37"/>
      <c r="BS309" s="37"/>
      <c r="BT309" s="37"/>
      <c r="BU309" s="37"/>
      <c r="BV309" s="37"/>
      <c r="BW309" s="37"/>
      <c r="BX309" s="37"/>
      <c r="BY309" s="37"/>
      <c r="BZ309" s="37"/>
      <c r="CA309" s="37"/>
      <c r="CB309" s="37"/>
      <c r="CC309" s="37"/>
      <c r="CD309" s="37"/>
      <c r="CE309" s="37"/>
      <c r="CF309" s="37"/>
      <c r="CG309" s="37"/>
      <c r="CH309" s="37"/>
      <c r="CI309" s="37"/>
      <c r="CJ309" s="37"/>
      <c r="CK309" s="37"/>
      <c r="CL309" s="37"/>
      <c r="CM309" s="37"/>
      <c r="CN309" s="37"/>
      <c r="CO309" s="37"/>
      <c r="CP309" s="37"/>
      <c r="CQ309" s="37"/>
      <c r="CR309" s="37"/>
      <c r="CS309" s="37"/>
      <c r="CT309" s="37"/>
      <c r="CU309" s="37"/>
      <c r="CV309" s="37"/>
      <c r="CW309" s="37"/>
      <c r="CX309" s="37"/>
      <c r="CY309" s="37"/>
      <c r="CZ309" s="37"/>
      <c r="DA309" s="37"/>
      <c r="DB309" s="37"/>
      <c r="DC309" s="37"/>
      <c r="DD309" s="37"/>
      <c r="DE309" s="37"/>
      <c r="DF309" s="37"/>
      <c r="DG309" s="37"/>
      <c r="DH309" s="37"/>
      <c r="DI309" s="37"/>
      <c r="DJ309" s="37"/>
      <c r="DK309" s="37"/>
      <c r="DL309" s="37"/>
      <c r="DM309" s="37"/>
      <c r="DN309" s="37"/>
      <c r="DO309" s="37"/>
      <c r="DP309" s="37"/>
      <c r="DQ309" s="37"/>
      <c r="DR309" s="37"/>
      <c r="DS309" s="37"/>
      <c r="DT309" s="37"/>
      <c r="DU309" s="37"/>
      <c r="DV309" s="37"/>
      <c r="DW309" s="37"/>
      <c r="DX309" s="37"/>
      <c r="DY309" s="37"/>
      <c r="DZ309" s="37"/>
      <c r="EA309" s="37"/>
      <c r="EB309" s="37"/>
      <c r="EC309" s="37"/>
      <c r="ED309" s="37"/>
      <c r="EE309" s="37"/>
      <c r="EF309" s="37"/>
      <c r="EG309" s="37"/>
      <c r="EH309" s="37"/>
      <c r="EI309" s="37"/>
      <c r="EJ309" s="37"/>
      <c r="EK309" s="37"/>
      <c r="EL309" s="37"/>
      <c r="EM309" s="37"/>
      <c r="EN309" s="37"/>
      <c r="EO309" s="37"/>
      <c r="EP309" s="37"/>
      <c r="EQ309" s="37"/>
      <c r="ER309" s="37"/>
      <c r="ES309" s="37"/>
      <c r="ET309" s="37"/>
      <c r="EU309" s="37"/>
      <c r="EV309" s="37"/>
      <c r="EW309" s="37"/>
      <c r="EX309" s="37"/>
      <c r="EY309" s="37"/>
      <c r="EZ309" s="37"/>
      <c r="FA309" s="37"/>
      <c r="FB309" s="37"/>
      <c r="FC309" s="37"/>
      <c r="FD309" s="37"/>
      <c r="FE309" s="37"/>
      <c r="FF309" s="37"/>
      <c r="FG309" s="37"/>
      <c r="FH309" s="37"/>
      <c r="FI309" s="37"/>
      <c r="FJ309" s="37"/>
      <c r="FK309" s="37"/>
      <c r="FL309" s="37"/>
      <c r="FM309" s="37"/>
      <c r="FN309" s="37"/>
      <c r="FO309" s="37"/>
      <c r="FP309" s="37"/>
      <c r="FQ309" s="37"/>
      <c r="FR309" s="37"/>
      <c r="FS309" s="37"/>
      <c r="FT309" s="37"/>
      <c r="FU309" s="37"/>
      <c r="FV309" s="37"/>
      <c r="FW309" s="37"/>
      <c r="FX309" s="37"/>
      <c r="FY309" s="37"/>
      <c r="FZ309" s="37"/>
      <c r="GA309" s="37"/>
      <c r="GB309" s="37"/>
      <c r="GC309" s="37"/>
      <c r="GD309" s="37"/>
      <c r="GE309" s="37"/>
      <c r="GF309" s="37"/>
      <c r="GG309" s="37"/>
      <c r="GH309" s="37"/>
      <c r="GI309" s="37"/>
      <c r="GJ309" s="37"/>
      <c r="GK309" s="37"/>
      <c r="GL309" s="37"/>
      <c r="GM309" s="37"/>
      <c r="GN309" s="37"/>
      <c r="GO309" s="37"/>
      <c r="GP309" s="37"/>
      <c r="GQ309" s="37"/>
      <c r="GR309" s="37"/>
      <c r="GS309" s="37"/>
      <c r="GT309" s="37"/>
      <c r="GU309" s="37"/>
      <c r="GV309" s="37"/>
      <c r="GW309" s="37"/>
      <c r="GX309" s="37"/>
      <c r="GY309" s="37"/>
      <c r="GZ309" s="37"/>
      <c r="HA309" s="37"/>
      <c r="HB309" s="37"/>
      <c r="HC309" s="37"/>
      <c r="HD309" s="37"/>
      <c r="HE309" s="37"/>
      <c r="HF309" s="37"/>
      <c r="HG309" s="37"/>
      <c r="HH309" s="37"/>
      <c r="HI309" s="37"/>
      <c r="HJ309" s="37"/>
      <c r="HK309" s="37"/>
      <c r="HL309" s="37"/>
      <c r="HM309" s="37"/>
      <c r="HN309" s="37"/>
      <c r="HO309" s="37"/>
      <c r="HP309" s="37"/>
      <c r="HQ309" s="37"/>
      <c r="HR309" s="37"/>
      <c r="HS309" s="37"/>
      <c r="HT309" s="37"/>
      <c r="HU309" s="37"/>
      <c r="HV309" s="37"/>
      <c r="HW309" s="37"/>
      <c r="HX309" s="37"/>
      <c r="HY309" s="37"/>
      <c r="HZ309" s="37"/>
      <c r="IA309" s="37"/>
      <c r="IB309" s="37"/>
      <c r="IC309" s="37"/>
      <c r="ID309" s="37"/>
      <c r="IE309" s="37"/>
      <c r="IF309" s="37"/>
      <c r="IG309" s="37"/>
      <c r="IH309" s="37"/>
      <c r="II309" s="37"/>
      <c r="IJ309" s="37"/>
      <c r="IK309" s="37"/>
      <c r="IL309" s="37"/>
      <c r="IM309" s="37"/>
      <c r="IN309" s="37"/>
      <c r="IO309" s="37"/>
      <c r="IP309" s="37"/>
      <c r="IQ309" s="37"/>
      <c r="IR309" s="37"/>
      <c r="IS309" s="37"/>
      <c r="IT309" s="37"/>
      <c r="IU309" s="37"/>
      <c r="IV309" s="37"/>
      <c r="IW309" s="37"/>
      <c r="IX309" s="37"/>
      <c r="IY309" s="37"/>
      <c r="IZ309" s="37"/>
      <c r="JA309" s="37"/>
      <c r="JB309" s="37"/>
      <c r="JC309" s="37"/>
      <c r="JD309" s="37"/>
      <c r="JE309" s="37"/>
      <c r="JF309" s="37"/>
      <c r="JG309" s="37"/>
      <c r="JH309" s="37"/>
      <c r="JI309" s="37"/>
      <c r="JJ309" s="37"/>
      <c r="JK309" s="37"/>
      <c r="JL309" s="37"/>
      <c r="JM309" s="37"/>
      <c r="JN309" s="37"/>
      <c r="JO309" s="37"/>
      <c r="JP309" s="37"/>
      <c r="JQ309" s="37"/>
      <c r="JR309" s="37"/>
      <c r="JS309" s="37"/>
      <c r="JT309" s="37"/>
      <c r="JU309" s="37"/>
      <c r="JV309" s="37"/>
      <c r="JW309" s="37"/>
      <c r="JX309" s="37"/>
      <c r="JY309" s="37"/>
      <c r="JZ309" s="37"/>
      <c r="KA309" s="37"/>
      <c r="KB309" s="37"/>
      <c r="KC309" s="37"/>
      <c r="KD309" s="37"/>
      <c r="KE309" s="37"/>
      <c r="KF309" s="37"/>
      <c r="KG309" s="37"/>
      <c r="KH309" s="37"/>
      <c r="KI309" s="37"/>
      <c r="KJ309" s="37"/>
      <c r="KK309" s="37"/>
      <c r="KL309" s="37"/>
      <c r="KM309" s="37"/>
      <c r="KN309" s="37"/>
      <c r="KO309" s="37"/>
      <c r="KP309" s="37"/>
      <c r="KQ309" s="37"/>
      <c r="KR309" s="37"/>
      <c r="KS309" s="37"/>
      <c r="KT309" s="37"/>
      <c r="KU309" s="37"/>
      <c r="KV309" s="37"/>
      <c r="KW309" s="37"/>
      <c r="KX309" s="37"/>
      <c r="KY309" s="37"/>
      <c r="KZ309" s="37"/>
      <c r="LA309" s="37"/>
      <c r="LB309" s="37"/>
      <c r="LC309" s="37"/>
      <c r="LD309" s="37"/>
      <c r="LE309" s="37"/>
      <c r="LF309" s="37"/>
      <c r="LG309" s="37"/>
      <c r="LH309" s="37"/>
      <c r="LI309" s="37"/>
      <c r="LJ309" s="37"/>
      <c r="LK309" s="37"/>
      <c r="LL309" s="37"/>
      <c r="LM309" s="37"/>
      <c r="LN309" s="37"/>
      <c r="LO309" s="37"/>
      <c r="LP309" s="37"/>
      <c r="LQ309" s="37"/>
      <c r="LR309" s="37"/>
      <c r="LS309" s="37"/>
      <c r="LT309" s="37"/>
      <c r="LU309" s="37"/>
      <c r="LV309" s="37"/>
      <c r="LW309" s="37"/>
      <c r="LX309" s="37"/>
      <c r="LY309" s="37"/>
      <c r="LZ309" s="37"/>
      <c r="MA309" s="37"/>
      <c r="MB309" s="37"/>
      <c r="MC309" s="37"/>
      <c r="MD309" s="37"/>
      <c r="ME309" s="37"/>
      <c r="MF309" s="37"/>
      <c r="MG309" s="37"/>
      <c r="MH309" s="37"/>
      <c r="MI309" s="37"/>
      <c r="MJ309" s="37"/>
      <c r="MK309" s="37"/>
      <c r="ML309" s="37"/>
      <c r="MM309" s="37"/>
      <c r="MN309" s="37"/>
      <c r="MO309" s="37"/>
      <c r="MP309" s="37"/>
      <c r="MQ309" s="37"/>
      <c r="MR309" s="37"/>
      <c r="MS309" s="37"/>
      <c r="MT309" s="37"/>
      <c r="MU309" s="37"/>
      <c r="MV309" s="37"/>
      <c r="MW309" s="37"/>
      <c r="MX309" s="37"/>
      <c r="MY309" s="37"/>
      <c r="MZ309" s="37"/>
      <c r="NA309" s="37"/>
      <c r="NB309" s="37"/>
      <c r="NC309" s="37"/>
      <c r="ND309" s="37"/>
      <c r="NE309" s="37"/>
      <c r="NF309" s="37"/>
      <c r="NG309" s="37"/>
      <c r="NH309" s="37"/>
      <c r="NI309" s="37"/>
      <c r="NJ309" s="37"/>
      <c r="NK309" s="37"/>
      <c r="NL309" s="37"/>
      <c r="NM309" s="37"/>
      <c r="NN309" s="37"/>
      <c r="NO309" s="37"/>
      <c r="NP309" s="37"/>
      <c r="NQ309" s="37"/>
      <c r="NR309" s="37"/>
      <c r="NS309" s="37"/>
      <c r="NT309" s="37"/>
      <c r="NU309" s="37"/>
      <c r="NV309" s="37"/>
      <c r="NW309" s="37"/>
      <c r="NX309" s="37"/>
      <c r="NY309" s="37"/>
      <c r="NZ309" s="37"/>
      <c r="OA309" s="37"/>
      <c r="OB309" s="37"/>
      <c r="OC309" s="37"/>
      <c r="OD309" s="37"/>
      <c r="OE309" s="37"/>
      <c r="OF309" s="37"/>
      <c r="OG309" s="37"/>
      <c r="OH309" s="37"/>
      <c r="OI309" s="37"/>
      <c r="OJ309" s="37"/>
      <c r="OK309" s="37"/>
      <c r="OL309" s="37"/>
      <c r="OM309" s="37"/>
      <c r="ON309" s="37"/>
      <c r="OO309" s="37"/>
      <c r="OP309" s="37"/>
      <c r="OQ309" s="37"/>
      <c r="OR309" s="37"/>
      <c r="OS309" s="37"/>
      <c r="OT309" s="37"/>
      <c r="OU309" s="37"/>
      <c r="OV309" s="37"/>
      <c r="OW309" s="37"/>
      <c r="OX309" s="37"/>
      <c r="OY309" s="37"/>
      <c r="OZ309" s="37"/>
      <c r="PA309" s="37"/>
      <c r="PB309" s="37"/>
      <c r="PC309" s="37"/>
      <c r="PD309" s="37"/>
      <c r="PE309" s="37"/>
      <c r="PF309" s="37"/>
      <c r="PG309" s="37"/>
      <c r="PH309" s="37"/>
      <c r="PI309" s="37"/>
      <c r="PJ309" s="37"/>
      <c r="PK309" s="37"/>
      <c r="PL309" s="37"/>
      <c r="PM309" s="37"/>
      <c r="PN309" s="37"/>
      <c r="PO309" s="37"/>
      <c r="PP309" s="37"/>
      <c r="PQ309" s="37"/>
      <c r="PR309" s="37"/>
      <c r="PS309" s="37"/>
      <c r="PT309" s="37"/>
      <c r="PU309" s="37"/>
      <c r="PV309" s="37"/>
      <c r="PW309" s="37"/>
      <c r="PX309" s="37"/>
      <c r="PY309" s="37"/>
      <c r="PZ309" s="37"/>
      <c r="QA309" s="37"/>
      <c r="QB309" s="37"/>
      <c r="QC309" s="37"/>
      <c r="QD309" s="37"/>
      <c r="QE309" s="37"/>
      <c r="QF309" s="37"/>
      <c r="QG309" s="37"/>
      <c r="QH309" s="37"/>
      <c r="QI309" s="37"/>
      <c r="QJ309" s="37"/>
      <c r="QK309" s="37"/>
      <c r="QL309" s="37"/>
      <c r="QM309" s="37"/>
      <c r="QN309" s="37"/>
      <c r="QO309" s="37"/>
      <c r="QP309" s="37"/>
      <c r="QQ309" s="37"/>
      <c r="QR309" s="37"/>
      <c r="QS309" s="37"/>
      <c r="QT309" s="37"/>
      <c r="QU309" s="37"/>
      <c r="QV309" s="37"/>
      <c r="QW309" s="37"/>
      <c r="QX309" s="37"/>
      <c r="QY309" s="37"/>
      <c r="QZ309" s="37"/>
      <c r="RA309" s="37"/>
      <c r="RB309" s="37"/>
      <c r="RC309" s="37"/>
      <c r="RD309" s="37"/>
      <c r="RE309" s="37"/>
      <c r="RF309" s="37"/>
      <c r="RG309" s="37"/>
      <c r="RH309" s="37"/>
      <c r="RI309" s="37"/>
      <c r="RJ309" s="37"/>
      <c r="RK309" s="37"/>
      <c r="RL309" s="37"/>
      <c r="RM309" s="37"/>
      <c r="RN309" s="37"/>
      <c r="RO309" s="37"/>
      <c r="RP309" s="37"/>
      <c r="RQ309" s="37"/>
      <c r="RR309" s="37"/>
      <c r="RS309" s="37"/>
      <c r="RT309" s="37"/>
      <c r="RU309" s="37"/>
      <c r="RV309" s="37"/>
      <c r="RW309" s="37"/>
      <c r="RX309" s="37"/>
      <c r="RY309" s="37"/>
      <c r="RZ309" s="37"/>
      <c r="SA309" s="37"/>
      <c r="SB309" s="37"/>
      <c r="SC309" s="37"/>
      <c r="SD309" s="37"/>
      <c r="SE309" s="37"/>
      <c r="SF309" s="37"/>
      <c r="SG309" s="37"/>
      <c r="SH309" s="37"/>
      <c r="SI309" s="37"/>
      <c r="SJ309" s="37"/>
      <c r="SK309" s="37"/>
      <c r="SL309" s="37"/>
      <c r="SM309" s="37"/>
      <c r="SN309" s="37"/>
      <c r="SO309" s="37"/>
      <c r="SP309" s="37"/>
      <c r="SQ309" s="37"/>
      <c r="SR309" s="37"/>
      <c r="SS309" s="37"/>
      <c r="ST309" s="37"/>
      <c r="SU309" s="37"/>
      <c r="SV309" s="37"/>
      <c r="SW309" s="37"/>
      <c r="SX309" s="37"/>
      <c r="SY309" s="37"/>
      <c r="SZ309" s="37"/>
      <c r="TA309" s="37"/>
      <c r="TB309" s="37"/>
      <c r="TC309" s="37"/>
      <c r="TD309" s="37"/>
      <c r="TE309" s="37"/>
      <c r="TF309" s="37"/>
      <c r="TG309" s="37"/>
      <c r="TH309" s="37"/>
      <c r="TI309" s="37"/>
      <c r="TJ309" s="37"/>
      <c r="TK309" s="37"/>
      <c r="TL309" s="37"/>
      <c r="TM309" s="37"/>
      <c r="TN309" s="37"/>
      <c r="TO309" s="37"/>
      <c r="TP309" s="37"/>
      <c r="TQ309" s="37"/>
      <c r="TR309" s="37"/>
      <c r="TS309" s="37"/>
      <c r="TT309" s="37"/>
      <c r="TU309" s="37"/>
      <c r="TV309" s="37"/>
      <c r="TW309" s="37"/>
      <c r="TX309" s="37"/>
      <c r="TY309" s="37"/>
      <c r="TZ309" s="37"/>
      <c r="UA309" s="37"/>
      <c r="UB309" s="37"/>
      <c r="UC309" s="37"/>
      <c r="UD309" s="37"/>
      <c r="UE309" s="37"/>
      <c r="UF309" s="37"/>
      <c r="UG309" s="37"/>
      <c r="UH309" s="37"/>
      <c r="UI309" s="37"/>
      <c r="UJ309" s="37"/>
      <c r="UK309" s="37"/>
      <c r="UL309" s="37"/>
      <c r="UM309" s="37"/>
      <c r="UN309" s="37"/>
      <c r="UO309" s="37"/>
      <c r="UP309" s="37"/>
      <c r="UQ309" s="37"/>
      <c r="UR309" s="37"/>
      <c r="US309" s="37"/>
      <c r="UT309" s="37"/>
      <c r="UU309" s="37"/>
      <c r="UV309" s="37"/>
      <c r="UW309" s="37"/>
      <c r="UX309" s="37"/>
      <c r="UY309" s="37"/>
      <c r="UZ309" s="37"/>
      <c r="VA309" s="37"/>
      <c r="VB309" s="37"/>
      <c r="VC309" s="37"/>
      <c r="VD309" s="37"/>
      <c r="VE309" s="37"/>
      <c r="VF309" s="37"/>
      <c r="VG309" s="37"/>
      <c r="VH309" s="37"/>
      <c r="VI309" s="37"/>
      <c r="VJ309" s="37"/>
      <c r="VK309" s="37"/>
      <c r="VL309" s="37"/>
      <c r="VM309" s="37"/>
      <c r="VN309" s="37"/>
      <c r="VO309" s="37"/>
      <c r="VP309" s="37"/>
      <c r="VQ309" s="37"/>
      <c r="VR309" s="37"/>
      <c r="VS309" s="37"/>
      <c r="VT309" s="37"/>
      <c r="VU309" s="37"/>
      <c r="VV309" s="37"/>
      <c r="VW309" s="37"/>
      <c r="VX309" s="37"/>
      <c r="VY309" s="37"/>
      <c r="VZ309" s="37"/>
      <c r="WA309" s="37"/>
      <c r="WB309" s="37"/>
      <c r="WC309" s="37"/>
      <c r="WD309" s="37"/>
      <c r="WE309" s="37"/>
      <c r="WF309" s="37"/>
      <c r="WG309" s="37"/>
      <c r="WH309" s="37"/>
      <c r="WI309" s="37"/>
      <c r="WJ309" s="37"/>
      <c r="WK309" s="37"/>
      <c r="WL309" s="37"/>
      <c r="WM309" s="37"/>
      <c r="WN309" s="37"/>
      <c r="WO309" s="37"/>
      <c r="WP309" s="37"/>
      <c r="WQ309" s="37"/>
      <c r="WR309" s="37"/>
      <c r="WS309" s="37"/>
      <c r="WT309" s="37"/>
      <c r="WU309" s="37"/>
      <c r="WV309" s="37"/>
      <c r="WW309" s="37"/>
      <c r="WX309" s="37"/>
      <c r="WY309" s="37"/>
      <c r="WZ309" s="37"/>
      <c r="XA309" s="37"/>
      <c r="XB309" s="37"/>
      <c r="XC309" s="37"/>
      <c r="XD309" s="37"/>
      <c r="XE309" s="37"/>
      <c r="XF309" s="37"/>
      <c r="XG309" s="37"/>
      <c r="XH309" s="37"/>
      <c r="XI309" s="37"/>
      <c r="XJ309" s="37"/>
      <c r="XK309" s="37"/>
      <c r="XL309" s="37"/>
      <c r="XM309" s="37"/>
      <c r="XN309" s="37"/>
      <c r="XO309" s="37"/>
      <c r="XP309" s="37"/>
      <c r="XQ309" s="37"/>
      <c r="XR309" s="37"/>
      <c r="XS309" s="37"/>
      <c r="XT309" s="37"/>
      <c r="XU309" s="37"/>
      <c r="XV309" s="37"/>
      <c r="XW309" s="37"/>
      <c r="XX309" s="37"/>
      <c r="XY309" s="37"/>
      <c r="XZ309" s="37"/>
      <c r="YA309" s="37"/>
      <c r="YB309" s="37"/>
      <c r="YC309" s="37"/>
      <c r="YD309" s="37"/>
      <c r="YE309" s="37"/>
      <c r="YF309" s="37"/>
      <c r="YG309" s="37"/>
      <c r="YH309" s="37"/>
      <c r="YI309" s="37"/>
      <c r="YJ309" s="37"/>
      <c r="YK309" s="37"/>
      <c r="YL309" s="37"/>
      <c r="YM309" s="37"/>
      <c r="YN309" s="37"/>
      <c r="YO309" s="37"/>
      <c r="YP309" s="37"/>
      <c r="YQ309" s="37"/>
      <c r="YR309" s="37"/>
      <c r="YS309" s="37"/>
      <c r="YT309" s="37"/>
      <c r="YU309" s="37"/>
      <c r="YV309" s="37"/>
      <c r="YW309" s="37"/>
      <c r="YX309" s="37"/>
      <c r="YY309" s="37"/>
      <c r="YZ309" s="37"/>
      <c r="ZA309" s="37"/>
      <c r="ZB309" s="37"/>
      <c r="ZC309" s="37"/>
      <c r="ZD309" s="37"/>
      <c r="ZE309" s="37"/>
      <c r="ZF309" s="37"/>
      <c r="ZG309" s="37"/>
      <c r="ZH309" s="37"/>
      <c r="ZI309" s="37"/>
      <c r="ZJ309" s="37"/>
      <c r="ZK309" s="37"/>
      <c r="ZL309" s="37"/>
      <c r="ZM309" s="37"/>
      <c r="ZN309" s="37"/>
      <c r="ZO309" s="37"/>
      <c r="ZP309" s="37"/>
      <c r="ZQ309" s="37"/>
      <c r="ZR309" s="37"/>
      <c r="ZS309" s="37"/>
      <c r="ZT309" s="37"/>
      <c r="ZU309" s="37"/>
      <c r="ZV309" s="37"/>
      <c r="ZW309" s="37"/>
      <c r="ZX309" s="37"/>
      <c r="ZY309" s="37"/>
      <c r="ZZ309" s="37"/>
      <c r="AAA309" s="37"/>
      <c r="AAB309" s="37"/>
      <c r="AAC309" s="37"/>
      <c r="AAD309" s="37"/>
      <c r="AAE309" s="37"/>
      <c r="AAF309" s="37"/>
      <c r="AAG309" s="37"/>
      <c r="AAH309" s="37"/>
      <c r="AAI309" s="37"/>
      <c r="AAJ309" s="37"/>
      <c r="AAK309" s="37"/>
      <c r="AAL309" s="37"/>
      <c r="AAM309" s="37"/>
      <c r="AAN309" s="37"/>
      <c r="AAO309" s="37"/>
      <c r="AAP309" s="37"/>
      <c r="AAQ309" s="37"/>
      <c r="AAR309" s="37"/>
      <c r="AAS309" s="37"/>
      <c r="AAT309" s="37"/>
      <c r="AAU309" s="37"/>
      <c r="AAV309" s="37"/>
      <c r="AAW309" s="37"/>
      <c r="AAX309" s="37"/>
      <c r="AAY309" s="37"/>
      <c r="AAZ309" s="37"/>
      <c r="ABA309" s="37"/>
      <c r="ABB309" s="37"/>
      <c r="ABC309" s="37"/>
      <c r="ABD309" s="37"/>
      <c r="ABE309" s="37"/>
      <c r="ABF309" s="37"/>
      <c r="ABG309" s="37"/>
      <c r="ABH309" s="37"/>
      <c r="ABI309" s="37"/>
      <c r="ABJ309" s="37"/>
      <c r="ABK309" s="37"/>
      <c r="ABL309" s="37"/>
      <c r="ABM309" s="37"/>
      <c r="ABN309" s="37"/>
      <c r="ABO309" s="37"/>
      <c r="ABP309" s="37"/>
      <c r="ABQ309" s="37"/>
      <c r="ABR309" s="37"/>
      <c r="ABS309" s="37"/>
      <c r="ABT309" s="37"/>
      <c r="ABU309" s="37"/>
      <c r="ABV309" s="37"/>
      <c r="ABW309" s="37"/>
      <c r="ABX309" s="37"/>
      <c r="ABY309" s="37"/>
      <c r="ABZ309" s="37"/>
      <c r="ACA309" s="37"/>
      <c r="ACB309" s="37"/>
      <c r="ACC309" s="37"/>
      <c r="ACD309" s="37"/>
      <c r="ACE309" s="37"/>
      <c r="ACF309" s="37"/>
      <c r="ACG309" s="37"/>
      <c r="ACH309" s="37"/>
      <c r="ACI309" s="37"/>
      <c r="ACJ309" s="37"/>
      <c r="ACK309" s="37"/>
      <c r="ACL309" s="37"/>
      <c r="ACM309" s="37"/>
      <c r="ACN309" s="37"/>
      <c r="ACO309" s="37"/>
      <c r="ACP309" s="37"/>
      <c r="ACQ309" s="37"/>
      <c r="ACR309" s="37"/>
      <c r="ACS309" s="37"/>
      <c r="ACT309" s="37"/>
      <c r="ACU309" s="37"/>
      <c r="ACV309" s="37"/>
      <c r="ACW309" s="37"/>
      <c r="ACX309" s="37"/>
      <c r="ACY309" s="37"/>
      <c r="ACZ309" s="37"/>
      <c r="ADA309" s="37"/>
      <c r="ADB309" s="37"/>
      <c r="ADC309" s="37"/>
      <c r="ADD309" s="37"/>
      <c r="ADE309" s="37"/>
      <c r="ADF309" s="37"/>
      <c r="ADG309" s="37"/>
      <c r="ADH309" s="37"/>
      <c r="ADI309" s="37"/>
      <c r="ADJ309" s="37"/>
      <c r="ADK309" s="37"/>
      <c r="ADL309" s="37"/>
      <c r="ADM309" s="37"/>
      <c r="ADN309" s="37"/>
      <c r="ADO309" s="37"/>
      <c r="ADP309" s="37"/>
      <c r="ADQ309" s="37"/>
      <c r="ADR309" s="37"/>
      <c r="ADS309" s="37"/>
      <c r="ADT309" s="37"/>
      <c r="ADU309" s="37"/>
      <c r="ADV309" s="37"/>
      <c r="ADW309" s="37"/>
      <c r="ADX309" s="37"/>
      <c r="ADY309" s="37"/>
      <c r="ADZ309" s="37"/>
      <c r="AEA309" s="37"/>
      <c r="AEB309" s="37"/>
      <c r="AEC309" s="37"/>
      <c r="AED309" s="37"/>
      <c r="AEE309" s="37"/>
      <c r="AEF309" s="37"/>
      <c r="AEG309" s="37"/>
      <c r="AEH309" s="37"/>
      <c r="AEI309" s="37"/>
      <c r="AEJ309" s="37"/>
      <c r="AEK309" s="37"/>
      <c r="AEL309" s="37"/>
      <c r="AEM309" s="37"/>
      <c r="AEN309" s="37"/>
      <c r="AEO309" s="37"/>
      <c r="AEP309" s="37"/>
      <c r="AEQ309" s="37"/>
      <c r="AER309" s="37"/>
      <c r="AES309" s="37"/>
      <c r="AET309" s="37"/>
      <c r="AEU309" s="37"/>
      <c r="AEV309" s="37"/>
      <c r="AEW309" s="37"/>
      <c r="AEX309" s="37"/>
      <c r="AEY309" s="37"/>
      <c r="AEZ309" s="37"/>
      <c r="AFA309" s="37"/>
      <c r="AFB309" s="37"/>
      <c r="AFC309" s="37"/>
      <c r="AFD309" s="37"/>
      <c r="AFE309" s="37"/>
      <c r="AFF309" s="37"/>
      <c r="AFG309" s="37"/>
      <c r="AFH309" s="37"/>
      <c r="AFI309" s="37"/>
      <c r="AFJ309" s="37"/>
      <c r="AFK309" s="37"/>
      <c r="AFL309" s="37"/>
      <c r="AFM309" s="37"/>
      <c r="AFN309" s="37"/>
      <c r="AFO309" s="37"/>
      <c r="AFP309" s="37"/>
      <c r="AFQ309" s="37"/>
      <c r="AFR309" s="37"/>
      <c r="AFS309" s="37"/>
      <c r="AFT309" s="37"/>
      <c r="AFU309" s="37"/>
      <c r="AFV309" s="37"/>
      <c r="AFW309" s="37"/>
      <c r="AFX309" s="37"/>
      <c r="AFY309" s="37"/>
      <c r="AFZ309" s="37"/>
      <c r="AGA309" s="37"/>
      <c r="AGB309" s="37"/>
      <c r="AGC309" s="37"/>
      <c r="AGD309" s="37"/>
      <c r="AGE309" s="37"/>
      <c r="AGF309" s="37"/>
      <c r="AGG309" s="37"/>
      <c r="AGH309" s="37"/>
      <c r="AGI309" s="37"/>
      <c r="AGJ309" s="37"/>
      <c r="AGK309" s="37"/>
      <c r="AGL309" s="37"/>
      <c r="AGM309" s="37"/>
      <c r="AGN309" s="37"/>
      <c r="AGO309" s="37"/>
      <c r="AGP309" s="37"/>
      <c r="AGQ309" s="37"/>
      <c r="AGR309" s="37"/>
      <c r="AGS309" s="37"/>
      <c r="AGT309" s="37"/>
      <c r="AGU309" s="37"/>
      <c r="AGV309" s="37"/>
      <c r="AGW309" s="37"/>
      <c r="AGX309" s="37"/>
      <c r="AGY309" s="37"/>
      <c r="AGZ309" s="37"/>
      <c r="AHA309" s="37"/>
      <c r="AHB309" s="37"/>
      <c r="AHC309" s="37"/>
      <c r="AHD309" s="37"/>
      <c r="AHE309" s="37"/>
      <c r="AHF309" s="37"/>
      <c r="AHG309" s="37"/>
      <c r="AHH309" s="37"/>
      <c r="AHI309" s="37"/>
      <c r="AHJ309" s="37"/>
      <c r="AHK309" s="37"/>
      <c r="AHL309" s="37"/>
      <c r="AHM309" s="37"/>
      <c r="AHN309" s="37"/>
      <c r="AHO309" s="37"/>
      <c r="AHP309" s="37"/>
      <c r="AHQ309" s="37"/>
      <c r="AHR309" s="37"/>
      <c r="AHS309" s="37"/>
      <c r="AHT309" s="37"/>
      <c r="AHU309" s="37"/>
      <c r="AHV309" s="37"/>
      <c r="AHW309" s="37"/>
      <c r="AHX309" s="37"/>
      <c r="AHY309" s="37"/>
      <c r="AHZ309" s="37"/>
      <c r="AIA309" s="37"/>
      <c r="AIB309" s="37"/>
      <c r="AIC309" s="37"/>
      <c r="AID309" s="37"/>
      <c r="AIE309" s="37"/>
      <c r="AIF309" s="37"/>
      <c r="AIG309" s="37"/>
      <c r="AIH309" s="37"/>
      <c r="AII309" s="37"/>
      <c r="AIJ309" s="37"/>
      <c r="AIK309" s="37"/>
      <c r="AIL309" s="37"/>
      <c r="AIM309" s="37"/>
      <c r="AIN309" s="37"/>
      <c r="AIO309" s="37"/>
      <c r="AIP309" s="37"/>
      <c r="AIQ309" s="37"/>
      <c r="AIR309" s="37"/>
      <c r="AIS309" s="37"/>
      <c r="AIT309" s="37"/>
      <c r="AIU309" s="37"/>
      <c r="AIV309" s="37"/>
      <c r="AIW309" s="37"/>
      <c r="AIX309" s="37"/>
      <c r="AIY309" s="37"/>
      <c r="AIZ309" s="37"/>
      <c r="AJA309" s="37"/>
      <c r="AJB309" s="37"/>
      <c r="AJC309" s="37"/>
      <c r="AJD309" s="37"/>
      <c r="AJE309" s="37"/>
      <c r="AJF309" s="37"/>
      <c r="AJG309" s="37"/>
      <c r="AJH309" s="37"/>
      <c r="AJI309" s="37"/>
      <c r="AJJ309" s="37"/>
      <c r="AJK309" s="37"/>
      <c r="AJL309" s="37"/>
      <c r="AJM309" s="37"/>
      <c r="AJN309" s="37"/>
      <c r="AJO309" s="37"/>
      <c r="AJP309" s="37"/>
      <c r="AJQ309" s="37"/>
      <c r="AJR309" s="37"/>
      <c r="AJS309" s="37"/>
      <c r="AJT309" s="37"/>
      <c r="AJU309" s="37"/>
      <c r="AJV309" s="37"/>
      <c r="AJW309" s="37"/>
      <c r="AJX309" s="37"/>
      <c r="AJY309" s="37"/>
      <c r="AJZ309" s="37"/>
      <c r="AKA309" s="37"/>
      <c r="AKB309" s="37"/>
      <c r="AKC309" s="37"/>
      <c r="AKD309" s="37"/>
      <c r="AKE309" s="37"/>
      <c r="AKF309" s="37"/>
      <c r="AKG309" s="37"/>
      <c r="AKH309" s="37"/>
      <c r="AKI309" s="37"/>
      <c r="AKJ309" s="37"/>
      <c r="AKK309" s="37"/>
      <c r="AKL309" s="37"/>
      <c r="AKM309" s="37"/>
      <c r="AKN309" s="37"/>
      <c r="AKO309" s="37"/>
      <c r="AKP309" s="37"/>
      <c r="AKQ309" s="37"/>
      <c r="AKR309" s="37"/>
      <c r="AKS309" s="37"/>
      <c r="AKT309" s="37"/>
      <c r="AKU309" s="37"/>
      <c r="AKV309" s="37"/>
      <c r="AKW309" s="37"/>
      <c r="AKX309" s="37"/>
      <c r="AKY309" s="37"/>
      <c r="AKZ309" s="37"/>
      <c r="ALA309" s="37"/>
      <c r="ALB309" s="37"/>
      <c r="ALC309" s="37"/>
      <c r="ALD309" s="37"/>
      <c r="ALE309" s="37"/>
      <c r="ALF309" s="37"/>
      <c r="ALG309" s="37"/>
      <c r="ALH309" s="37"/>
      <c r="ALI309" s="37"/>
      <c r="ALJ309" s="37"/>
      <c r="ALK309" s="37"/>
      <c r="ALL309" s="37"/>
      <c r="ALM309" s="37"/>
      <c r="ALN309" s="37"/>
      <c r="ALO309" s="37"/>
      <c r="ALP309" s="37"/>
      <c r="ALQ309" s="37"/>
      <c r="ALR309" s="37"/>
      <c r="ALS309" s="37"/>
      <c r="ALT309" s="37"/>
      <c r="ALU309" s="37"/>
      <c r="ALV309" s="37"/>
      <c r="ALW309" s="37"/>
    </row>
    <row r="310" spans="1:1011" s="36" customFormat="1" ht="52.5" customHeight="1" x14ac:dyDescent="0.2">
      <c r="A310" s="75">
        <v>171</v>
      </c>
      <c r="B310" s="140" t="s">
        <v>130</v>
      </c>
      <c r="C310" s="101">
        <v>0</v>
      </c>
      <c r="D310" s="102" t="s">
        <v>33</v>
      </c>
      <c r="E310" s="129">
        <v>1.02</v>
      </c>
      <c r="F310" s="130">
        <f t="shared" si="7"/>
        <v>0</v>
      </c>
      <c r="H310" s="39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  <c r="BN310" s="37"/>
      <c r="BO310" s="37"/>
      <c r="BP310" s="37"/>
      <c r="BQ310" s="37"/>
      <c r="BR310" s="37"/>
      <c r="BS310" s="37"/>
      <c r="BT310" s="37"/>
      <c r="BU310" s="37"/>
      <c r="BV310" s="37"/>
      <c r="BW310" s="37"/>
      <c r="BX310" s="37"/>
      <c r="BY310" s="37"/>
      <c r="BZ310" s="37"/>
      <c r="CA310" s="37"/>
      <c r="CB310" s="37"/>
      <c r="CC310" s="37"/>
      <c r="CD310" s="37"/>
      <c r="CE310" s="37"/>
      <c r="CF310" s="37"/>
      <c r="CG310" s="37"/>
      <c r="CH310" s="37"/>
      <c r="CI310" s="37"/>
      <c r="CJ310" s="37"/>
      <c r="CK310" s="37"/>
      <c r="CL310" s="37"/>
      <c r="CM310" s="37"/>
      <c r="CN310" s="37"/>
      <c r="CO310" s="37"/>
      <c r="CP310" s="37"/>
      <c r="CQ310" s="37"/>
      <c r="CR310" s="37"/>
      <c r="CS310" s="37"/>
      <c r="CT310" s="37"/>
      <c r="CU310" s="37"/>
      <c r="CV310" s="37"/>
      <c r="CW310" s="37"/>
      <c r="CX310" s="37"/>
      <c r="CY310" s="37"/>
      <c r="CZ310" s="37"/>
      <c r="DA310" s="37"/>
      <c r="DB310" s="37"/>
      <c r="DC310" s="37"/>
      <c r="DD310" s="37"/>
      <c r="DE310" s="37"/>
      <c r="DF310" s="37"/>
      <c r="DG310" s="37"/>
      <c r="DH310" s="37"/>
      <c r="DI310" s="37"/>
      <c r="DJ310" s="37"/>
      <c r="DK310" s="37"/>
      <c r="DL310" s="37"/>
      <c r="DM310" s="37"/>
      <c r="DN310" s="37"/>
      <c r="DO310" s="37"/>
      <c r="DP310" s="37"/>
      <c r="DQ310" s="37"/>
      <c r="DR310" s="37"/>
      <c r="DS310" s="37"/>
      <c r="DT310" s="37"/>
      <c r="DU310" s="37"/>
      <c r="DV310" s="37"/>
      <c r="DW310" s="37"/>
      <c r="DX310" s="37"/>
      <c r="DY310" s="37"/>
      <c r="DZ310" s="37"/>
      <c r="EA310" s="37"/>
      <c r="EB310" s="37"/>
      <c r="EC310" s="37"/>
      <c r="ED310" s="37"/>
      <c r="EE310" s="37"/>
      <c r="EF310" s="37"/>
      <c r="EG310" s="37"/>
      <c r="EH310" s="37"/>
      <c r="EI310" s="37"/>
      <c r="EJ310" s="37"/>
      <c r="EK310" s="37"/>
      <c r="EL310" s="37"/>
      <c r="EM310" s="37"/>
      <c r="EN310" s="37"/>
      <c r="EO310" s="37"/>
      <c r="EP310" s="37"/>
      <c r="EQ310" s="37"/>
      <c r="ER310" s="37"/>
      <c r="ES310" s="37"/>
      <c r="ET310" s="37"/>
      <c r="EU310" s="37"/>
      <c r="EV310" s="37"/>
      <c r="EW310" s="37"/>
      <c r="EX310" s="37"/>
      <c r="EY310" s="37"/>
      <c r="EZ310" s="37"/>
      <c r="FA310" s="37"/>
      <c r="FB310" s="37"/>
      <c r="FC310" s="37"/>
      <c r="FD310" s="37"/>
      <c r="FE310" s="37"/>
      <c r="FF310" s="37"/>
      <c r="FG310" s="37"/>
      <c r="FH310" s="37"/>
      <c r="FI310" s="37"/>
      <c r="FJ310" s="37"/>
      <c r="FK310" s="37"/>
      <c r="FL310" s="37"/>
      <c r="FM310" s="37"/>
      <c r="FN310" s="37"/>
      <c r="FO310" s="37"/>
      <c r="FP310" s="37"/>
      <c r="FQ310" s="37"/>
      <c r="FR310" s="37"/>
      <c r="FS310" s="37"/>
      <c r="FT310" s="37"/>
      <c r="FU310" s="37"/>
      <c r="FV310" s="37"/>
      <c r="FW310" s="37"/>
      <c r="FX310" s="37"/>
      <c r="FY310" s="37"/>
      <c r="FZ310" s="37"/>
      <c r="GA310" s="37"/>
      <c r="GB310" s="37"/>
      <c r="GC310" s="37"/>
      <c r="GD310" s="37"/>
      <c r="GE310" s="37"/>
      <c r="GF310" s="37"/>
      <c r="GG310" s="37"/>
      <c r="GH310" s="37"/>
      <c r="GI310" s="37"/>
      <c r="GJ310" s="37"/>
      <c r="GK310" s="37"/>
      <c r="GL310" s="37"/>
      <c r="GM310" s="37"/>
      <c r="GN310" s="37"/>
      <c r="GO310" s="37"/>
      <c r="GP310" s="37"/>
      <c r="GQ310" s="37"/>
      <c r="GR310" s="37"/>
      <c r="GS310" s="37"/>
      <c r="GT310" s="37"/>
      <c r="GU310" s="37"/>
      <c r="GV310" s="37"/>
      <c r="GW310" s="37"/>
      <c r="GX310" s="37"/>
      <c r="GY310" s="37"/>
      <c r="GZ310" s="37"/>
      <c r="HA310" s="37"/>
      <c r="HB310" s="37"/>
      <c r="HC310" s="37"/>
      <c r="HD310" s="37"/>
      <c r="HE310" s="37"/>
      <c r="HF310" s="37"/>
      <c r="HG310" s="37"/>
      <c r="HH310" s="37"/>
      <c r="HI310" s="37"/>
      <c r="HJ310" s="37"/>
      <c r="HK310" s="37"/>
      <c r="HL310" s="37"/>
      <c r="HM310" s="37"/>
      <c r="HN310" s="37"/>
      <c r="HO310" s="37"/>
      <c r="HP310" s="37"/>
      <c r="HQ310" s="37"/>
      <c r="HR310" s="37"/>
      <c r="HS310" s="37"/>
      <c r="HT310" s="37"/>
      <c r="HU310" s="37"/>
      <c r="HV310" s="37"/>
      <c r="HW310" s="37"/>
      <c r="HX310" s="37"/>
      <c r="HY310" s="37"/>
      <c r="HZ310" s="37"/>
      <c r="IA310" s="37"/>
      <c r="IB310" s="37"/>
      <c r="IC310" s="37"/>
      <c r="ID310" s="37"/>
      <c r="IE310" s="37"/>
      <c r="IF310" s="37"/>
      <c r="IG310" s="37"/>
      <c r="IH310" s="37"/>
      <c r="II310" s="37"/>
      <c r="IJ310" s="37"/>
      <c r="IK310" s="37"/>
      <c r="IL310" s="37"/>
      <c r="IM310" s="37"/>
      <c r="IN310" s="37"/>
      <c r="IO310" s="37"/>
      <c r="IP310" s="37"/>
      <c r="IQ310" s="37"/>
      <c r="IR310" s="37"/>
      <c r="IS310" s="37"/>
      <c r="IT310" s="37"/>
      <c r="IU310" s="37"/>
      <c r="IV310" s="37"/>
      <c r="IW310" s="37"/>
      <c r="IX310" s="37"/>
      <c r="IY310" s="37"/>
      <c r="IZ310" s="37"/>
      <c r="JA310" s="37"/>
      <c r="JB310" s="37"/>
      <c r="JC310" s="37"/>
      <c r="JD310" s="37"/>
      <c r="JE310" s="37"/>
      <c r="JF310" s="37"/>
      <c r="JG310" s="37"/>
      <c r="JH310" s="37"/>
      <c r="JI310" s="37"/>
      <c r="JJ310" s="37"/>
      <c r="JK310" s="37"/>
      <c r="JL310" s="37"/>
      <c r="JM310" s="37"/>
      <c r="JN310" s="37"/>
      <c r="JO310" s="37"/>
      <c r="JP310" s="37"/>
      <c r="JQ310" s="37"/>
      <c r="JR310" s="37"/>
      <c r="JS310" s="37"/>
      <c r="JT310" s="37"/>
      <c r="JU310" s="37"/>
      <c r="JV310" s="37"/>
      <c r="JW310" s="37"/>
      <c r="JX310" s="37"/>
      <c r="JY310" s="37"/>
      <c r="JZ310" s="37"/>
      <c r="KA310" s="37"/>
      <c r="KB310" s="37"/>
      <c r="KC310" s="37"/>
      <c r="KD310" s="37"/>
      <c r="KE310" s="37"/>
      <c r="KF310" s="37"/>
      <c r="KG310" s="37"/>
      <c r="KH310" s="37"/>
      <c r="KI310" s="37"/>
      <c r="KJ310" s="37"/>
      <c r="KK310" s="37"/>
      <c r="KL310" s="37"/>
      <c r="KM310" s="37"/>
      <c r="KN310" s="37"/>
      <c r="KO310" s="37"/>
      <c r="KP310" s="37"/>
      <c r="KQ310" s="37"/>
      <c r="KR310" s="37"/>
      <c r="KS310" s="37"/>
      <c r="KT310" s="37"/>
      <c r="KU310" s="37"/>
      <c r="KV310" s="37"/>
      <c r="KW310" s="37"/>
      <c r="KX310" s="37"/>
      <c r="KY310" s="37"/>
      <c r="KZ310" s="37"/>
      <c r="LA310" s="37"/>
      <c r="LB310" s="37"/>
      <c r="LC310" s="37"/>
      <c r="LD310" s="37"/>
      <c r="LE310" s="37"/>
      <c r="LF310" s="37"/>
      <c r="LG310" s="37"/>
      <c r="LH310" s="37"/>
      <c r="LI310" s="37"/>
      <c r="LJ310" s="37"/>
      <c r="LK310" s="37"/>
      <c r="LL310" s="37"/>
      <c r="LM310" s="37"/>
      <c r="LN310" s="37"/>
      <c r="LO310" s="37"/>
      <c r="LP310" s="37"/>
      <c r="LQ310" s="37"/>
      <c r="LR310" s="37"/>
      <c r="LS310" s="37"/>
      <c r="LT310" s="37"/>
      <c r="LU310" s="37"/>
      <c r="LV310" s="37"/>
      <c r="LW310" s="37"/>
      <c r="LX310" s="37"/>
      <c r="LY310" s="37"/>
      <c r="LZ310" s="37"/>
      <c r="MA310" s="37"/>
      <c r="MB310" s="37"/>
      <c r="MC310" s="37"/>
      <c r="MD310" s="37"/>
      <c r="ME310" s="37"/>
      <c r="MF310" s="37"/>
      <c r="MG310" s="37"/>
      <c r="MH310" s="37"/>
      <c r="MI310" s="37"/>
      <c r="MJ310" s="37"/>
      <c r="MK310" s="37"/>
      <c r="ML310" s="37"/>
      <c r="MM310" s="37"/>
      <c r="MN310" s="37"/>
      <c r="MO310" s="37"/>
      <c r="MP310" s="37"/>
      <c r="MQ310" s="37"/>
      <c r="MR310" s="37"/>
      <c r="MS310" s="37"/>
      <c r="MT310" s="37"/>
      <c r="MU310" s="37"/>
      <c r="MV310" s="37"/>
      <c r="MW310" s="37"/>
      <c r="MX310" s="37"/>
      <c r="MY310" s="37"/>
      <c r="MZ310" s="37"/>
      <c r="NA310" s="37"/>
      <c r="NB310" s="37"/>
      <c r="NC310" s="37"/>
      <c r="ND310" s="37"/>
      <c r="NE310" s="37"/>
      <c r="NF310" s="37"/>
      <c r="NG310" s="37"/>
      <c r="NH310" s="37"/>
      <c r="NI310" s="37"/>
      <c r="NJ310" s="37"/>
      <c r="NK310" s="37"/>
      <c r="NL310" s="37"/>
      <c r="NM310" s="37"/>
      <c r="NN310" s="37"/>
      <c r="NO310" s="37"/>
      <c r="NP310" s="37"/>
      <c r="NQ310" s="37"/>
      <c r="NR310" s="37"/>
      <c r="NS310" s="37"/>
      <c r="NT310" s="37"/>
      <c r="NU310" s="37"/>
      <c r="NV310" s="37"/>
      <c r="NW310" s="37"/>
      <c r="NX310" s="37"/>
      <c r="NY310" s="37"/>
      <c r="NZ310" s="37"/>
      <c r="OA310" s="37"/>
      <c r="OB310" s="37"/>
      <c r="OC310" s="37"/>
      <c r="OD310" s="37"/>
      <c r="OE310" s="37"/>
      <c r="OF310" s="37"/>
      <c r="OG310" s="37"/>
      <c r="OH310" s="37"/>
      <c r="OI310" s="37"/>
      <c r="OJ310" s="37"/>
      <c r="OK310" s="37"/>
      <c r="OL310" s="37"/>
      <c r="OM310" s="37"/>
      <c r="ON310" s="37"/>
      <c r="OO310" s="37"/>
      <c r="OP310" s="37"/>
      <c r="OQ310" s="37"/>
      <c r="OR310" s="37"/>
      <c r="OS310" s="37"/>
      <c r="OT310" s="37"/>
      <c r="OU310" s="37"/>
      <c r="OV310" s="37"/>
      <c r="OW310" s="37"/>
      <c r="OX310" s="37"/>
      <c r="OY310" s="37"/>
      <c r="OZ310" s="37"/>
      <c r="PA310" s="37"/>
      <c r="PB310" s="37"/>
      <c r="PC310" s="37"/>
      <c r="PD310" s="37"/>
      <c r="PE310" s="37"/>
      <c r="PF310" s="37"/>
      <c r="PG310" s="37"/>
      <c r="PH310" s="37"/>
      <c r="PI310" s="37"/>
      <c r="PJ310" s="37"/>
      <c r="PK310" s="37"/>
      <c r="PL310" s="37"/>
      <c r="PM310" s="37"/>
      <c r="PN310" s="37"/>
      <c r="PO310" s="37"/>
      <c r="PP310" s="37"/>
      <c r="PQ310" s="37"/>
      <c r="PR310" s="37"/>
      <c r="PS310" s="37"/>
      <c r="PT310" s="37"/>
      <c r="PU310" s="37"/>
      <c r="PV310" s="37"/>
      <c r="PW310" s="37"/>
      <c r="PX310" s="37"/>
      <c r="PY310" s="37"/>
      <c r="PZ310" s="37"/>
      <c r="QA310" s="37"/>
      <c r="QB310" s="37"/>
      <c r="QC310" s="37"/>
      <c r="QD310" s="37"/>
      <c r="QE310" s="37"/>
      <c r="QF310" s="37"/>
      <c r="QG310" s="37"/>
      <c r="QH310" s="37"/>
      <c r="QI310" s="37"/>
      <c r="QJ310" s="37"/>
      <c r="QK310" s="37"/>
      <c r="QL310" s="37"/>
      <c r="QM310" s="37"/>
      <c r="QN310" s="37"/>
      <c r="QO310" s="37"/>
      <c r="QP310" s="37"/>
      <c r="QQ310" s="37"/>
      <c r="QR310" s="37"/>
      <c r="QS310" s="37"/>
      <c r="QT310" s="37"/>
      <c r="QU310" s="37"/>
      <c r="QV310" s="37"/>
      <c r="QW310" s="37"/>
      <c r="QX310" s="37"/>
      <c r="QY310" s="37"/>
      <c r="QZ310" s="37"/>
      <c r="RA310" s="37"/>
      <c r="RB310" s="37"/>
      <c r="RC310" s="37"/>
      <c r="RD310" s="37"/>
      <c r="RE310" s="37"/>
      <c r="RF310" s="37"/>
      <c r="RG310" s="37"/>
      <c r="RH310" s="37"/>
      <c r="RI310" s="37"/>
      <c r="RJ310" s="37"/>
      <c r="RK310" s="37"/>
      <c r="RL310" s="37"/>
      <c r="RM310" s="37"/>
      <c r="RN310" s="37"/>
      <c r="RO310" s="37"/>
      <c r="RP310" s="37"/>
      <c r="RQ310" s="37"/>
      <c r="RR310" s="37"/>
      <c r="RS310" s="37"/>
      <c r="RT310" s="37"/>
      <c r="RU310" s="37"/>
      <c r="RV310" s="37"/>
      <c r="RW310" s="37"/>
      <c r="RX310" s="37"/>
      <c r="RY310" s="37"/>
      <c r="RZ310" s="37"/>
      <c r="SA310" s="37"/>
      <c r="SB310" s="37"/>
      <c r="SC310" s="37"/>
      <c r="SD310" s="37"/>
      <c r="SE310" s="37"/>
      <c r="SF310" s="37"/>
      <c r="SG310" s="37"/>
      <c r="SH310" s="37"/>
      <c r="SI310" s="37"/>
      <c r="SJ310" s="37"/>
      <c r="SK310" s="37"/>
      <c r="SL310" s="37"/>
      <c r="SM310" s="37"/>
      <c r="SN310" s="37"/>
      <c r="SO310" s="37"/>
      <c r="SP310" s="37"/>
      <c r="SQ310" s="37"/>
      <c r="SR310" s="37"/>
      <c r="SS310" s="37"/>
      <c r="ST310" s="37"/>
      <c r="SU310" s="37"/>
      <c r="SV310" s="37"/>
      <c r="SW310" s="37"/>
      <c r="SX310" s="37"/>
      <c r="SY310" s="37"/>
      <c r="SZ310" s="37"/>
      <c r="TA310" s="37"/>
      <c r="TB310" s="37"/>
      <c r="TC310" s="37"/>
      <c r="TD310" s="37"/>
      <c r="TE310" s="37"/>
      <c r="TF310" s="37"/>
      <c r="TG310" s="37"/>
      <c r="TH310" s="37"/>
      <c r="TI310" s="37"/>
      <c r="TJ310" s="37"/>
      <c r="TK310" s="37"/>
      <c r="TL310" s="37"/>
      <c r="TM310" s="37"/>
      <c r="TN310" s="37"/>
      <c r="TO310" s="37"/>
      <c r="TP310" s="37"/>
      <c r="TQ310" s="37"/>
      <c r="TR310" s="37"/>
      <c r="TS310" s="37"/>
      <c r="TT310" s="37"/>
      <c r="TU310" s="37"/>
      <c r="TV310" s="37"/>
      <c r="TW310" s="37"/>
      <c r="TX310" s="37"/>
      <c r="TY310" s="37"/>
      <c r="TZ310" s="37"/>
      <c r="UA310" s="37"/>
      <c r="UB310" s="37"/>
      <c r="UC310" s="37"/>
      <c r="UD310" s="37"/>
      <c r="UE310" s="37"/>
      <c r="UF310" s="37"/>
      <c r="UG310" s="37"/>
      <c r="UH310" s="37"/>
      <c r="UI310" s="37"/>
      <c r="UJ310" s="37"/>
      <c r="UK310" s="37"/>
      <c r="UL310" s="37"/>
      <c r="UM310" s="37"/>
      <c r="UN310" s="37"/>
      <c r="UO310" s="37"/>
      <c r="UP310" s="37"/>
      <c r="UQ310" s="37"/>
      <c r="UR310" s="37"/>
      <c r="US310" s="37"/>
      <c r="UT310" s="37"/>
      <c r="UU310" s="37"/>
      <c r="UV310" s="37"/>
      <c r="UW310" s="37"/>
      <c r="UX310" s="37"/>
      <c r="UY310" s="37"/>
      <c r="UZ310" s="37"/>
      <c r="VA310" s="37"/>
      <c r="VB310" s="37"/>
      <c r="VC310" s="37"/>
      <c r="VD310" s="37"/>
      <c r="VE310" s="37"/>
      <c r="VF310" s="37"/>
      <c r="VG310" s="37"/>
      <c r="VH310" s="37"/>
      <c r="VI310" s="37"/>
      <c r="VJ310" s="37"/>
      <c r="VK310" s="37"/>
      <c r="VL310" s="37"/>
      <c r="VM310" s="37"/>
      <c r="VN310" s="37"/>
      <c r="VO310" s="37"/>
      <c r="VP310" s="37"/>
      <c r="VQ310" s="37"/>
      <c r="VR310" s="37"/>
      <c r="VS310" s="37"/>
      <c r="VT310" s="37"/>
      <c r="VU310" s="37"/>
      <c r="VV310" s="37"/>
      <c r="VW310" s="37"/>
      <c r="VX310" s="37"/>
      <c r="VY310" s="37"/>
      <c r="VZ310" s="37"/>
      <c r="WA310" s="37"/>
      <c r="WB310" s="37"/>
      <c r="WC310" s="37"/>
      <c r="WD310" s="37"/>
      <c r="WE310" s="37"/>
      <c r="WF310" s="37"/>
      <c r="WG310" s="37"/>
      <c r="WH310" s="37"/>
      <c r="WI310" s="37"/>
      <c r="WJ310" s="37"/>
      <c r="WK310" s="37"/>
      <c r="WL310" s="37"/>
      <c r="WM310" s="37"/>
      <c r="WN310" s="37"/>
      <c r="WO310" s="37"/>
      <c r="WP310" s="37"/>
      <c r="WQ310" s="37"/>
      <c r="WR310" s="37"/>
      <c r="WS310" s="37"/>
      <c r="WT310" s="37"/>
      <c r="WU310" s="37"/>
      <c r="WV310" s="37"/>
      <c r="WW310" s="37"/>
      <c r="WX310" s="37"/>
      <c r="WY310" s="37"/>
      <c r="WZ310" s="37"/>
      <c r="XA310" s="37"/>
      <c r="XB310" s="37"/>
      <c r="XC310" s="37"/>
      <c r="XD310" s="37"/>
      <c r="XE310" s="37"/>
      <c r="XF310" s="37"/>
      <c r="XG310" s="37"/>
      <c r="XH310" s="37"/>
      <c r="XI310" s="37"/>
      <c r="XJ310" s="37"/>
      <c r="XK310" s="37"/>
      <c r="XL310" s="37"/>
      <c r="XM310" s="37"/>
      <c r="XN310" s="37"/>
      <c r="XO310" s="37"/>
      <c r="XP310" s="37"/>
      <c r="XQ310" s="37"/>
      <c r="XR310" s="37"/>
      <c r="XS310" s="37"/>
      <c r="XT310" s="37"/>
      <c r="XU310" s="37"/>
      <c r="XV310" s="37"/>
      <c r="XW310" s="37"/>
      <c r="XX310" s="37"/>
      <c r="XY310" s="37"/>
      <c r="XZ310" s="37"/>
      <c r="YA310" s="37"/>
      <c r="YB310" s="37"/>
      <c r="YC310" s="37"/>
      <c r="YD310" s="37"/>
      <c r="YE310" s="37"/>
      <c r="YF310" s="37"/>
      <c r="YG310" s="37"/>
      <c r="YH310" s="37"/>
      <c r="YI310" s="37"/>
      <c r="YJ310" s="37"/>
      <c r="YK310" s="37"/>
      <c r="YL310" s="37"/>
      <c r="YM310" s="37"/>
      <c r="YN310" s="37"/>
      <c r="YO310" s="37"/>
      <c r="YP310" s="37"/>
      <c r="YQ310" s="37"/>
      <c r="YR310" s="37"/>
      <c r="YS310" s="37"/>
      <c r="YT310" s="37"/>
      <c r="YU310" s="37"/>
      <c r="YV310" s="37"/>
      <c r="YW310" s="37"/>
      <c r="YX310" s="37"/>
      <c r="YY310" s="37"/>
      <c r="YZ310" s="37"/>
      <c r="ZA310" s="37"/>
      <c r="ZB310" s="37"/>
      <c r="ZC310" s="37"/>
      <c r="ZD310" s="37"/>
      <c r="ZE310" s="37"/>
      <c r="ZF310" s="37"/>
      <c r="ZG310" s="37"/>
      <c r="ZH310" s="37"/>
      <c r="ZI310" s="37"/>
      <c r="ZJ310" s="37"/>
      <c r="ZK310" s="37"/>
      <c r="ZL310" s="37"/>
      <c r="ZM310" s="37"/>
      <c r="ZN310" s="37"/>
      <c r="ZO310" s="37"/>
      <c r="ZP310" s="37"/>
      <c r="ZQ310" s="37"/>
      <c r="ZR310" s="37"/>
      <c r="ZS310" s="37"/>
      <c r="ZT310" s="37"/>
      <c r="ZU310" s="37"/>
      <c r="ZV310" s="37"/>
      <c r="ZW310" s="37"/>
      <c r="ZX310" s="37"/>
      <c r="ZY310" s="37"/>
      <c r="ZZ310" s="37"/>
      <c r="AAA310" s="37"/>
      <c r="AAB310" s="37"/>
      <c r="AAC310" s="37"/>
      <c r="AAD310" s="37"/>
      <c r="AAE310" s="37"/>
      <c r="AAF310" s="37"/>
      <c r="AAG310" s="37"/>
      <c r="AAH310" s="37"/>
      <c r="AAI310" s="37"/>
      <c r="AAJ310" s="37"/>
      <c r="AAK310" s="37"/>
      <c r="AAL310" s="37"/>
      <c r="AAM310" s="37"/>
      <c r="AAN310" s="37"/>
      <c r="AAO310" s="37"/>
      <c r="AAP310" s="37"/>
      <c r="AAQ310" s="37"/>
      <c r="AAR310" s="37"/>
      <c r="AAS310" s="37"/>
      <c r="AAT310" s="37"/>
      <c r="AAU310" s="37"/>
      <c r="AAV310" s="37"/>
      <c r="AAW310" s="37"/>
      <c r="AAX310" s="37"/>
      <c r="AAY310" s="37"/>
      <c r="AAZ310" s="37"/>
      <c r="ABA310" s="37"/>
      <c r="ABB310" s="37"/>
      <c r="ABC310" s="37"/>
      <c r="ABD310" s="37"/>
      <c r="ABE310" s="37"/>
      <c r="ABF310" s="37"/>
      <c r="ABG310" s="37"/>
      <c r="ABH310" s="37"/>
      <c r="ABI310" s="37"/>
      <c r="ABJ310" s="37"/>
      <c r="ABK310" s="37"/>
      <c r="ABL310" s="37"/>
      <c r="ABM310" s="37"/>
      <c r="ABN310" s="37"/>
      <c r="ABO310" s="37"/>
      <c r="ABP310" s="37"/>
      <c r="ABQ310" s="37"/>
      <c r="ABR310" s="37"/>
      <c r="ABS310" s="37"/>
      <c r="ABT310" s="37"/>
      <c r="ABU310" s="37"/>
      <c r="ABV310" s="37"/>
      <c r="ABW310" s="37"/>
      <c r="ABX310" s="37"/>
      <c r="ABY310" s="37"/>
      <c r="ABZ310" s="37"/>
      <c r="ACA310" s="37"/>
      <c r="ACB310" s="37"/>
      <c r="ACC310" s="37"/>
      <c r="ACD310" s="37"/>
      <c r="ACE310" s="37"/>
      <c r="ACF310" s="37"/>
      <c r="ACG310" s="37"/>
      <c r="ACH310" s="37"/>
      <c r="ACI310" s="37"/>
      <c r="ACJ310" s="37"/>
      <c r="ACK310" s="37"/>
      <c r="ACL310" s="37"/>
      <c r="ACM310" s="37"/>
      <c r="ACN310" s="37"/>
      <c r="ACO310" s="37"/>
      <c r="ACP310" s="37"/>
      <c r="ACQ310" s="37"/>
      <c r="ACR310" s="37"/>
      <c r="ACS310" s="37"/>
      <c r="ACT310" s="37"/>
      <c r="ACU310" s="37"/>
      <c r="ACV310" s="37"/>
      <c r="ACW310" s="37"/>
      <c r="ACX310" s="37"/>
      <c r="ACY310" s="37"/>
      <c r="ACZ310" s="37"/>
      <c r="ADA310" s="37"/>
      <c r="ADB310" s="37"/>
      <c r="ADC310" s="37"/>
      <c r="ADD310" s="37"/>
      <c r="ADE310" s="37"/>
      <c r="ADF310" s="37"/>
      <c r="ADG310" s="37"/>
      <c r="ADH310" s="37"/>
      <c r="ADI310" s="37"/>
      <c r="ADJ310" s="37"/>
      <c r="ADK310" s="37"/>
      <c r="ADL310" s="37"/>
      <c r="ADM310" s="37"/>
      <c r="ADN310" s="37"/>
      <c r="ADO310" s="37"/>
      <c r="ADP310" s="37"/>
      <c r="ADQ310" s="37"/>
      <c r="ADR310" s="37"/>
      <c r="ADS310" s="37"/>
      <c r="ADT310" s="37"/>
      <c r="ADU310" s="37"/>
      <c r="ADV310" s="37"/>
      <c r="ADW310" s="37"/>
      <c r="ADX310" s="37"/>
      <c r="ADY310" s="37"/>
      <c r="ADZ310" s="37"/>
      <c r="AEA310" s="37"/>
      <c r="AEB310" s="37"/>
      <c r="AEC310" s="37"/>
      <c r="AED310" s="37"/>
      <c r="AEE310" s="37"/>
      <c r="AEF310" s="37"/>
      <c r="AEG310" s="37"/>
      <c r="AEH310" s="37"/>
      <c r="AEI310" s="37"/>
      <c r="AEJ310" s="37"/>
      <c r="AEK310" s="37"/>
      <c r="AEL310" s="37"/>
      <c r="AEM310" s="37"/>
      <c r="AEN310" s="37"/>
      <c r="AEO310" s="37"/>
      <c r="AEP310" s="37"/>
      <c r="AEQ310" s="37"/>
      <c r="AER310" s="37"/>
      <c r="AES310" s="37"/>
      <c r="AET310" s="37"/>
      <c r="AEU310" s="37"/>
      <c r="AEV310" s="37"/>
      <c r="AEW310" s="37"/>
      <c r="AEX310" s="37"/>
      <c r="AEY310" s="37"/>
      <c r="AEZ310" s="37"/>
      <c r="AFA310" s="37"/>
      <c r="AFB310" s="37"/>
      <c r="AFC310" s="37"/>
      <c r="AFD310" s="37"/>
      <c r="AFE310" s="37"/>
      <c r="AFF310" s="37"/>
      <c r="AFG310" s="37"/>
      <c r="AFH310" s="37"/>
      <c r="AFI310" s="37"/>
      <c r="AFJ310" s="37"/>
      <c r="AFK310" s="37"/>
      <c r="AFL310" s="37"/>
      <c r="AFM310" s="37"/>
      <c r="AFN310" s="37"/>
      <c r="AFO310" s="37"/>
      <c r="AFP310" s="37"/>
      <c r="AFQ310" s="37"/>
      <c r="AFR310" s="37"/>
      <c r="AFS310" s="37"/>
      <c r="AFT310" s="37"/>
      <c r="AFU310" s="37"/>
      <c r="AFV310" s="37"/>
      <c r="AFW310" s="37"/>
      <c r="AFX310" s="37"/>
      <c r="AFY310" s="37"/>
      <c r="AFZ310" s="37"/>
      <c r="AGA310" s="37"/>
      <c r="AGB310" s="37"/>
      <c r="AGC310" s="37"/>
      <c r="AGD310" s="37"/>
      <c r="AGE310" s="37"/>
      <c r="AGF310" s="37"/>
      <c r="AGG310" s="37"/>
      <c r="AGH310" s="37"/>
      <c r="AGI310" s="37"/>
      <c r="AGJ310" s="37"/>
      <c r="AGK310" s="37"/>
      <c r="AGL310" s="37"/>
      <c r="AGM310" s="37"/>
      <c r="AGN310" s="37"/>
      <c r="AGO310" s="37"/>
      <c r="AGP310" s="37"/>
      <c r="AGQ310" s="37"/>
      <c r="AGR310" s="37"/>
      <c r="AGS310" s="37"/>
      <c r="AGT310" s="37"/>
      <c r="AGU310" s="37"/>
      <c r="AGV310" s="37"/>
      <c r="AGW310" s="37"/>
      <c r="AGX310" s="37"/>
      <c r="AGY310" s="37"/>
      <c r="AGZ310" s="37"/>
      <c r="AHA310" s="37"/>
      <c r="AHB310" s="37"/>
      <c r="AHC310" s="37"/>
      <c r="AHD310" s="37"/>
      <c r="AHE310" s="37"/>
      <c r="AHF310" s="37"/>
      <c r="AHG310" s="37"/>
      <c r="AHH310" s="37"/>
      <c r="AHI310" s="37"/>
      <c r="AHJ310" s="37"/>
      <c r="AHK310" s="37"/>
      <c r="AHL310" s="37"/>
      <c r="AHM310" s="37"/>
      <c r="AHN310" s="37"/>
      <c r="AHO310" s="37"/>
      <c r="AHP310" s="37"/>
      <c r="AHQ310" s="37"/>
      <c r="AHR310" s="37"/>
      <c r="AHS310" s="37"/>
      <c r="AHT310" s="37"/>
      <c r="AHU310" s="37"/>
      <c r="AHV310" s="37"/>
      <c r="AHW310" s="37"/>
      <c r="AHX310" s="37"/>
      <c r="AHY310" s="37"/>
      <c r="AHZ310" s="37"/>
      <c r="AIA310" s="37"/>
      <c r="AIB310" s="37"/>
      <c r="AIC310" s="37"/>
      <c r="AID310" s="37"/>
      <c r="AIE310" s="37"/>
      <c r="AIF310" s="37"/>
      <c r="AIG310" s="37"/>
      <c r="AIH310" s="37"/>
      <c r="AII310" s="37"/>
      <c r="AIJ310" s="37"/>
      <c r="AIK310" s="37"/>
      <c r="AIL310" s="37"/>
      <c r="AIM310" s="37"/>
      <c r="AIN310" s="37"/>
      <c r="AIO310" s="37"/>
      <c r="AIP310" s="37"/>
      <c r="AIQ310" s="37"/>
      <c r="AIR310" s="37"/>
      <c r="AIS310" s="37"/>
      <c r="AIT310" s="37"/>
      <c r="AIU310" s="37"/>
      <c r="AIV310" s="37"/>
      <c r="AIW310" s="37"/>
      <c r="AIX310" s="37"/>
      <c r="AIY310" s="37"/>
      <c r="AIZ310" s="37"/>
      <c r="AJA310" s="37"/>
      <c r="AJB310" s="37"/>
      <c r="AJC310" s="37"/>
      <c r="AJD310" s="37"/>
      <c r="AJE310" s="37"/>
      <c r="AJF310" s="37"/>
      <c r="AJG310" s="37"/>
      <c r="AJH310" s="37"/>
      <c r="AJI310" s="37"/>
      <c r="AJJ310" s="37"/>
      <c r="AJK310" s="37"/>
      <c r="AJL310" s="37"/>
      <c r="AJM310" s="37"/>
      <c r="AJN310" s="37"/>
      <c r="AJO310" s="37"/>
      <c r="AJP310" s="37"/>
      <c r="AJQ310" s="37"/>
      <c r="AJR310" s="37"/>
      <c r="AJS310" s="37"/>
      <c r="AJT310" s="37"/>
      <c r="AJU310" s="37"/>
      <c r="AJV310" s="37"/>
      <c r="AJW310" s="37"/>
      <c r="AJX310" s="37"/>
      <c r="AJY310" s="37"/>
      <c r="AJZ310" s="37"/>
      <c r="AKA310" s="37"/>
      <c r="AKB310" s="37"/>
      <c r="AKC310" s="37"/>
      <c r="AKD310" s="37"/>
      <c r="AKE310" s="37"/>
      <c r="AKF310" s="37"/>
      <c r="AKG310" s="37"/>
      <c r="AKH310" s="37"/>
      <c r="AKI310" s="37"/>
      <c r="AKJ310" s="37"/>
      <c r="AKK310" s="37"/>
      <c r="AKL310" s="37"/>
      <c r="AKM310" s="37"/>
      <c r="AKN310" s="37"/>
      <c r="AKO310" s="37"/>
      <c r="AKP310" s="37"/>
      <c r="AKQ310" s="37"/>
      <c r="AKR310" s="37"/>
      <c r="AKS310" s="37"/>
      <c r="AKT310" s="37"/>
      <c r="AKU310" s="37"/>
      <c r="AKV310" s="37"/>
      <c r="AKW310" s="37"/>
      <c r="AKX310" s="37"/>
      <c r="AKY310" s="37"/>
      <c r="AKZ310" s="37"/>
      <c r="ALA310" s="37"/>
      <c r="ALB310" s="37"/>
      <c r="ALC310" s="37"/>
      <c r="ALD310" s="37"/>
      <c r="ALE310" s="37"/>
      <c r="ALF310" s="37"/>
      <c r="ALG310" s="37"/>
      <c r="ALH310" s="37"/>
      <c r="ALI310" s="37"/>
      <c r="ALJ310" s="37"/>
      <c r="ALK310" s="37"/>
      <c r="ALL310" s="37"/>
      <c r="ALM310" s="37"/>
      <c r="ALN310" s="37"/>
      <c r="ALO310" s="37"/>
      <c r="ALP310" s="37"/>
      <c r="ALQ310" s="37"/>
      <c r="ALR310" s="37"/>
      <c r="ALS310" s="37"/>
      <c r="ALT310" s="37"/>
      <c r="ALU310" s="37"/>
      <c r="ALV310" s="37"/>
      <c r="ALW310" s="37"/>
    </row>
    <row r="311" spans="1:1011" s="36" customFormat="1" ht="34.5" customHeight="1" x14ac:dyDescent="0.2">
      <c r="A311" s="75">
        <v>172</v>
      </c>
      <c r="B311" s="56" t="s">
        <v>345</v>
      </c>
      <c r="C311" s="101">
        <v>0</v>
      </c>
      <c r="D311" s="132" t="s">
        <v>33</v>
      </c>
      <c r="E311" s="129">
        <v>4.08</v>
      </c>
      <c r="F311" s="130">
        <f t="shared" si="7"/>
        <v>0</v>
      </c>
      <c r="H311" s="39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  <c r="BN311" s="37"/>
      <c r="BO311" s="37"/>
      <c r="BP311" s="37"/>
      <c r="BQ311" s="37"/>
      <c r="BR311" s="37"/>
      <c r="BS311" s="37"/>
      <c r="BT311" s="37"/>
      <c r="BU311" s="37"/>
      <c r="BV311" s="37"/>
      <c r="BW311" s="37"/>
      <c r="BX311" s="37"/>
      <c r="BY311" s="37"/>
      <c r="BZ311" s="37"/>
      <c r="CA311" s="37"/>
      <c r="CB311" s="37"/>
      <c r="CC311" s="37"/>
      <c r="CD311" s="37"/>
      <c r="CE311" s="37"/>
      <c r="CF311" s="37"/>
      <c r="CG311" s="37"/>
      <c r="CH311" s="37"/>
      <c r="CI311" s="37"/>
      <c r="CJ311" s="37"/>
      <c r="CK311" s="37"/>
      <c r="CL311" s="37"/>
      <c r="CM311" s="37"/>
      <c r="CN311" s="37"/>
      <c r="CO311" s="37"/>
      <c r="CP311" s="37"/>
      <c r="CQ311" s="37"/>
      <c r="CR311" s="37"/>
      <c r="CS311" s="37"/>
      <c r="CT311" s="37"/>
      <c r="CU311" s="37"/>
      <c r="CV311" s="37"/>
      <c r="CW311" s="37"/>
      <c r="CX311" s="37"/>
      <c r="CY311" s="37"/>
      <c r="CZ311" s="37"/>
      <c r="DA311" s="37"/>
      <c r="DB311" s="37"/>
      <c r="DC311" s="37"/>
      <c r="DD311" s="37"/>
      <c r="DE311" s="37"/>
      <c r="DF311" s="37"/>
      <c r="DG311" s="37"/>
      <c r="DH311" s="37"/>
      <c r="DI311" s="37"/>
      <c r="DJ311" s="37"/>
      <c r="DK311" s="37"/>
      <c r="DL311" s="37"/>
      <c r="DM311" s="37"/>
      <c r="DN311" s="37"/>
      <c r="DO311" s="37"/>
      <c r="DP311" s="37"/>
      <c r="DQ311" s="37"/>
      <c r="DR311" s="37"/>
      <c r="DS311" s="37"/>
      <c r="DT311" s="37"/>
      <c r="DU311" s="37"/>
      <c r="DV311" s="37"/>
      <c r="DW311" s="37"/>
      <c r="DX311" s="37"/>
      <c r="DY311" s="37"/>
      <c r="DZ311" s="37"/>
      <c r="EA311" s="37"/>
      <c r="EB311" s="37"/>
      <c r="EC311" s="37"/>
      <c r="ED311" s="37"/>
      <c r="EE311" s="37"/>
      <c r="EF311" s="37"/>
      <c r="EG311" s="37"/>
      <c r="EH311" s="37"/>
      <c r="EI311" s="37"/>
      <c r="EJ311" s="37"/>
      <c r="EK311" s="37"/>
      <c r="EL311" s="37"/>
      <c r="EM311" s="37"/>
      <c r="EN311" s="37"/>
      <c r="EO311" s="37"/>
      <c r="EP311" s="37"/>
      <c r="EQ311" s="37"/>
      <c r="ER311" s="37"/>
      <c r="ES311" s="37"/>
      <c r="ET311" s="37"/>
      <c r="EU311" s="37"/>
      <c r="EV311" s="37"/>
      <c r="EW311" s="37"/>
      <c r="EX311" s="37"/>
      <c r="EY311" s="37"/>
      <c r="EZ311" s="37"/>
      <c r="FA311" s="37"/>
      <c r="FB311" s="37"/>
      <c r="FC311" s="37"/>
      <c r="FD311" s="37"/>
      <c r="FE311" s="37"/>
      <c r="FF311" s="37"/>
      <c r="FG311" s="37"/>
      <c r="FH311" s="37"/>
      <c r="FI311" s="37"/>
      <c r="FJ311" s="37"/>
      <c r="FK311" s="37"/>
      <c r="FL311" s="37"/>
      <c r="FM311" s="37"/>
      <c r="FN311" s="37"/>
      <c r="FO311" s="37"/>
      <c r="FP311" s="37"/>
      <c r="FQ311" s="37"/>
      <c r="FR311" s="37"/>
      <c r="FS311" s="37"/>
      <c r="FT311" s="37"/>
      <c r="FU311" s="37"/>
      <c r="FV311" s="37"/>
      <c r="FW311" s="37"/>
      <c r="FX311" s="37"/>
      <c r="FY311" s="37"/>
      <c r="FZ311" s="37"/>
      <c r="GA311" s="37"/>
      <c r="GB311" s="37"/>
      <c r="GC311" s="37"/>
      <c r="GD311" s="37"/>
      <c r="GE311" s="37"/>
      <c r="GF311" s="37"/>
      <c r="GG311" s="37"/>
      <c r="GH311" s="37"/>
      <c r="GI311" s="37"/>
      <c r="GJ311" s="37"/>
      <c r="GK311" s="37"/>
      <c r="GL311" s="37"/>
      <c r="GM311" s="37"/>
      <c r="GN311" s="37"/>
      <c r="GO311" s="37"/>
      <c r="GP311" s="37"/>
      <c r="GQ311" s="37"/>
      <c r="GR311" s="37"/>
      <c r="GS311" s="37"/>
      <c r="GT311" s="37"/>
      <c r="GU311" s="37"/>
      <c r="GV311" s="37"/>
      <c r="GW311" s="37"/>
      <c r="GX311" s="37"/>
      <c r="GY311" s="37"/>
      <c r="GZ311" s="37"/>
      <c r="HA311" s="37"/>
      <c r="HB311" s="37"/>
      <c r="HC311" s="37"/>
      <c r="HD311" s="37"/>
      <c r="HE311" s="37"/>
      <c r="HF311" s="37"/>
      <c r="HG311" s="37"/>
      <c r="HH311" s="37"/>
      <c r="HI311" s="37"/>
      <c r="HJ311" s="37"/>
      <c r="HK311" s="37"/>
      <c r="HL311" s="37"/>
      <c r="HM311" s="37"/>
      <c r="HN311" s="37"/>
      <c r="HO311" s="37"/>
      <c r="HP311" s="37"/>
      <c r="HQ311" s="37"/>
      <c r="HR311" s="37"/>
      <c r="HS311" s="37"/>
      <c r="HT311" s="37"/>
      <c r="HU311" s="37"/>
      <c r="HV311" s="37"/>
      <c r="HW311" s="37"/>
      <c r="HX311" s="37"/>
      <c r="HY311" s="37"/>
      <c r="HZ311" s="37"/>
      <c r="IA311" s="37"/>
      <c r="IB311" s="37"/>
      <c r="IC311" s="37"/>
      <c r="ID311" s="37"/>
      <c r="IE311" s="37"/>
      <c r="IF311" s="37"/>
      <c r="IG311" s="37"/>
      <c r="IH311" s="37"/>
      <c r="II311" s="37"/>
      <c r="IJ311" s="37"/>
      <c r="IK311" s="37"/>
      <c r="IL311" s="37"/>
      <c r="IM311" s="37"/>
      <c r="IN311" s="37"/>
      <c r="IO311" s="37"/>
      <c r="IP311" s="37"/>
      <c r="IQ311" s="37"/>
      <c r="IR311" s="37"/>
      <c r="IS311" s="37"/>
      <c r="IT311" s="37"/>
      <c r="IU311" s="37"/>
      <c r="IV311" s="37"/>
      <c r="IW311" s="37"/>
      <c r="IX311" s="37"/>
      <c r="IY311" s="37"/>
      <c r="IZ311" s="37"/>
      <c r="JA311" s="37"/>
      <c r="JB311" s="37"/>
      <c r="JC311" s="37"/>
      <c r="JD311" s="37"/>
      <c r="JE311" s="37"/>
      <c r="JF311" s="37"/>
      <c r="JG311" s="37"/>
      <c r="JH311" s="37"/>
      <c r="JI311" s="37"/>
      <c r="JJ311" s="37"/>
      <c r="JK311" s="37"/>
      <c r="JL311" s="37"/>
      <c r="JM311" s="37"/>
      <c r="JN311" s="37"/>
      <c r="JO311" s="37"/>
      <c r="JP311" s="37"/>
      <c r="JQ311" s="37"/>
      <c r="JR311" s="37"/>
      <c r="JS311" s="37"/>
      <c r="JT311" s="37"/>
      <c r="JU311" s="37"/>
      <c r="JV311" s="37"/>
      <c r="JW311" s="37"/>
      <c r="JX311" s="37"/>
      <c r="JY311" s="37"/>
      <c r="JZ311" s="37"/>
      <c r="KA311" s="37"/>
      <c r="KB311" s="37"/>
      <c r="KC311" s="37"/>
      <c r="KD311" s="37"/>
      <c r="KE311" s="37"/>
      <c r="KF311" s="37"/>
      <c r="KG311" s="37"/>
      <c r="KH311" s="37"/>
      <c r="KI311" s="37"/>
      <c r="KJ311" s="37"/>
      <c r="KK311" s="37"/>
      <c r="KL311" s="37"/>
      <c r="KM311" s="37"/>
      <c r="KN311" s="37"/>
      <c r="KO311" s="37"/>
      <c r="KP311" s="37"/>
      <c r="KQ311" s="37"/>
      <c r="KR311" s="37"/>
      <c r="KS311" s="37"/>
      <c r="KT311" s="37"/>
      <c r="KU311" s="37"/>
      <c r="KV311" s="37"/>
      <c r="KW311" s="37"/>
      <c r="KX311" s="37"/>
      <c r="KY311" s="37"/>
      <c r="KZ311" s="37"/>
      <c r="LA311" s="37"/>
      <c r="LB311" s="37"/>
      <c r="LC311" s="37"/>
      <c r="LD311" s="37"/>
      <c r="LE311" s="37"/>
      <c r="LF311" s="37"/>
      <c r="LG311" s="37"/>
      <c r="LH311" s="37"/>
      <c r="LI311" s="37"/>
      <c r="LJ311" s="37"/>
      <c r="LK311" s="37"/>
      <c r="LL311" s="37"/>
      <c r="LM311" s="37"/>
      <c r="LN311" s="37"/>
      <c r="LO311" s="37"/>
      <c r="LP311" s="37"/>
      <c r="LQ311" s="37"/>
      <c r="LR311" s="37"/>
      <c r="LS311" s="37"/>
      <c r="LT311" s="37"/>
      <c r="LU311" s="37"/>
      <c r="LV311" s="37"/>
      <c r="LW311" s="37"/>
      <c r="LX311" s="37"/>
      <c r="LY311" s="37"/>
      <c r="LZ311" s="37"/>
      <c r="MA311" s="37"/>
      <c r="MB311" s="37"/>
      <c r="MC311" s="37"/>
      <c r="MD311" s="37"/>
      <c r="ME311" s="37"/>
      <c r="MF311" s="37"/>
      <c r="MG311" s="37"/>
      <c r="MH311" s="37"/>
      <c r="MI311" s="37"/>
      <c r="MJ311" s="37"/>
      <c r="MK311" s="37"/>
      <c r="ML311" s="37"/>
      <c r="MM311" s="37"/>
      <c r="MN311" s="37"/>
      <c r="MO311" s="37"/>
      <c r="MP311" s="37"/>
      <c r="MQ311" s="37"/>
      <c r="MR311" s="37"/>
      <c r="MS311" s="37"/>
      <c r="MT311" s="37"/>
      <c r="MU311" s="37"/>
      <c r="MV311" s="37"/>
      <c r="MW311" s="37"/>
      <c r="MX311" s="37"/>
      <c r="MY311" s="37"/>
      <c r="MZ311" s="37"/>
      <c r="NA311" s="37"/>
      <c r="NB311" s="37"/>
      <c r="NC311" s="37"/>
      <c r="ND311" s="37"/>
      <c r="NE311" s="37"/>
      <c r="NF311" s="37"/>
      <c r="NG311" s="37"/>
      <c r="NH311" s="37"/>
      <c r="NI311" s="37"/>
      <c r="NJ311" s="37"/>
      <c r="NK311" s="37"/>
      <c r="NL311" s="37"/>
      <c r="NM311" s="37"/>
      <c r="NN311" s="37"/>
      <c r="NO311" s="37"/>
      <c r="NP311" s="37"/>
      <c r="NQ311" s="37"/>
      <c r="NR311" s="37"/>
      <c r="NS311" s="37"/>
      <c r="NT311" s="37"/>
      <c r="NU311" s="37"/>
      <c r="NV311" s="37"/>
      <c r="NW311" s="37"/>
      <c r="NX311" s="37"/>
      <c r="NY311" s="37"/>
      <c r="NZ311" s="37"/>
      <c r="OA311" s="37"/>
      <c r="OB311" s="37"/>
      <c r="OC311" s="37"/>
      <c r="OD311" s="37"/>
      <c r="OE311" s="37"/>
      <c r="OF311" s="37"/>
      <c r="OG311" s="37"/>
      <c r="OH311" s="37"/>
      <c r="OI311" s="37"/>
      <c r="OJ311" s="37"/>
      <c r="OK311" s="37"/>
      <c r="OL311" s="37"/>
      <c r="OM311" s="37"/>
      <c r="ON311" s="37"/>
      <c r="OO311" s="37"/>
      <c r="OP311" s="37"/>
      <c r="OQ311" s="37"/>
      <c r="OR311" s="37"/>
      <c r="OS311" s="37"/>
      <c r="OT311" s="37"/>
      <c r="OU311" s="37"/>
      <c r="OV311" s="37"/>
      <c r="OW311" s="37"/>
      <c r="OX311" s="37"/>
      <c r="OY311" s="37"/>
      <c r="OZ311" s="37"/>
      <c r="PA311" s="37"/>
      <c r="PB311" s="37"/>
      <c r="PC311" s="37"/>
      <c r="PD311" s="37"/>
      <c r="PE311" s="37"/>
      <c r="PF311" s="37"/>
      <c r="PG311" s="37"/>
      <c r="PH311" s="37"/>
      <c r="PI311" s="37"/>
      <c r="PJ311" s="37"/>
      <c r="PK311" s="37"/>
      <c r="PL311" s="37"/>
      <c r="PM311" s="37"/>
      <c r="PN311" s="37"/>
      <c r="PO311" s="37"/>
      <c r="PP311" s="37"/>
      <c r="PQ311" s="37"/>
      <c r="PR311" s="37"/>
      <c r="PS311" s="37"/>
      <c r="PT311" s="37"/>
      <c r="PU311" s="37"/>
      <c r="PV311" s="37"/>
      <c r="PW311" s="37"/>
      <c r="PX311" s="37"/>
      <c r="PY311" s="37"/>
      <c r="PZ311" s="37"/>
      <c r="QA311" s="37"/>
      <c r="QB311" s="37"/>
      <c r="QC311" s="37"/>
      <c r="QD311" s="37"/>
      <c r="QE311" s="37"/>
      <c r="QF311" s="37"/>
      <c r="QG311" s="37"/>
      <c r="QH311" s="37"/>
      <c r="QI311" s="37"/>
      <c r="QJ311" s="37"/>
      <c r="QK311" s="37"/>
      <c r="QL311" s="37"/>
      <c r="QM311" s="37"/>
      <c r="QN311" s="37"/>
      <c r="QO311" s="37"/>
      <c r="QP311" s="37"/>
      <c r="QQ311" s="37"/>
      <c r="QR311" s="37"/>
      <c r="QS311" s="37"/>
      <c r="QT311" s="37"/>
      <c r="QU311" s="37"/>
      <c r="QV311" s="37"/>
      <c r="QW311" s="37"/>
      <c r="QX311" s="37"/>
      <c r="QY311" s="37"/>
      <c r="QZ311" s="37"/>
      <c r="RA311" s="37"/>
      <c r="RB311" s="37"/>
      <c r="RC311" s="37"/>
      <c r="RD311" s="37"/>
      <c r="RE311" s="37"/>
      <c r="RF311" s="37"/>
      <c r="RG311" s="37"/>
      <c r="RH311" s="37"/>
      <c r="RI311" s="37"/>
      <c r="RJ311" s="37"/>
      <c r="RK311" s="37"/>
      <c r="RL311" s="37"/>
      <c r="RM311" s="37"/>
      <c r="RN311" s="37"/>
      <c r="RO311" s="37"/>
      <c r="RP311" s="37"/>
      <c r="RQ311" s="37"/>
      <c r="RR311" s="37"/>
      <c r="RS311" s="37"/>
      <c r="RT311" s="37"/>
      <c r="RU311" s="37"/>
      <c r="RV311" s="37"/>
      <c r="RW311" s="37"/>
      <c r="RX311" s="37"/>
      <c r="RY311" s="37"/>
      <c r="RZ311" s="37"/>
      <c r="SA311" s="37"/>
      <c r="SB311" s="37"/>
      <c r="SC311" s="37"/>
      <c r="SD311" s="37"/>
      <c r="SE311" s="37"/>
      <c r="SF311" s="37"/>
      <c r="SG311" s="37"/>
      <c r="SH311" s="37"/>
      <c r="SI311" s="37"/>
      <c r="SJ311" s="37"/>
      <c r="SK311" s="37"/>
      <c r="SL311" s="37"/>
      <c r="SM311" s="37"/>
      <c r="SN311" s="37"/>
      <c r="SO311" s="37"/>
      <c r="SP311" s="37"/>
      <c r="SQ311" s="37"/>
      <c r="SR311" s="37"/>
      <c r="SS311" s="37"/>
      <c r="ST311" s="37"/>
      <c r="SU311" s="37"/>
      <c r="SV311" s="37"/>
      <c r="SW311" s="37"/>
      <c r="SX311" s="37"/>
      <c r="SY311" s="37"/>
      <c r="SZ311" s="37"/>
      <c r="TA311" s="37"/>
      <c r="TB311" s="37"/>
      <c r="TC311" s="37"/>
      <c r="TD311" s="37"/>
      <c r="TE311" s="37"/>
      <c r="TF311" s="37"/>
      <c r="TG311" s="37"/>
      <c r="TH311" s="37"/>
      <c r="TI311" s="37"/>
      <c r="TJ311" s="37"/>
      <c r="TK311" s="37"/>
      <c r="TL311" s="37"/>
      <c r="TM311" s="37"/>
      <c r="TN311" s="37"/>
      <c r="TO311" s="37"/>
      <c r="TP311" s="37"/>
      <c r="TQ311" s="37"/>
      <c r="TR311" s="37"/>
      <c r="TS311" s="37"/>
      <c r="TT311" s="37"/>
      <c r="TU311" s="37"/>
      <c r="TV311" s="37"/>
      <c r="TW311" s="37"/>
      <c r="TX311" s="37"/>
      <c r="TY311" s="37"/>
      <c r="TZ311" s="37"/>
      <c r="UA311" s="37"/>
      <c r="UB311" s="37"/>
      <c r="UC311" s="37"/>
      <c r="UD311" s="37"/>
      <c r="UE311" s="37"/>
      <c r="UF311" s="37"/>
      <c r="UG311" s="37"/>
      <c r="UH311" s="37"/>
      <c r="UI311" s="37"/>
      <c r="UJ311" s="37"/>
      <c r="UK311" s="37"/>
      <c r="UL311" s="37"/>
      <c r="UM311" s="37"/>
      <c r="UN311" s="37"/>
      <c r="UO311" s="37"/>
      <c r="UP311" s="37"/>
      <c r="UQ311" s="37"/>
      <c r="UR311" s="37"/>
      <c r="US311" s="37"/>
      <c r="UT311" s="37"/>
      <c r="UU311" s="37"/>
      <c r="UV311" s="37"/>
      <c r="UW311" s="37"/>
      <c r="UX311" s="37"/>
      <c r="UY311" s="37"/>
      <c r="UZ311" s="37"/>
      <c r="VA311" s="37"/>
      <c r="VB311" s="37"/>
      <c r="VC311" s="37"/>
      <c r="VD311" s="37"/>
      <c r="VE311" s="37"/>
      <c r="VF311" s="37"/>
      <c r="VG311" s="37"/>
      <c r="VH311" s="37"/>
      <c r="VI311" s="37"/>
      <c r="VJ311" s="37"/>
      <c r="VK311" s="37"/>
      <c r="VL311" s="37"/>
      <c r="VM311" s="37"/>
      <c r="VN311" s="37"/>
      <c r="VO311" s="37"/>
      <c r="VP311" s="37"/>
      <c r="VQ311" s="37"/>
      <c r="VR311" s="37"/>
      <c r="VS311" s="37"/>
      <c r="VT311" s="37"/>
      <c r="VU311" s="37"/>
      <c r="VV311" s="37"/>
      <c r="VW311" s="37"/>
      <c r="VX311" s="37"/>
      <c r="VY311" s="37"/>
      <c r="VZ311" s="37"/>
      <c r="WA311" s="37"/>
      <c r="WB311" s="37"/>
      <c r="WC311" s="37"/>
      <c r="WD311" s="37"/>
      <c r="WE311" s="37"/>
      <c r="WF311" s="37"/>
      <c r="WG311" s="37"/>
      <c r="WH311" s="37"/>
      <c r="WI311" s="37"/>
      <c r="WJ311" s="37"/>
      <c r="WK311" s="37"/>
      <c r="WL311" s="37"/>
      <c r="WM311" s="37"/>
      <c r="WN311" s="37"/>
      <c r="WO311" s="37"/>
      <c r="WP311" s="37"/>
      <c r="WQ311" s="37"/>
      <c r="WR311" s="37"/>
      <c r="WS311" s="37"/>
      <c r="WT311" s="37"/>
      <c r="WU311" s="37"/>
      <c r="WV311" s="37"/>
      <c r="WW311" s="37"/>
      <c r="WX311" s="37"/>
      <c r="WY311" s="37"/>
      <c r="WZ311" s="37"/>
      <c r="XA311" s="37"/>
      <c r="XB311" s="37"/>
      <c r="XC311" s="37"/>
      <c r="XD311" s="37"/>
      <c r="XE311" s="37"/>
      <c r="XF311" s="37"/>
      <c r="XG311" s="37"/>
      <c r="XH311" s="37"/>
      <c r="XI311" s="37"/>
      <c r="XJ311" s="37"/>
      <c r="XK311" s="37"/>
      <c r="XL311" s="37"/>
      <c r="XM311" s="37"/>
      <c r="XN311" s="37"/>
      <c r="XO311" s="37"/>
      <c r="XP311" s="37"/>
      <c r="XQ311" s="37"/>
      <c r="XR311" s="37"/>
      <c r="XS311" s="37"/>
      <c r="XT311" s="37"/>
      <c r="XU311" s="37"/>
      <c r="XV311" s="37"/>
      <c r="XW311" s="37"/>
      <c r="XX311" s="37"/>
      <c r="XY311" s="37"/>
      <c r="XZ311" s="37"/>
      <c r="YA311" s="37"/>
      <c r="YB311" s="37"/>
      <c r="YC311" s="37"/>
      <c r="YD311" s="37"/>
      <c r="YE311" s="37"/>
      <c r="YF311" s="37"/>
      <c r="YG311" s="37"/>
      <c r="YH311" s="37"/>
      <c r="YI311" s="37"/>
      <c r="YJ311" s="37"/>
      <c r="YK311" s="37"/>
      <c r="YL311" s="37"/>
      <c r="YM311" s="37"/>
      <c r="YN311" s="37"/>
      <c r="YO311" s="37"/>
      <c r="YP311" s="37"/>
      <c r="YQ311" s="37"/>
      <c r="YR311" s="37"/>
      <c r="YS311" s="37"/>
      <c r="YT311" s="37"/>
      <c r="YU311" s="37"/>
      <c r="YV311" s="37"/>
      <c r="YW311" s="37"/>
      <c r="YX311" s="37"/>
      <c r="YY311" s="37"/>
      <c r="YZ311" s="37"/>
      <c r="ZA311" s="37"/>
      <c r="ZB311" s="37"/>
      <c r="ZC311" s="37"/>
      <c r="ZD311" s="37"/>
      <c r="ZE311" s="37"/>
      <c r="ZF311" s="37"/>
      <c r="ZG311" s="37"/>
      <c r="ZH311" s="37"/>
      <c r="ZI311" s="37"/>
      <c r="ZJ311" s="37"/>
      <c r="ZK311" s="37"/>
      <c r="ZL311" s="37"/>
      <c r="ZM311" s="37"/>
      <c r="ZN311" s="37"/>
      <c r="ZO311" s="37"/>
      <c r="ZP311" s="37"/>
      <c r="ZQ311" s="37"/>
      <c r="ZR311" s="37"/>
      <c r="ZS311" s="37"/>
      <c r="ZT311" s="37"/>
      <c r="ZU311" s="37"/>
      <c r="ZV311" s="37"/>
      <c r="ZW311" s="37"/>
      <c r="ZX311" s="37"/>
      <c r="ZY311" s="37"/>
      <c r="ZZ311" s="37"/>
      <c r="AAA311" s="37"/>
      <c r="AAB311" s="37"/>
      <c r="AAC311" s="37"/>
      <c r="AAD311" s="37"/>
      <c r="AAE311" s="37"/>
      <c r="AAF311" s="37"/>
      <c r="AAG311" s="37"/>
      <c r="AAH311" s="37"/>
      <c r="AAI311" s="37"/>
      <c r="AAJ311" s="37"/>
      <c r="AAK311" s="37"/>
      <c r="AAL311" s="37"/>
      <c r="AAM311" s="37"/>
      <c r="AAN311" s="37"/>
      <c r="AAO311" s="37"/>
      <c r="AAP311" s="37"/>
      <c r="AAQ311" s="37"/>
      <c r="AAR311" s="37"/>
      <c r="AAS311" s="37"/>
      <c r="AAT311" s="37"/>
      <c r="AAU311" s="37"/>
      <c r="AAV311" s="37"/>
      <c r="AAW311" s="37"/>
      <c r="AAX311" s="37"/>
      <c r="AAY311" s="37"/>
      <c r="AAZ311" s="37"/>
      <c r="ABA311" s="37"/>
      <c r="ABB311" s="37"/>
      <c r="ABC311" s="37"/>
      <c r="ABD311" s="37"/>
      <c r="ABE311" s="37"/>
      <c r="ABF311" s="37"/>
      <c r="ABG311" s="37"/>
      <c r="ABH311" s="37"/>
      <c r="ABI311" s="37"/>
      <c r="ABJ311" s="37"/>
      <c r="ABK311" s="37"/>
      <c r="ABL311" s="37"/>
      <c r="ABM311" s="37"/>
      <c r="ABN311" s="37"/>
      <c r="ABO311" s="37"/>
      <c r="ABP311" s="37"/>
      <c r="ABQ311" s="37"/>
      <c r="ABR311" s="37"/>
      <c r="ABS311" s="37"/>
      <c r="ABT311" s="37"/>
      <c r="ABU311" s="37"/>
      <c r="ABV311" s="37"/>
      <c r="ABW311" s="37"/>
      <c r="ABX311" s="37"/>
      <c r="ABY311" s="37"/>
      <c r="ABZ311" s="37"/>
      <c r="ACA311" s="37"/>
      <c r="ACB311" s="37"/>
      <c r="ACC311" s="37"/>
      <c r="ACD311" s="37"/>
      <c r="ACE311" s="37"/>
      <c r="ACF311" s="37"/>
      <c r="ACG311" s="37"/>
      <c r="ACH311" s="37"/>
      <c r="ACI311" s="37"/>
      <c r="ACJ311" s="37"/>
      <c r="ACK311" s="37"/>
      <c r="ACL311" s="37"/>
      <c r="ACM311" s="37"/>
      <c r="ACN311" s="37"/>
      <c r="ACO311" s="37"/>
      <c r="ACP311" s="37"/>
      <c r="ACQ311" s="37"/>
      <c r="ACR311" s="37"/>
      <c r="ACS311" s="37"/>
      <c r="ACT311" s="37"/>
      <c r="ACU311" s="37"/>
      <c r="ACV311" s="37"/>
      <c r="ACW311" s="37"/>
      <c r="ACX311" s="37"/>
      <c r="ACY311" s="37"/>
      <c r="ACZ311" s="37"/>
      <c r="ADA311" s="37"/>
      <c r="ADB311" s="37"/>
      <c r="ADC311" s="37"/>
      <c r="ADD311" s="37"/>
      <c r="ADE311" s="37"/>
      <c r="ADF311" s="37"/>
      <c r="ADG311" s="37"/>
      <c r="ADH311" s="37"/>
      <c r="ADI311" s="37"/>
      <c r="ADJ311" s="37"/>
      <c r="ADK311" s="37"/>
      <c r="ADL311" s="37"/>
      <c r="ADM311" s="37"/>
      <c r="ADN311" s="37"/>
      <c r="ADO311" s="37"/>
      <c r="ADP311" s="37"/>
      <c r="ADQ311" s="37"/>
      <c r="ADR311" s="37"/>
      <c r="ADS311" s="37"/>
      <c r="ADT311" s="37"/>
      <c r="ADU311" s="37"/>
      <c r="ADV311" s="37"/>
      <c r="ADW311" s="37"/>
      <c r="ADX311" s="37"/>
      <c r="ADY311" s="37"/>
      <c r="ADZ311" s="37"/>
      <c r="AEA311" s="37"/>
      <c r="AEB311" s="37"/>
      <c r="AEC311" s="37"/>
      <c r="AED311" s="37"/>
      <c r="AEE311" s="37"/>
      <c r="AEF311" s="37"/>
      <c r="AEG311" s="37"/>
      <c r="AEH311" s="37"/>
      <c r="AEI311" s="37"/>
      <c r="AEJ311" s="37"/>
      <c r="AEK311" s="37"/>
      <c r="AEL311" s="37"/>
      <c r="AEM311" s="37"/>
      <c r="AEN311" s="37"/>
      <c r="AEO311" s="37"/>
      <c r="AEP311" s="37"/>
      <c r="AEQ311" s="37"/>
      <c r="AER311" s="37"/>
      <c r="AES311" s="37"/>
      <c r="AET311" s="37"/>
      <c r="AEU311" s="37"/>
      <c r="AEV311" s="37"/>
      <c r="AEW311" s="37"/>
      <c r="AEX311" s="37"/>
      <c r="AEY311" s="37"/>
      <c r="AEZ311" s="37"/>
      <c r="AFA311" s="37"/>
      <c r="AFB311" s="37"/>
      <c r="AFC311" s="37"/>
      <c r="AFD311" s="37"/>
      <c r="AFE311" s="37"/>
      <c r="AFF311" s="37"/>
      <c r="AFG311" s="37"/>
      <c r="AFH311" s="37"/>
      <c r="AFI311" s="37"/>
      <c r="AFJ311" s="37"/>
      <c r="AFK311" s="37"/>
      <c r="AFL311" s="37"/>
      <c r="AFM311" s="37"/>
      <c r="AFN311" s="37"/>
      <c r="AFO311" s="37"/>
      <c r="AFP311" s="37"/>
      <c r="AFQ311" s="37"/>
      <c r="AFR311" s="37"/>
      <c r="AFS311" s="37"/>
      <c r="AFT311" s="37"/>
      <c r="AFU311" s="37"/>
      <c r="AFV311" s="37"/>
      <c r="AFW311" s="37"/>
      <c r="AFX311" s="37"/>
      <c r="AFY311" s="37"/>
      <c r="AFZ311" s="37"/>
      <c r="AGA311" s="37"/>
      <c r="AGB311" s="37"/>
      <c r="AGC311" s="37"/>
      <c r="AGD311" s="37"/>
      <c r="AGE311" s="37"/>
      <c r="AGF311" s="37"/>
      <c r="AGG311" s="37"/>
      <c r="AGH311" s="37"/>
      <c r="AGI311" s="37"/>
      <c r="AGJ311" s="37"/>
      <c r="AGK311" s="37"/>
      <c r="AGL311" s="37"/>
      <c r="AGM311" s="37"/>
      <c r="AGN311" s="37"/>
      <c r="AGO311" s="37"/>
      <c r="AGP311" s="37"/>
      <c r="AGQ311" s="37"/>
      <c r="AGR311" s="37"/>
      <c r="AGS311" s="37"/>
      <c r="AGT311" s="37"/>
      <c r="AGU311" s="37"/>
      <c r="AGV311" s="37"/>
      <c r="AGW311" s="37"/>
      <c r="AGX311" s="37"/>
      <c r="AGY311" s="37"/>
      <c r="AGZ311" s="37"/>
      <c r="AHA311" s="37"/>
      <c r="AHB311" s="37"/>
      <c r="AHC311" s="37"/>
      <c r="AHD311" s="37"/>
      <c r="AHE311" s="37"/>
      <c r="AHF311" s="37"/>
      <c r="AHG311" s="37"/>
      <c r="AHH311" s="37"/>
      <c r="AHI311" s="37"/>
      <c r="AHJ311" s="37"/>
      <c r="AHK311" s="37"/>
      <c r="AHL311" s="37"/>
      <c r="AHM311" s="37"/>
      <c r="AHN311" s="37"/>
      <c r="AHO311" s="37"/>
      <c r="AHP311" s="37"/>
      <c r="AHQ311" s="37"/>
      <c r="AHR311" s="37"/>
      <c r="AHS311" s="37"/>
      <c r="AHT311" s="37"/>
      <c r="AHU311" s="37"/>
      <c r="AHV311" s="37"/>
      <c r="AHW311" s="37"/>
      <c r="AHX311" s="37"/>
      <c r="AHY311" s="37"/>
      <c r="AHZ311" s="37"/>
      <c r="AIA311" s="37"/>
      <c r="AIB311" s="37"/>
      <c r="AIC311" s="37"/>
      <c r="AID311" s="37"/>
      <c r="AIE311" s="37"/>
      <c r="AIF311" s="37"/>
      <c r="AIG311" s="37"/>
      <c r="AIH311" s="37"/>
      <c r="AII311" s="37"/>
      <c r="AIJ311" s="37"/>
      <c r="AIK311" s="37"/>
      <c r="AIL311" s="37"/>
      <c r="AIM311" s="37"/>
      <c r="AIN311" s="37"/>
      <c r="AIO311" s="37"/>
      <c r="AIP311" s="37"/>
      <c r="AIQ311" s="37"/>
      <c r="AIR311" s="37"/>
      <c r="AIS311" s="37"/>
      <c r="AIT311" s="37"/>
      <c r="AIU311" s="37"/>
      <c r="AIV311" s="37"/>
      <c r="AIW311" s="37"/>
      <c r="AIX311" s="37"/>
      <c r="AIY311" s="37"/>
      <c r="AIZ311" s="37"/>
      <c r="AJA311" s="37"/>
      <c r="AJB311" s="37"/>
      <c r="AJC311" s="37"/>
      <c r="AJD311" s="37"/>
      <c r="AJE311" s="37"/>
      <c r="AJF311" s="37"/>
      <c r="AJG311" s="37"/>
      <c r="AJH311" s="37"/>
      <c r="AJI311" s="37"/>
      <c r="AJJ311" s="37"/>
      <c r="AJK311" s="37"/>
      <c r="AJL311" s="37"/>
      <c r="AJM311" s="37"/>
      <c r="AJN311" s="37"/>
      <c r="AJO311" s="37"/>
      <c r="AJP311" s="37"/>
      <c r="AJQ311" s="37"/>
      <c r="AJR311" s="37"/>
      <c r="AJS311" s="37"/>
      <c r="AJT311" s="37"/>
      <c r="AJU311" s="37"/>
      <c r="AJV311" s="37"/>
      <c r="AJW311" s="37"/>
      <c r="AJX311" s="37"/>
      <c r="AJY311" s="37"/>
      <c r="AJZ311" s="37"/>
      <c r="AKA311" s="37"/>
      <c r="AKB311" s="37"/>
      <c r="AKC311" s="37"/>
      <c r="AKD311" s="37"/>
      <c r="AKE311" s="37"/>
      <c r="AKF311" s="37"/>
      <c r="AKG311" s="37"/>
      <c r="AKH311" s="37"/>
      <c r="AKI311" s="37"/>
      <c r="AKJ311" s="37"/>
      <c r="AKK311" s="37"/>
      <c r="AKL311" s="37"/>
      <c r="AKM311" s="37"/>
      <c r="AKN311" s="37"/>
      <c r="AKO311" s="37"/>
      <c r="AKP311" s="37"/>
      <c r="AKQ311" s="37"/>
      <c r="AKR311" s="37"/>
      <c r="AKS311" s="37"/>
      <c r="AKT311" s="37"/>
      <c r="AKU311" s="37"/>
      <c r="AKV311" s="37"/>
      <c r="AKW311" s="37"/>
      <c r="AKX311" s="37"/>
      <c r="AKY311" s="37"/>
      <c r="AKZ311" s="37"/>
      <c r="ALA311" s="37"/>
      <c r="ALB311" s="37"/>
      <c r="ALC311" s="37"/>
      <c r="ALD311" s="37"/>
      <c r="ALE311" s="37"/>
      <c r="ALF311" s="37"/>
      <c r="ALG311" s="37"/>
      <c r="ALH311" s="37"/>
      <c r="ALI311" s="37"/>
      <c r="ALJ311" s="37"/>
      <c r="ALK311" s="37"/>
      <c r="ALL311" s="37"/>
      <c r="ALM311" s="37"/>
      <c r="ALN311" s="37"/>
      <c r="ALO311" s="37"/>
      <c r="ALP311" s="37"/>
      <c r="ALQ311" s="37"/>
      <c r="ALR311" s="37"/>
      <c r="ALS311" s="37"/>
      <c r="ALT311" s="37"/>
      <c r="ALU311" s="37"/>
      <c r="ALV311" s="37"/>
      <c r="ALW311" s="37"/>
    </row>
    <row r="312" spans="1:1011" s="36" customFormat="1" ht="100.5" customHeight="1" x14ac:dyDescent="0.2">
      <c r="A312" s="75">
        <v>173</v>
      </c>
      <c r="B312" s="143" t="s">
        <v>306</v>
      </c>
      <c r="C312" s="101">
        <v>0</v>
      </c>
      <c r="D312" s="127" t="s">
        <v>29</v>
      </c>
      <c r="E312" s="129">
        <v>8.16</v>
      </c>
      <c r="F312" s="130">
        <f t="shared" si="7"/>
        <v>0</v>
      </c>
      <c r="H312" s="39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  <c r="BN312" s="37"/>
      <c r="BO312" s="37"/>
      <c r="BP312" s="37"/>
      <c r="BQ312" s="37"/>
      <c r="BR312" s="37"/>
      <c r="BS312" s="37"/>
      <c r="BT312" s="37"/>
      <c r="BU312" s="37"/>
      <c r="BV312" s="37"/>
      <c r="BW312" s="37"/>
      <c r="BX312" s="37"/>
      <c r="BY312" s="37"/>
      <c r="BZ312" s="37"/>
      <c r="CA312" s="37"/>
      <c r="CB312" s="37"/>
      <c r="CC312" s="37"/>
      <c r="CD312" s="37"/>
      <c r="CE312" s="37"/>
      <c r="CF312" s="37"/>
      <c r="CG312" s="37"/>
      <c r="CH312" s="37"/>
      <c r="CI312" s="37"/>
      <c r="CJ312" s="37"/>
      <c r="CK312" s="37"/>
      <c r="CL312" s="37"/>
      <c r="CM312" s="37"/>
      <c r="CN312" s="37"/>
      <c r="CO312" s="37"/>
      <c r="CP312" s="37"/>
      <c r="CQ312" s="37"/>
      <c r="CR312" s="37"/>
      <c r="CS312" s="37"/>
      <c r="CT312" s="37"/>
      <c r="CU312" s="37"/>
      <c r="CV312" s="37"/>
      <c r="CW312" s="37"/>
      <c r="CX312" s="37"/>
      <c r="CY312" s="37"/>
      <c r="CZ312" s="37"/>
      <c r="DA312" s="37"/>
      <c r="DB312" s="37"/>
      <c r="DC312" s="37"/>
      <c r="DD312" s="37"/>
      <c r="DE312" s="37"/>
      <c r="DF312" s="37"/>
      <c r="DG312" s="37"/>
      <c r="DH312" s="37"/>
      <c r="DI312" s="37"/>
      <c r="DJ312" s="37"/>
      <c r="DK312" s="37"/>
      <c r="DL312" s="37"/>
      <c r="DM312" s="37"/>
      <c r="DN312" s="37"/>
      <c r="DO312" s="37"/>
      <c r="DP312" s="37"/>
      <c r="DQ312" s="37"/>
      <c r="DR312" s="37"/>
      <c r="DS312" s="37"/>
      <c r="DT312" s="37"/>
      <c r="DU312" s="37"/>
      <c r="DV312" s="37"/>
      <c r="DW312" s="37"/>
      <c r="DX312" s="37"/>
      <c r="DY312" s="37"/>
      <c r="DZ312" s="37"/>
      <c r="EA312" s="37"/>
      <c r="EB312" s="37"/>
      <c r="EC312" s="37"/>
      <c r="ED312" s="37"/>
      <c r="EE312" s="37"/>
      <c r="EF312" s="37"/>
      <c r="EG312" s="37"/>
      <c r="EH312" s="37"/>
      <c r="EI312" s="37"/>
      <c r="EJ312" s="37"/>
      <c r="EK312" s="37"/>
      <c r="EL312" s="37"/>
      <c r="EM312" s="37"/>
      <c r="EN312" s="37"/>
      <c r="EO312" s="37"/>
      <c r="EP312" s="37"/>
      <c r="EQ312" s="37"/>
      <c r="ER312" s="37"/>
      <c r="ES312" s="37"/>
      <c r="ET312" s="37"/>
      <c r="EU312" s="37"/>
      <c r="EV312" s="37"/>
      <c r="EW312" s="37"/>
      <c r="EX312" s="37"/>
      <c r="EY312" s="37"/>
      <c r="EZ312" s="37"/>
      <c r="FA312" s="37"/>
      <c r="FB312" s="37"/>
      <c r="FC312" s="37"/>
      <c r="FD312" s="37"/>
      <c r="FE312" s="37"/>
      <c r="FF312" s="37"/>
      <c r="FG312" s="37"/>
      <c r="FH312" s="37"/>
      <c r="FI312" s="37"/>
      <c r="FJ312" s="37"/>
      <c r="FK312" s="37"/>
      <c r="FL312" s="37"/>
      <c r="FM312" s="37"/>
      <c r="FN312" s="37"/>
      <c r="FO312" s="37"/>
      <c r="FP312" s="37"/>
      <c r="FQ312" s="37"/>
      <c r="FR312" s="37"/>
      <c r="FS312" s="37"/>
      <c r="FT312" s="37"/>
      <c r="FU312" s="37"/>
      <c r="FV312" s="37"/>
      <c r="FW312" s="37"/>
      <c r="FX312" s="37"/>
      <c r="FY312" s="37"/>
      <c r="FZ312" s="37"/>
      <c r="GA312" s="37"/>
      <c r="GB312" s="37"/>
      <c r="GC312" s="37"/>
      <c r="GD312" s="37"/>
      <c r="GE312" s="37"/>
      <c r="GF312" s="37"/>
      <c r="GG312" s="37"/>
      <c r="GH312" s="37"/>
      <c r="GI312" s="37"/>
      <c r="GJ312" s="37"/>
      <c r="GK312" s="37"/>
      <c r="GL312" s="37"/>
      <c r="GM312" s="37"/>
      <c r="GN312" s="37"/>
      <c r="GO312" s="37"/>
      <c r="GP312" s="37"/>
      <c r="GQ312" s="37"/>
      <c r="GR312" s="37"/>
      <c r="GS312" s="37"/>
      <c r="GT312" s="37"/>
      <c r="GU312" s="37"/>
      <c r="GV312" s="37"/>
      <c r="GW312" s="37"/>
      <c r="GX312" s="37"/>
      <c r="GY312" s="37"/>
      <c r="GZ312" s="37"/>
      <c r="HA312" s="37"/>
      <c r="HB312" s="37"/>
      <c r="HC312" s="37"/>
      <c r="HD312" s="37"/>
      <c r="HE312" s="37"/>
      <c r="HF312" s="37"/>
      <c r="HG312" s="37"/>
      <c r="HH312" s="37"/>
      <c r="HI312" s="37"/>
      <c r="HJ312" s="37"/>
      <c r="HK312" s="37"/>
      <c r="HL312" s="37"/>
      <c r="HM312" s="37"/>
      <c r="HN312" s="37"/>
      <c r="HO312" s="37"/>
      <c r="HP312" s="37"/>
      <c r="HQ312" s="37"/>
      <c r="HR312" s="37"/>
      <c r="HS312" s="37"/>
      <c r="HT312" s="37"/>
      <c r="HU312" s="37"/>
      <c r="HV312" s="37"/>
      <c r="HW312" s="37"/>
      <c r="HX312" s="37"/>
      <c r="HY312" s="37"/>
      <c r="HZ312" s="37"/>
      <c r="IA312" s="37"/>
      <c r="IB312" s="37"/>
      <c r="IC312" s="37"/>
      <c r="ID312" s="37"/>
      <c r="IE312" s="37"/>
      <c r="IF312" s="37"/>
      <c r="IG312" s="37"/>
      <c r="IH312" s="37"/>
      <c r="II312" s="37"/>
      <c r="IJ312" s="37"/>
      <c r="IK312" s="37"/>
      <c r="IL312" s="37"/>
      <c r="IM312" s="37"/>
      <c r="IN312" s="37"/>
      <c r="IO312" s="37"/>
      <c r="IP312" s="37"/>
      <c r="IQ312" s="37"/>
      <c r="IR312" s="37"/>
      <c r="IS312" s="37"/>
      <c r="IT312" s="37"/>
      <c r="IU312" s="37"/>
      <c r="IV312" s="37"/>
      <c r="IW312" s="37"/>
      <c r="IX312" s="37"/>
      <c r="IY312" s="37"/>
      <c r="IZ312" s="37"/>
      <c r="JA312" s="37"/>
      <c r="JB312" s="37"/>
      <c r="JC312" s="37"/>
      <c r="JD312" s="37"/>
      <c r="JE312" s="37"/>
      <c r="JF312" s="37"/>
      <c r="JG312" s="37"/>
      <c r="JH312" s="37"/>
      <c r="JI312" s="37"/>
      <c r="JJ312" s="37"/>
      <c r="JK312" s="37"/>
      <c r="JL312" s="37"/>
      <c r="JM312" s="37"/>
      <c r="JN312" s="37"/>
      <c r="JO312" s="37"/>
      <c r="JP312" s="37"/>
      <c r="JQ312" s="37"/>
      <c r="JR312" s="37"/>
      <c r="JS312" s="37"/>
      <c r="JT312" s="37"/>
      <c r="JU312" s="37"/>
      <c r="JV312" s="37"/>
      <c r="JW312" s="37"/>
      <c r="JX312" s="37"/>
      <c r="JY312" s="37"/>
      <c r="JZ312" s="37"/>
      <c r="KA312" s="37"/>
      <c r="KB312" s="37"/>
      <c r="KC312" s="37"/>
      <c r="KD312" s="37"/>
      <c r="KE312" s="37"/>
      <c r="KF312" s="37"/>
      <c r="KG312" s="37"/>
      <c r="KH312" s="37"/>
      <c r="KI312" s="37"/>
      <c r="KJ312" s="37"/>
      <c r="KK312" s="37"/>
      <c r="KL312" s="37"/>
      <c r="KM312" s="37"/>
      <c r="KN312" s="37"/>
      <c r="KO312" s="37"/>
      <c r="KP312" s="37"/>
      <c r="KQ312" s="37"/>
      <c r="KR312" s="37"/>
      <c r="KS312" s="37"/>
      <c r="KT312" s="37"/>
      <c r="KU312" s="37"/>
      <c r="KV312" s="37"/>
      <c r="KW312" s="37"/>
      <c r="KX312" s="37"/>
      <c r="KY312" s="37"/>
      <c r="KZ312" s="37"/>
      <c r="LA312" s="37"/>
      <c r="LB312" s="37"/>
      <c r="LC312" s="37"/>
      <c r="LD312" s="37"/>
      <c r="LE312" s="37"/>
      <c r="LF312" s="37"/>
      <c r="LG312" s="37"/>
      <c r="LH312" s="37"/>
      <c r="LI312" s="37"/>
      <c r="LJ312" s="37"/>
      <c r="LK312" s="37"/>
      <c r="LL312" s="37"/>
      <c r="LM312" s="37"/>
      <c r="LN312" s="37"/>
      <c r="LO312" s="37"/>
      <c r="LP312" s="37"/>
      <c r="LQ312" s="37"/>
      <c r="LR312" s="37"/>
      <c r="LS312" s="37"/>
      <c r="LT312" s="37"/>
      <c r="LU312" s="37"/>
      <c r="LV312" s="37"/>
      <c r="LW312" s="37"/>
      <c r="LX312" s="37"/>
      <c r="LY312" s="37"/>
      <c r="LZ312" s="37"/>
      <c r="MA312" s="37"/>
      <c r="MB312" s="37"/>
      <c r="MC312" s="37"/>
      <c r="MD312" s="37"/>
      <c r="ME312" s="37"/>
      <c r="MF312" s="37"/>
      <c r="MG312" s="37"/>
      <c r="MH312" s="37"/>
      <c r="MI312" s="37"/>
      <c r="MJ312" s="37"/>
      <c r="MK312" s="37"/>
      <c r="ML312" s="37"/>
      <c r="MM312" s="37"/>
      <c r="MN312" s="37"/>
      <c r="MO312" s="37"/>
      <c r="MP312" s="37"/>
      <c r="MQ312" s="37"/>
      <c r="MR312" s="37"/>
      <c r="MS312" s="37"/>
      <c r="MT312" s="37"/>
      <c r="MU312" s="37"/>
      <c r="MV312" s="37"/>
      <c r="MW312" s="37"/>
      <c r="MX312" s="37"/>
      <c r="MY312" s="37"/>
      <c r="MZ312" s="37"/>
      <c r="NA312" s="37"/>
      <c r="NB312" s="37"/>
      <c r="NC312" s="37"/>
      <c r="ND312" s="37"/>
      <c r="NE312" s="37"/>
      <c r="NF312" s="37"/>
      <c r="NG312" s="37"/>
      <c r="NH312" s="37"/>
      <c r="NI312" s="37"/>
      <c r="NJ312" s="37"/>
      <c r="NK312" s="37"/>
      <c r="NL312" s="37"/>
      <c r="NM312" s="37"/>
      <c r="NN312" s="37"/>
      <c r="NO312" s="37"/>
      <c r="NP312" s="37"/>
      <c r="NQ312" s="37"/>
      <c r="NR312" s="37"/>
      <c r="NS312" s="37"/>
      <c r="NT312" s="37"/>
      <c r="NU312" s="37"/>
      <c r="NV312" s="37"/>
      <c r="NW312" s="37"/>
      <c r="NX312" s="37"/>
      <c r="NY312" s="37"/>
      <c r="NZ312" s="37"/>
      <c r="OA312" s="37"/>
      <c r="OB312" s="37"/>
      <c r="OC312" s="37"/>
      <c r="OD312" s="37"/>
      <c r="OE312" s="37"/>
      <c r="OF312" s="37"/>
      <c r="OG312" s="37"/>
      <c r="OH312" s="37"/>
      <c r="OI312" s="37"/>
      <c r="OJ312" s="37"/>
      <c r="OK312" s="37"/>
      <c r="OL312" s="37"/>
      <c r="OM312" s="37"/>
      <c r="ON312" s="37"/>
      <c r="OO312" s="37"/>
      <c r="OP312" s="37"/>
      <c r="OQ312" s="37"/>
      <c r="OR312" s="37"/>
      <c r="OS312" s="37"/>
      <c r="OT312" s="37"/>
      <c r="OU312" s="37"/>
      <c r="OV312" s="37"/>
      <c r="OW312" s="37"/>
      <c r="OX312" s="37"/>
      <c r="OY312" s="37"/>
      <c r="OZ312" s="37"/>
      <c r="PA312" s="37"/>
      <c r="PB312" s="37"/>
      <c r="PC312" s="37"/>
      <c r="PD312" s="37"/>
      <c r="PE312" s="37"/>
      <c r="PF312" s="37"/>
      <c r="PG312" s="37"/>
      <c r="PH312" s="37"/>
      <c r="PI312" s="37"/>
      <c r="PJ312" s="37"/>
      <c r="PK312" s="37"/>
      <c r="PL312" s="37"/>
      <c r="PM312" s="37"/>
      <c r="PN312" s="37"/>
      <c r="PO312" s="37"/>
      <c r="PP312" s="37"/>
      <c r="PQ312" s="37"/>
      <c r="PR312" s="37"/>
      <c r="PS312" s="37"/>
      <c r="PT312" s="37"/>
      <c r="PU312" s="37"/>
      <c r="PV312" s="37"/>
      <c r="PW312" s="37"/>
      <c r="PX312" s="37"/>
      <c r="PY312" s="37"/>
      <c r="PZ312" s="37"/>
      <c r="QA312" s="37"/>
      <c r="QB312" s="37"/>
      <c r="QC312" s="37"/>
      <c r="QD312" s="37"/>
      <c r="QE312" s="37"/>
      <c r="QF312" s="37"/>
      <c r="QG312" s="37"/>
      <c r="QH312" s="37"/>
      <c r="QI312" s="37"/>
      <c r="QJ312" s="37"/>
      <c r="QK312" s="37"/>
      <c r="QL312" s="37"/>
      <c r="QM312" s="37"/>
      <c r="QN312" s="37"/>
      <c r="QO312" s="37"/>
      <c r="QP312" s="37"/>
      <c r="QQ312" s="37"/>
      <c r="QR312" s="37"/>
      <c r="QS312" s="37"/>
      <c r="QT312" s="37"/>
      <c r="QU312" s="37"/>
      <c r="QV312" s="37"/>
      <c r="QW312" s="37"/>
      <c r="QX312" s="37"/>
      <c r="QY312" s="37"/>
      <c r="QZ312" s="37"/>
      <c r="RA312" s="37"/>
      <c r="RB312" s="37"/>
      <c r="RC312" s="37"/>
      <c r="RD312" s="37"/>
      <c r="RE312" s="37"/>
      <c r="RF312" s="37"/>
      <c r="RG312" s="37"/>
      <c r="RH312" s="37"/>
      <c r="RI312" s="37"/>
      <c r="RJ312" s="37"/>
      <c r="RK312" s="37"/>
      <c r="RL312" s="37"/>
      <c r="RM312" s="37"/>
      <c r="RN312" s="37"/>
      <c r="RO312" s="37"/>
      <c r="RP312" s="37"/>
      <c r="RQ312" s="37"/>
      <c r="RR312" s="37"/>
      <c r="RS312" s="37"/>
      <c r="RT312" s="37"/>
      <c r="RU312" s="37"/>
      <c r="RV312" s="37"/>
      <c r="RW312" s="37"/>
      <c r="RX312" s="37"/>
      <c r="RY312" s="37"/>
      <c r="RZ312" s="37"/>
      <c r="SA312" s="37"/>
      <c r="SB312" s="37"/>
      <c r="SC312" s="37"/>
      <c r="SD312" s="37"/>
      <c r="SE312" s="37"/>
      <c r="SF312" s="37"/>
      <c r="SG312" s="37"/>
      <c r="SH312" s="37"/>
      <c r="SI312" s="37"/>
      <c r="SJ312" s="37"/>
      <c r="SK312" s="37"/>
      <c r="SL312" s="37"/>
      <c r="SM312" s="37"/>
      <c r="SN312" s="37"/>
      <c r="SO312" s="37"/>
      <c r="SP312" s="37"/>
      <c r="SQ312" s="37"/>
      <c r="SR312" s="37"/>
      <c r="SS312" s="37"/>
      <c r="ST312" s="37"/>
      <c r="SU312" s="37"/>
      <c r="SV312" s="37"/>
      <c r="SW312" s="37"/>
      <c r="SX312" s="37"/>
      <c r="SY312" s="37"/>
      <c r="SZ312" s="37"/>
      <c r="TA312" s="37"/>
      <c r="TB312" s="37"/>
      <c r="TC312" s="37"/>
      <c r="TD312" s="37"/>
      <c r="TE312" s="37"/>
      <c r="TF312" s="37"/>
      <c r="TG312" s="37"/>
      <c r="TH312" s="37"/>
      <c r="TI312" s="37"/>
      <c r="TJ312" s="37"/>
      <c r="TK312" s="37"/>
      <c r="TL312" s="37"/>
      <c r="TM312" s="37"/>
      <c r="TN312" s="37"/>
      <c r="TO312" s="37"/>
      <c r="TP312" s="37"/>
      <c r="TQ312" s="37"/>
      <c r="TR312" s="37"/>
      <c r="TS312" s="37"/>
      <c r="TT312" s="37"/>
      <c r="TU312" s="37"/>
      <c r="TV312" s="37"/>
      <c r="TW312" s="37"/>
      <c r="TX312" s="37"/>
      <c r="TY312" s="37"/>
      <c r="TZ312" s="37"/>
      <c r="UA312" s="37"/>
      <c r="UB312" s="37"/>
      <c r="UC312" s="37"/>
      <c r="UD312" s="37"/>
      <c r="UE312" s="37"/>
      <c r="UF312" s="37"/>
      <c r="UG312" s="37"/>
      <c r="UH312" s="37"/>
      <c r="UI312" s="37"/>
      <c r="UJ312" s="37"/>
      <c r="UK312" s="37"/>
      <c r="UL312" s="37"/>
      <c r="UM312" s="37"/>
      <c r="UN312" s="37"/>
      <c r="UO312" s="37"/>
      <c r="UP312" s="37"/>
      <c r="UQ312" s="37"/>
      <c r="UR312" s="37"/>
      <c r="US312" s="37"/>
      <c r="UT312" s="37"/>
      <c r="UU312" s="37"/>
      <c r="UV312" s="37"/>
      <c r="UW312" s="37"/>
      <c r="UX312" s="37"/>
      <c r="UY312" s="37"/>
      <c r="UZ312" s="37"/>
      <c r="VA312" s="37"/>
      <c r="VB312" s="37"/>
      <c r="VC312" s="37"/>
      <c r="VD312" s="37"/>
      <c r="VE312" s="37"/>
      <c r="VF312" s="37"/>
      <c r="VG312" s="37"/>
      <c r="VH312" s="37"/>
      <c r="VI312" s="37"/>
      <c r="VJ312" s="37"/>
      <c r="VK312" s="37"/>
      <c r="VL312" s="37"/>
      <c r="VM312" s="37"/>
      <c r="VN312" s="37"/>
      <c r="VO312" s="37"/>
      <c r="VP312" s="37"/>
      <c r="VQ312" s="37"/>
      <c r="VR312" s="37"/>
      <c r="VS312" s="37"/>
      <c r="VT312" s="37"/>
      <c r="VU312" s="37"/>
      <c r="VV312" s="37"/>
      <c r="VW312" s="37"/>
      <c r="VX312" s="37"/>
      <c r="VY312" s="37"/>
      <c r="VZ312" s="37"/>
      <c r="WA312" s="37"/>
      <c r="WB312" s="37"/>
      <c r="WC312" s="37"/>
      <c r="WD312" s="37"/>
      <c r="WE312" s="37"/>
      <c r="WF312" s="37"/>
      <c r="WG312" s="37"/>
      <c r="WH312" s="37"/>
      <c r="WI312" s="37"/>
      <c r="WJ312" s="37"/>
      <c r="WK312" s="37"/>
      <c r="WL312" s="37"/>
      <c r="WM312" s="37"/>
      <c r="WN312" s="37"/>
      <c r="WO312" s="37"/>
      <c r="WP312" s="37"/>
      <c r="WQ312" s="37"/>
      <c r="WR312" s="37"/>
      <c r="WS312" s="37"/>
      <c r="WT312" s="37"/>
      <c r="WU312" s="37"/>
      <c r="WV312" s="37"/>
      <c r="WW312" s="37"/>
      <c r="WX312" s="37"/>
      <c r="WY312" s="37"/>
      <c r="WZ312" s="37"/>
      <c r="XA312" s="37"/>
      <c r="XB312" s="37"/>
      <c r="XC312" s="37"/>
      <c r="XD312" s="37"/>
      <c r="XE312" s="37"/>
      <c r="XF312" s="37"/>
      <c r="XG312" s="37"/>
      <c r="XH312" s="37"/>
      <c r="XI312" s="37"/>
      <c r="XJ312" s="37"/>
      <c r="XK312" s="37"/>
      <c r="XL312" s="37"/>
      <c r="XM312" s="37"/>
      <c r="XN312" s="37"/>
      <c r="XO312" s="37"/>
      <c r="XP312" s="37"/>
      <c r="XQ312" s="37"/>
      <c r="XR312" s="37"/>
      <c r="XS312" s="37"/>
      <c r="XT312" s="37"/>
      <c r="XU312" s="37"/>
      <c r="XV312" s="37"/>
      <c r="XW312" s="37"/>
      <c r="XX312" s="37"/>
      <c r="XY312" s="37"/>
      <c r="XZ312" s="37"/>
      <c r="YA312" s="37"/>
      <c r="YB312" s="37"/>
      <c r="YC312" s="37"/>
      <c r="YD312" s="37"/>
      <c r="YE312" s="37"/>
      <c r="YF312" s="37"/>
      <c r="YG312" s="37"/>
      <c r="YH312" s="37"/>
      <c r="YI312" s="37"/>
      <c r="YJ312" s="37"/>
      <c r="YK312" s="37"/>
      <c r="YL312" s="37"/>
      <c r="YM312" s="37"/>
      <c r="YN312" s="37"/>
      <c r="YO312" s="37"/>
      <c r="YP312" s="37"/>
      <c r="YQ312" s="37"/>
      <c r="YR312" s="37"/>
      <c r="YS312" s="37"/>
      <c r="YT312" s="37"/>
      <c r="YU312" s="37"/>
      <c r="YV312" s="37"/>
      <c r="YW312" s="37"/>
      <c r="YX312" s="37"/>
      <c r="YY312" s="37"/>
      <c r="YZ312" s="37"/>
      <c r="ZA312" s="37"/>
      <c r="ZB312" s="37"/>
      <c r="ZC312" s="37"/>
      <c r="ZD312" s="37"/>
      <c r="ZE312" s="37"/>
      <c r="ZF312" s="37"/>
      <c r="ZG312" s="37"/>
      <c r="ZH312" s="37"/>
      <c r="ZI312" s="37"/>
      <c r="ZJ312" s="37"/>
      <c r="ZK312" s="37"/>
      <c r="ZL312" s="37"/>
      <c r="ZM312" s="37"/>
      <c r="ZN312" s="37"/>
      <c r="ZO312" s="37"/>
      <c r="ZP312" s="37"/>
      <c r="ZQ312" s="37"/>
      <c r="ZR312" s="37"/>
      <c r="ZS312" s="37"/>
      <c r="ZT312" s="37"/>
      <c r="ZU312" s="37"/>
      <c r="ZV312" s="37"/>
      <c r="ZW312" s="37"/>
      <c r="ZX312" s="37"/>
      <c r="ZY312" s="37"/>
      <c r="ZZ312" s="37"/>
      <c r="AAA312" s="37"/>
      <c r="AAB312" s="37"/>
      <c r="AAC312" s="37"/>
      <c r="AAD312" s="37"/>
      <c r="AAE312" s="37"/>
      <c r="AAF312" s="37"/>
      <c r="AAG312" s="37"/>
      <c r="AAH312" s="37"/>
      <c r="AAI312" s="37"/>
      <c r="AAJ312" s="37"/>
      <c r="AAK312" s="37"/>
      <c r="AAL312" s="37"/>
      <c r="AAM312" s="37"/>
      <c r="AAN312" s="37"/>
      <c r="AAO312" s="37"/>
      <c r="AAP312" s="37"/>
      <c r="AAQ312" s="37"/>
      <c r="AAR312" s="37"/>
      <c r="AAS312" s="37"/>
      <c r="AAT312" s="37"/>
      <c r="AAU312" s="37"/>
      <c r="AAV312" s="37"/>
      <c r="AAW312" s="37"/>
      <c r="AAX312" s="37"/>
      <c r="AAY312" s="37"/>
      <c r="AAZ312" s="37"/>
      <c r="ABA312" s="37"/>
      <c r="ABB312" s="37"/>
      <c r="ABC312" s="37"/>
      <c r="ABD312" s="37"/>
      <c r="ABE312" s="37"/>
      <c r="ABF312" s="37"/>
      <c r="ABG312" s="37"/>
      <c r="ABH312" s="37"/>
      <c r="ABI312" s="37"/>
      <c r="ABJ312" s="37"/>
      <c r="ABK312" s="37"/>
      <c r="ABL312" s="37"/>
      <c r="ABM312" s="37"/>
      <c r="ABN312" s="37"/>
      <c r="ABO312" s="37"/>
      <c r="ABP312" s="37"/>
      <c r="ABQ312" s="37"/>
      <c r="ABR312" s="37"/>
      <c r="ABS312" s="37"/>
      <c r="ABT312" s="37"/>
      <c r="ABU312" s="37"/>
      <c r="ABV312" s="37"/>
      <c r="ABW312" s="37"/>
      <c r="ABX312" s="37"/>
      <c r="ABY312" s="37"/>
      <c r="ABZ312" s="37"/>
      <c r="ACA312" s="37"/>
      <c r="ACB312" s="37"/>
      <c r="ACC312" s="37"/>
      <c r="ACD312" s="37"/>
      <c r="ACE312" s="37"/>
      <c r="ACF312" s="37"/>
      <c r="ACG312" s="37"/>
      <c r="ACH312" s="37"/>
      <c r="ACI312" s="37"/>
      <c r="ACJ312" s="37"/>
      <c r="ACK312" s="37"/>
      <c r="ACL312" s="37"/>
      <c r="ACM312" s="37"/>
      <c r="ACN312" s="37"/>
      <c r="ACO312" s="37"/>
      <c r="ACP312" s="37"/>
      <c r="ACQ312" s="37"/>
      <c r="ACR312" s="37"/>
      <c r="ACS312" s="37"/>
      <c r="ACT312" s="37"/>
      <c r="ACU312" s="37"/>
      <c r="ACV312" s="37"/>
      <c r="ACW312" s="37"/>
      <c r="ACX312" s="37"/>
      <c r="ACY312" s="37"/>
      <c r="ACZ312" s="37"/>
      <c r="ADA312" s="37"/>
      <c r="ADB312" s="37"/>
      <c r="ADC312" s="37"/>
      <c r="ADD312" s="37"/>
      <c r="ADE312" s="37"/>
      <c r="ADF312" s="37"/>
      <c r="ADG312" s="37"/>
      <c r="ADH312" s="37"/>
      <c r="ADI312" s="37"/>
      <c r="ADJ312" s="37"/>
      <c r="ADK312" s="37"/>
      <c r="ADL312" s="37"/>
      <c r="ADM312" s="37"/>
      <c r="ADN312" s="37"/>
      <c r="ADO312" s="37"/>
      <c r="ADP312" s="37"/>
      <c r="ADQ312" s="37"/>
      <c r="ADR312" s="37"/>
      <c r="ADS312" s="37"/>
      <c r="ADT312" s="37"/>
      <c r="ADU312" s="37"/>
      <c r="ADV312" s="37"/>
      <c r="ADW312" s="37"/>
      <c r="ADX312" s="37"/>
      <c r="ADY312" s="37"/>
      <c r="ADZ312" s="37"/>
      <c r="AEA312" s="37"/>
      <c r="AEB312" s="37"/>
      <c r="AEC312" s="37"/>
      <c r="AED312" s="37"/>
      <c r="AEE312" s="37"/>
      <c r="AEF312" s="37"/>
      <c r="AEG312" s="37"/>
      <c r="AEH312" s="37"/>
      <c r="AEI312" s="37"/>
      <c r="AEJ312" s="37"/>
      <c r="AEK312" s="37"/>
      <c r="AEL312" s="37"/>
      <c r="AEM312" s="37"/>
      <c r="AEN312" s="37"/>
      <c r="AEO312" s="37"/>
      <c r="AEP312" s="37"/>
      <c r="AEQ312" s="37"/>
      <c r="AER312" s="37"/>
      <c r="AES312" s="37"/>
      <c r="AET312" s="37"/>
      <c r="AEU312" s="37"/>
      <c r="AEV312" s="37"/>
      <c r="AEW312" s="37"/>
      <c r="AEX312" s="37"/>
      <c r="AEY312" s="37"/>
      <c r="AEZ312" s="37"/>
      <c r="AFA312" s="37"/>
      <c r="AFB312" s="37"/>
      <c r="AFC312" s="37"/>
      <c r="AFD312" s="37"/>
      <c r="AFE312" s="37"/>
      <c r="AFF312" s="37"/>
      <c r="AFG312" s="37"/>
      <c r="AFH312" s="37"/>
      <c r="AFI312" s="37"/>
      <c r="AFJ312" s="37"/>
      <c r="AFK312" s="37"/>
      <c r="AFL312" s="37"/>
      <c r="AFM312" s="37"/>
      <c r="AFN312" s="37"/>
      <c r="AFO312" s="37"/>
      <c r="AFP312" s="37"/>
      <c r="AFQ312" s="37"/>
      <c r="AFR312" s="37"/>
      <c r="AFS312" s="37"/>
      <c r="AFT312" s="37"/>
      <c r="AFU312" s="37"/>
      <c r="AFV312" s="37"/>
      <c r="AFW312" s="37"/>
      <c r="AFX312" s="37"/>
      <c r="AFY312" s="37"/>
      <c r="AFZ312" s="37"/>
      <c r="AGA312" s="37"/>
      <c r="AGB312" s="37"/>
      <c r="AGC312" s="37"/>
      <c r="AGD312" s="37"/>
      <c r="AGE312" s="37"/>
      <c r="AGF312" s="37"/>
      <c r="AGG312" s="37"/>
      <c r="AGH312" s="37"/>
      <c r="AGI312" s="37"/>
      <c r="AGJ312" s="37"/>
      <c r="AGK312" s="37"/>
      <c r="AGL312" s="37"/>
      <c r="AGM312" s="37"/>
      <c r="AGN312" s="37"/>
      <c r="AGO312" s="37"/>
      <c r="AGP312" s="37"/>
      <c r="AGQ312" s="37"/>
      <c r="AGR312" s="37"/>
      <c r="AGS312" s="37"/>
      <c r="AGT312" s="37"/>
      <c r="AGU312" s="37"/>
      <c r="AGV312" s="37"/>
      <c r="AGW312" s="37"/>
      <c r="AGX312" s="37"/>
      <c r="AGY312" s="37"/>
      <c r="AGZ312" s="37"/>
      <c r="AHA312" s="37"/>
      <c r="AHB312" s="37"/>
      <c r="AHC312" s="37"/>
      <c r="AHD312" s="37"/>
      <c r="AHE312" s="37"/>
      <c r="AHF312" s="37"/>
      <c r="AHG312" s="37"/>
      <c r="AHH312" s="37"/>
      <c r="AHI312" s="37"/>
      <c r="AHJ312" s="37"/>
      <c r="AHK312" s="37"/>
      <c r="AHL312" s="37"/>
      <c r="AHM312" s="37"/>
      <c r="AHN312" s="37"/>
      <c r="AHO312" s="37"/>
      <c r="AHP312" s="37"/>
      <c r="AHQ312" s="37"/>
      <c r="AHR312" s="37"/>
      <c r="AHS312" s="37"/>
      <c r="AHT312" s="37"/>
      <c r="AHU312" s="37"/>
      <c r="AHV312" s="37"/>
      <c r="AHW312" s="37"/>
      <c r="AHX312" s="37"/>
      <c r="AHY312" s="37"/>
      <c r="AHZ312" s="37"/>
      <c r="AIA312" s="37"/>
      <c r="AIB312" s="37"/>
      <c r="AIC312" s="37"/>
      <c r="AID312" s="37"/>
      <c r="AIE312" s="37"/>
      <c r="AIF312" s="37"/>
      <c r="AIG312" s="37"/>
      <c r="AIH312" s="37"/>
      <c r="AII312" s="37"/>
      <c r="AIJ312" s="37"/>
      <c r="AIK312" s="37"/>
      <c r="AIL312" s="37"/>
      <c r="AIM312" s="37"/>
      <c r="AIN312" s="37"/>
      <c r="AIO312" s="37"/>
      <c r="AIP312" s="37"/>
      <c r="AIQ312" s="37"/>
      <c r="AIR312" s="37"/>
      <c r="AIS312" s="37"/>
      <c r="AIT312" s="37"/>
      <c r="AIU312" s="37"/>
      <c r="AIV312" s="37"/>
      <c r="AIW312" s="37"/>
      <c r="AIX312" s="37"/>
      <c r="AIY312" s="37"/>
      <c r="AIZ312" s="37"/>
      <c r="AJA312" s="37"/>
      <c r="AJB312" s="37"/>
      <c r="AJC312" s="37"/>
      <c r="AJD312" s="37"/>
      <c r="AJE312" s="37"/>
      <c r="AJF312" s="37"/>
      <c r="AJG312" s="37"/>
      <c r="AJH312" s="37"/>
      <c r="AJI312" s="37"/>
      <c r="AJJ312" s="37"/>
      <c r="AJK312" s="37"/>
      <c r="AJL312" s="37"/>
      <c r="AJM312" s="37"/>
      <c r="AJN312" s="37"/>
      <c r="AJO312" s="37"/>
      <c r="AJP312" s="37"/>
      <c r="AJQ312" s="37"/>
      <c r="AJR312" s="37"/>
      <c r="AJS312" s="37"/>
      <c r="AJT312" s="37"/>
      <c r="AJU312" s="37"/>
      <c r="AJV312" s="37"/>
      <c r="AJW312" s="37"/>
      <c r="AJX312" s="37"/>
      <c r="AJY312" s="37"/>
      <c r="AJZ312" s="37"/>
      <c r="AKA312" s="37"/>
      <c r="AKB312" s="37"/>
      <c r="AKC312" s="37"/>
      <c r="AKD312" s="37"/>
      <c r="AKE312" s="37"/>
      <c r="AKF312" s="37"/>
      <c r="AKG312" s="37"/>
      <c r="AKH312" s="37"/>
      <c r="AKI312" s="37"/>
      <c r="AKJ312" s="37"/>
      <c r="AKK312" s="37"/>
      <c r="AKL312" s="37"/>
      <c r="AKM312" s="37"/>
      <c r="AKN312" s="37"/>
      <c r="AKO312" s="37"/>
      <c r="AKP312" s="37"/>
      <c r="AKQ312" s="37"/>
      <c r="AKR312" s="37"/>
      <c r="AKS312" s="37"/>
      <c r="AKT312" s="37"/>
      <c r="AKU312" s="37"/>
      <c r="AKV312" s="37"/>
      <c r="AKW312" s="37"/>
      <c r="AKX312" s="37"/>
      <c r="AKY312" s="37"/>
      <c r="AKZ312" s="37"/>
      <c r="ALA312" s="37"/>
      <c r="ALB312" s="37"/>
      <c r="ALC312" s="37"/>
      <c r="ALD312" s="37"/>
      <c r="ALE312" s="37"/>
      <c r="ALF312" s="37"/>
      <c r="ALG312" s="37"/>
      <c r="ALH312" s="37"/>
      <c r="ALI312" s="37"/>
      <c r="ALJ312" s="37"/>
      <c r="ALK312" s="37"/>
      <c r="ALL312" s="37"/>
      <c r="ALM312" s="37"/>
      <c r="ALN312" s="37"/>
      <c r="ALO312" s="37"/>
      <c r="ALP312" s="37"/>
      <c r="ALQ312" s="37"/>
      <c r="ALR312" s="37"/>
      <c r="ALS312" s="37"/>
      <c r="ALT312" s="37"/>
      <c r="ALU312" s="37"/>
      <c r="ALV312" s="37"/>
      <c r="ALW312" s="37"/>
    </row>
    <row r="313" spans="1:1011" s="36" customFormat="1" ht="52.5" customHeight="1" x14ac:dyDescent="0.2">
      <c r="A313" s="75">
        <v>174</v>
      </c>
      <c r="B313" s="143" t="s">
        <v>500</v>
      </c>
      <c r="C313" s="101">
        <v>0</v>
      </c>
      <c r="D313" s="101" t="s">
        <v>91</v>
      </c>
      <c r="E313" s="221">
        <v>6.12</v>
      </c>
      <c r="F313" s="128">
        <f t="shared" si="7"/>
        <v>0</v>
      </c>
      <c r="H313" s="39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  <c r="BN313" s="37"/>
      <c r="BO313" s="37"/>
      <c r="BP313" s="37"/>
      <c r="BQ313" s="37"/>
      <c r="BR313" s="37"/>
      <c r="BS313" s="37"/>
      <c r="BT313" s="37"/>
      <c r="BU313" s="37"/>
      <c r="BV313" s="37"/>
      <c r="BW313" s="37"/>
      <c r="BX313" s="37"/>
      <c r="BY313" s="37"/>
      <c r="BZ313" s="37"/>
      <c r="CA313" s="37"/>
      <c r="CB313" s="37"/>
      <c r="CC313" s="37"/>
      <c r="CD313" s="37"/>
      <c r="CE313" s="37"/>
      <c r="CF313" s="37"/>
      <c r="CG313" s="37"/>
      <c r="CH313" s="37"/>
      <c r="CI313" s="37"/>
      <c r="CJ313" s="37"/>
      <c r="CK313" s="37"/>
      <c r="CL313" s="37"/>
      <c r="CM313" s="37"/>
      <c r="CN313" s="37"/>
      <c r="CO313" s="37"/>
      <c r="CP313" s="37"/>
      <c r="CQ313" s="37"/>
      <c r="CR313" s="37"/>
      <c r="CS313" s="37"/>
      <c r="CT313" s="37"/>
      <c r="CU313" s="37"/>
      <c r="CV313" s="37"/>
      <c r="CW313" s="37"/>
      <c r="CX313" s="37"/>
      <c r="CY313" s="37"/>
      <c r="CZ313" s="37"/>
      <c r="DA313" s="37"/>
      <c r="DB313" s="37"/>
      <c r="DC313" s="37"/>
      <c r="DD313" s="37"/>
      <c r="DE313" s="37"/>
      <c r="DF313" s="37"/>
      <c r="DG313" s="37"/>
      <c r="DH313" s="37"/>
      <c r="DI313" s="37"/>
      <c r="DJ313" s="37"/>
      <c r="DK313" s="37"/>
      <c r="DL313" s="37"/>
      <c r="DM313" s="37"/>
      <c r="DN313" s="37"/>
      <c r="DO313" s="37"/>
      <c r="DP313" s="37"/>
      <c r="DQ313" s="37"/>
      <c r="DR313" s="37"/>
      <c r="DS313" s="37"/>
      <c r="DT313" s="37"/>
      <c r="DU313" s="37"/>
      <c r="DV313" s="37"/>
      <c r="DW313" s="37"/>
      <c r="DX313" s="37"/>
      <c r="DY313" s="37"/>
      <c r="DZ313" s="37"/>
      <c r="EA313" s="37"/>
      <c r="EB313" s="37"/>
      <c r="EC313" s="37"/>
      <c r="ED313" s="37"/>
      <c r="EE313" s="37"/>
      <c r="EF313" s="37"/>
      <c r="EG313" s="37"/>
      <c r="EH313" s="37"/>
      <c r="EI313" s="37"/>
      <c r="EJ313" s="37"/>
      <c r="EK313" s="37"/>
      <c r="EL313" s="37"/>
      <c r="EM313" s="37"/>
      <c r="EN313" s="37"/>
      <c r="EO313" s="37"/>
      <c r="EP313" s="37"/>
      <c r="EQ313" s="37"/>
      <c r="ER313" s="37"/>
      <c r="ES313" s="37"/>
      <c r="ET313" s="37"/>
      <c r="EU313" s="37"/>
      <c r="EV313" s="37"/>
      <c r="EW313" s="37"/>
      <c r="EX313" s="37"/>
      <c r="EY313" s="37"/>
      <c r="EZ313" s="37"/>
      <c r="FA313" s="37"/>
      <c r="FB313" s="37"/>
      <c r="FC313" s="37"/>
      <c r="FD313" s="37"/>
      <c r="FE313" s="37"/>
      <c r="FF313" s="37"/>
      <c r="FG313" s="37"/>
      <c r="FH313" s="37"/>
      <c r="FI313" s="37"/>
      <c r="FJ313" s="37"/>
      <c r="FK313" s="37"/>
      <c r="FL313" s="37"/>
      <c r="FM313" s="37"/>
      <c r="FN313" s="37"/>
      <c r="FO313" s="37"/>
      <c r="FP313" s="37"/>
      <c r="FQ313" s="37"/>
      <c r="FR313" s="37"/>
      <c r="FS313" s="37"/>
      <c r="FT313" s="37"/>
      <c r="FU313" s="37"/>
      <c r="FV313" s="37"/>
      <c r="FW313" s="37"/>
      <c r="FX313" s="37"/>
      <c r="FY313" s="37"/>
      <c r="FZ313" s="37"/>
      <c r="GA313" s="37"/>
      <c r="GB313" s="37"/>
      <c r="GC313" s="37"/>
      <c r="GD313" s="37"/>
      <c r="GE313" s="37"/>
      <c r="GF313" s="37"/>
      <c r="GG313" s="37"/>
      <c r="GH313" s="37"/>
      <c r="GI313" s="37"/>
      <c r="GJ313" s="37"/>
      <c r="GK313" s="37"/>
      <c r="GL313" s="37"/>
      <c r="GM313" s="37"/>
      <c r="GN313" s="37"/>
      <c r="GO313" s="37"/>
      <c r="GP313" s="37"/>
      <c r="GQ313" s="37"/>
      <c r="GR313" s="37"/>
      <c r="GS313" s="37"/>
      <c r="GT313" s="37"/>
      <c r="GU313" s="37"/>
      <c r="GV313" s="37"/>
      <c r="GW313" s="37"/>
      <c r="GX313" s="37"/>
      <c r="GY313" s="37"/>
      <c r="GZ313" s="37"/>
      <c r="HA313" s="37"/>
      <c r="HB313" s="37"/>
      <c r="HC313" s="37"/>
      <c r="HD313" s="37"/>
      <c r="HE313" s="37"/>
      <c r="HF313" s="37"/>
      <c r="HG313" s="37"/>
      <c r="HH313" s="37"/>
      <c r="HI313" s="37"/>
      <c r="HJ313" s="37"/>
      <c r="HK313" s="37"/>
      <c r="HL313" s="37"/>
      <c r="HM313" s="37"/>
      <c r="HN313" s="37"/>
      <c r="HO313" s="37"/>
      <c r="HP313" s="37"/>
      <c r="HQ313" s="37"/>
      <c r="HR313" s="37"/>
      <c r="HS313" s="37"/>
      <c r="HT313" s="37"/>
      <c r="HU313" s="37"/>
      <c r="HV313" s="37"/>
      <c r="HW313" s="37"/>
      <c r="HX313" s="37"/>
      <c r="HY313" s="37"/>
      <c r="HZ313" s="37"/>
      <c r="IA313" s="37"/>
      <c r="IB313" s="37"/>
      <c r="IC313" s="37"/>
      <c r="ID313" s="37"/>
      <c r="IE313" s="37"/>
      <c r="IF313" s="37"/>
      <c r="IG313" s="37"/>
      <c r="IH313" s="37"/>
      <c r="II313" s="37"/>
      <c r="IJ313" s="37"/>
      <c r="IK313" s="37"/>
      <c r="IL313" s="37"/>
      <c r="IM313" s="37"/>
      <c r="IN313" s="37"/>
      <c r="IO313" s="37"/>
      <c r="IP313" s="37"/>
      <c r="IQ313" s="37"/>
      <c r="IR313" s="37"/>
      <c r="IS313" s="37"/>
      <c r="IT313" s="37"/>
      <c r="IU313" s="37"/>
      <c r="IV313" s="37"/>
      <c r="IW313" s="37"/>
      <c r="IX313" s="37"/>
      <c r="IY313" s="37"/>
      <c r="IZ313" s="37"/>
      <c r="JA313" s="37"/>
      <c r="JB313" s="37"/>
      <c r="JC313" s="37"/>
      <c r="JD313" s="37"/>
      <c r="JE313" s="37"/>
      <c r="JF313" s="37"/>
      <c r="JG313" s="37"/>
      <c r="JH313" s="37"/>
      <c r="JI313" s="37"/>
      <c r="JJ313" s="37"/>
      <c r="JK313" s="37"/>
      <c r="JL313" s="37"/>
      <c r="JM313" s="37"/>
      <c r="JN313" s="37"/>
      <c r="JO313" s="37"/>
      <c r="JP313" s="37"/>
      <c r="JQ313" s="37"/>
      <c r="JR313" s="37"/>
      <c r="JS313" s="37"/>
      <c r="JT313" s="37"/>
      <c r="JU313" s="37"/>
      <c r="JV313" s="37"/>
      <c r="JW313" s="37"/>
      <c r="JX313" s="37"/>
      <c r="JY313" s="37"/>
      <c r="JZ313" s="37"/>
      <c r="KA313" s="37"/>
      <c r="KB313" s="37"/>
      <c r="KC313" s="37"/>
      <c r="KD313" s="37"/>
      <c r="KE313" s="37"/>
      <c r="KF313" s="37"/>
      <c r="KG313" s="37"/>
      <c r="KH313" s="37"/>
      <c r="KI313" s="37"/>
      <c r="KJ313" s="37"/>
      <c r="KK313" s="37"/>
      <c r="KL313" s="37"/>
      <c r="KM313" s="37"/>
      <c r="KN313" s="37"/>
      <c r="KO313" s="37"/>
      <c r="KP313" s="37"/>
      <c r="KQ313" s="37"/>
      <c r="KR313" s="37"/>
      <c r="KS313" s="37"/>
      <c r="KT313" s="37"/>
      <c r="KU313" s="37"/>
      <c r="KV313" s="37"/>
      <c r="KW313" s="37"/>
      <c r="KX313" s="37"/>
      <c r="KY313" s="37"/>
      <c r="KZ313" s="37"/>
      <c r="LA313" s="37"/>
      <c r="LB313" s="37"/>
      <c r="LC313" s="37"/>
      <c r="LD313" s="37"/>
      <c r="LE313" s="37"/>
      <c r="LF313" s="37"/>
      <c r="LG313" s="37"/>
      <c r="LH313" s="37"/>
      <c r="LI313" s="37"/>
      <c r="LJ313" s="37"/>
      <c r="LK313" s="37"/>
      <c r="LL313" s="37"/>
      <c r="LM313" s="37"/>
      <c r="LN313" s="37"/>
      <c r="LO313" s="37"/>
      <c r="LP313" s="37"/>
      <c r="LQ313" s="37"/>
      <c r="LR313" s="37"/>
      <c r="LS313" s="37"/>
      <c r="LT313" s="37"/>
      <c r="LU313" s="37"/>
      <c r="LV313" s="37"/>
      <c r="LW313" s="37"/>
      <c r="LX313" s="37"/>
      <c r="LY313" s="37"/>
      <c r="LZ313" s="37"/>
      <c r="MA313" s="37"/>
      <c r="MB313" s="37"/>
      <c r="MC313" s="37"/>
      <c r="MD313" s="37"/>
      <c r="ME313" s="37"/>
      <c r="MF313" s="37"/>
      <c r="MG313" s="37"/>
      <c r="MH313" s="37"/>
      <c r="MI313" s="37"/>
      <c r="MJ313" s="37"/>
      <c r="MK313" s="37"/>
      <c r="ML313" s="37"/>
      <c r="MM313" s="37"/>
      <c r="MN313" s="37"/>
      <c r="MO313" s="37"/>
      <c r="MP313" s="37"/>
      <c r="MQ313" s="37"/>
      <c r="MR313" s="37"/>
      <c r="MS313" s="37"/>
      <c r="MT313" s="37"/>
      <c r="MU313" s="37"/>
      <c r="MV313" s="37"/>
      <c r="MW313" s="37"/>
      <c r="MX313" s="37"/>
      <c r="MY313" s="37"/>
      <c r="MZ313" s="37"/>
      <c r="NA313" s="37"/>
      <c r="NB313" s="37"/>
      <c r="NC313" s="37"/>
      <c r="ND313" s="37"/>
      <c r="NE313" s="37"/>
      <c r="NF313" s="37"/>
      <c r="NG313" s="37"/>
      <c r="NH313" s="37"/>
      <c r="NI313" s="37"/>
      <c r="NJ313" s="37"/>
      <c r="NK313" s="37"/>
      <c r="NL313" s="37"/>
      <c r="NM313" s="37"/>
      <c r="NN313" s="37"/>
      <c r="NO313" s="37"/>
      <c r="NP313" s="37"/>
      <c r="NQ313" s="37"/>
      <c r="NR313" s="37"/>
      <c r="NS313" s="37"/>
      <c r="NT313" s="37"/>
      <c r="NU313" s="37"/>
      <c r="NV313" s="37"/>
      <c r="NW313" s="37"/>
      <c r="NX313" s="37"/>
      <c r="NY313" s="37"/>
      <c r="NZ313" s="37"/>
      <c r="OA313" s="37"/>
      <c r="OB313" s="37"/>
      <c r="OC313" s="37"/>
      <c r="OD313" s="37"/>
      <c r="OE313" s="37"/>
      <c r="OF313" s="37"/>
      <c r="OG313" s="37"/>
      <c r="OH313" s="37"/>
      <c r="OI313" s="37"/>
      <c r="OJ313" s="37"/>
      <c r="OK313" s="37"/>
      <c r="OL313" s="37"/>
      <c r="OM313" s="37"/>
      <c r="ON313" s="37"/>
      <c r="OO313" s="37"/>
      <c r="OP313" s="37"/>
      <c r="OQ313" s="37"/>
      <c r="OR313" s="37"/>
      <c r="OS313" s="37"/>
      <c r="OT313" s="37"/>
      <c r="OU313" s="37"/>
      <c r="OV313" s="37"/>
      <c r="OW313" s="37"/>
      <c r="OX313" s="37"/>
      <c r="OY313" s="37"/>
      <c r="OZ313" s="37"/>
      <c r="PA313" s="37"/>
      <c r="PB313" s="37"/>
      <c r="PC313" s="37"/>
      <c r="PD313" s="37"/>
      <c r="PE313" s="37"/>
      <c r="PF313" s="37"/>
      <c r="PG313" s="37"/>
      <c r="PH313" s="37"/>
      <c r="PI313" s="37"/>
      <c r="PJ313" s="37"/>
      <c r="PK313" s="37"/>
      <c r="PL313" s="37"/>
      <c r="PM313" s="37"/>
      <c r="PN313" s="37"/>
      <c r="PO313" s="37"/>
      <c r="PP313" s="37"/>
      <c r="PQ313" s="37"/>
      <c r="PR313" s="37"/>
      <c r="PS313" s="37"/>
      <c r="PT313" s="37"/>
      <c r="PU313" s="37"/>
      <c r="PV313" s="37"/>
      <c r="PW313" s="37"/>
      <c r="PX313" s="37"/>
      <c r="PY313" s="37"/>
      <c r="PZ313" s="37"/>
      <c r="QA313" s="37"/>
      <c r="QB313" s="37"/>
      <c r="QC313" s="37"/>
      <c r="QD313" s="37"/>
      <c r="QE313" s="37"/>
      <c r="QF313" s="37"/>
      <c r="QG313" s="37"/>
      <c r="QH313" s="37"/>
      <c r="QI313" s="37"/>
      <c r="QJ313" s="37"/>
      <c r="QK313" s="37"/>
      <c r="QL313" s="37"/>
      <c r="QM313" s="37"/>
      <c r="QN313" s="37"/>
      <c r="QO313" s="37"/>
      <c r="QP313" s="37"/>
      <c r="QQ313" s="37"/>
      <c r="QR313" s="37"/>
      <c r="QS313" s="37"/>
      <c r="QT313" s="37"/>
      <c r="QU313" s="37"/>
      <c r="QV313" s="37"/>
      <c r="QW313" s="37"/>
      <c r="QX313" s="37"/>
      <c r="QY313" s="37"/>
      <c r="QZ313" s="37"/>
      <c r="RA313" s="37"/>
      <c r="RB313" s="37"/>
      <c r="RC313" s="37"/>
      <c r="RD313" s="37"/>
      <c r="RE313" s="37"/>
      <c r="RF313" s="37"/>
      <c r="RG313" s="37"/>
      <c r="RH313" s="37"/>
      <c r="RI313" s="37"/>
      <c r="RJ313" s="37"/>
      <c r="RK313" s="37"/>
      <c r="RL313" s="37"/>
      <c r="RM313" s="37"/>
      <c r="RN313" s="37"/>
      <c r="RO313" s="37"/>
      <c r="RP313" s="37"/>
      <c r="RQ313" s="37"/>
      <c r="RR313" s="37"/>
      <c r="RS313" s="37"/>
      <c r="RT313" s="37"/>
      <c r="RU313" s="37"/>
      <c r="RV313" s="37"/>
      <c r="RW313" s="37"/>
      <c r="RX313" s="37"/>
      <c r="RY313" s="37"/>
      <c r="RZ313" s="37"/>
      <c r="SA313" s="37"/>
      <c r="SB313" s="37"/>
      <c r="SC313" s="37"/>
      <c r="SD313" s="37"/>
      <c r="SE313" s="37"/>
      <c r="SF313" s="37"/>
      <c r="SG313" s="37"/>
      <c r="SH313" s="37"/>
      <c r="SI313" s="37"/>
      <c r="SJ313" s="37"/>
      <c r="SK313" s="37"/>
      <c r="SL313" s="37"/>
      <c r="SM313" s="37"/>
      <c r="SN313" s="37"/>
      <c r="SO313" s="37"/>
      <c r="SP313" s="37"/>
      <c r="SQ313" s="37"/>
      <c r="SR313" s="37"/>
      <c r="SS313" s="37"/>
      <c r="ST313" s="37"/>
      <c r="SU313" s="37"/>
      <c r="SV313" s="37"/>
      <c r="SW313" s="37"/>
      <c r="SX313" s="37"/>
      <c r="SY313" s="37"/>
      <c r="SZ313" s="37"/>
      <c r="TA313" s="37"/>
      <c r="TB313" s="37"/>
      <c r="TC313" s="37"/>
      <c r="TD313" s="37"/>
      <c r="TE313" s="37"/>
      <c r="TF313" s="37"/>
      <c r="TG313" s="37"/>
      <c r="TH313" s="37"/>
      <c r="TI313" s="37"/>
      <c r="TJ313" s="37"/>
      <c r="TK313" s="37"/>
      <c r="TL313" s="37"/>
      <c r="TM313" s="37"/>
      <c r="TN313" s="37"/>
      <c r="TO313" s="37"/>
      <c r="TP313" s="37"/>
      <c r="TQ313" s="37"/>
      <c r="TR313" s="37"/>
      <c r="TS313" s="37"/>
      <c r="TT313" s="37"/>
      <c r="TU313" s="37"/>
      <c r="TV313" s="37"/>
      <c r="TW313" s="37"/>
      <c r="TX313" s="37"/>
      <c r="TY313" s="37"/>
      <c r="TZ313" s="37"/>
      <c r="UA313" s="37"/>
      <c r="UB313" s="37"/>
      <c r="UC313" s="37"/>
      <c r="UD313" s="37"/>
      <c r="UE313" s="37"/>
      <c r="UF313" s="37"/>
      <c r="UG313" s="37"/>
      <c r="UH313" s="37"/>
      <c r="UI313" s="37"/>
      <c r="UJ313" s="37"/>
      <c r="UK313" s="37"/>
      <c r="UL313" s="37"/>
      <c r="UM313" s="37"/>
      <c r="UN313" s="37"/>
      <c r="UO313" s="37"/>
      <c r="UP313" s="37"/>
      <c r="UQ313" s="37"/>
      <c r="UR313" s="37"/>
      <c r="US313" s="37"/>
      <c r="UT313" s="37"/>
      <c r="UU313" s="37"/>
      <c r="UV313" s="37"/>
      <c r="UW313" s="37"/>
      <c r="UX313" s="37"/>
      <c r="UY313" s="37"/>
      <c r="UZ313" s="37"/>
      <c r="VA313" s="37"/>
      <c r="VB313" s="37"/>
      <c r="VC313" s="37"/>
      <c r="VD313" s="37"/>
      <c r="VE313" s="37"/>
      <c r="VF313" s="37"/>
      <c r="VG313" s="37"/>
      <c r="VH313" s="37"/>
      <c r="VI313" s="37"/>
      <c r="VJ313" s="37"/>
      <c r="VK313" s="37"/>
      <c r="VL313" s="37"/>
      <c r="VM313" s="37"/>
      <c r="VN313" s="37"/>
      <c r="VO313" s="37"/>
      <c r="VP313" s="37"/>
      <c r="VQ313" s="37"/>
      <c r="VR313" s="37"/>
      <c r="VS313" s="37"/>
      <c r="VT313" s="37"/>
      <c r="VU313" s="37"/>
      <c r="VV313" s="37"/>
      <c r="VW313" s="37"/>
      <c r="VX313" s="37"/>
      <c r="VY313" s="37"/>
      <c r="VZ313" s="37"/>
      <c r="WA313" s="37"/>
      <c r="WB313" s="37"/>
      <c r="WC313" s="37"/>
      <c r="WD313" s="37"/>
      <c r="WE313" s="37"/>
      <c r="WF313" s="37"/>
      <c r="WG313" s="37"/>
      <c r="WH313" s="37"/>
      <c r="WI313" s="37"/>
      <c r="WJ313" s="37"/>
      <c r="WK313" s="37"/>
      <c r="WL313" s="37"/>
      <c r="WM313" s="37"/>
      <c r="WN313" s="37"/>
      <c r="WO313" s="37"/>
      <c r="WP313" s="37"/>
      <c r="WQ313" s="37"/>
      <c r="WR313" s="37"/>
      <c r="WS313" s="37"/>
      <c r="WT313" s="37"/>
      <c r="WU313" s="37"/>
      <c r="WV313" s="37"/>
      <c r="WW313" s="37"/>
      <c r="WX313" s="37"/>
      <c r="WY313" s="37"/>
      <c r="WZ313" s="37"/>
      <c r="XA313" s="37"/>
      <c r="XB313" s="37"/>
      <c r="XC313" s="37"/>
      <c r="XD313" s="37"/>
      <c r="XE313" s="37"/>
      <c r="XF313" s="37"/>
      <c r="XG313" s="37"/>
      <c r="XH313" s="37"/>
      <c r="XI313" s="37"/>
      <c r="XJ313" s="37"/>
      <c r="XK313" s="37"/>
      <c r="XL313" s="37"/>
      <c r="XM313" s="37"/>
      <c r="XN313" s="37"/>
      <c r="XO313" s="37"/>
      <c r="XP313" s="37"/>
      <c r="XQ313" s="37"/>
      <c r="XR313" s="37"/>
      <c r="XS313" s="37"/>
      <c r="XT313" s="37"/>
      <c r="XU313" s="37"/>
      <c r="XV313" s="37"/>
      <c r="XW313" s="37"/>
      <c r="XX313" s="37"/>
      <c r="XY313" s="37"/>
      <c r="XZ313" s="37"/>
      <c r="YA313" s="37"/>
      <c r="YB313" s="37"/>
      <c r="YC313" s="37"/>
      <c r="YD313" s="37"/>
      <c r="YE313" s="37"/>
      <c r="YF313" s="37"/>
      <c r="YG313" s="37"/>
      <c r="YH313" s="37"/>
      <c r="YI313" s="37"/>
      <c r="YJ313" s="37"/>
      <c r="YK313" s="37"/>
      <c r="YL313" s="37"/>
      <c r="YM313" s="37"/>
      <c r="YN313" s="37"/>
      <c r="YO313" s="37"/>
      <c r="YP313" s="37"/>
      <c r="YQ313" s="37"/>
      <c r="YR313" s="37"/>
      <c r="YS313" s="37"/>
      <c r="YT313" s="37"/>
      <c r="YU313" s="37"/>
      <c r="YV313" s="37"/>
      <c r="YW313" s="37"/>
      <c r="YX313" s="37"/>
      <c r="YY313" s="37"/>
      <c r="YZ313" s="37"/>
      <c r="ZA313" s="37"/>
      <c r="ZB313" s="37"/>
      <c r="ZC313" s="37"/>
      <c r="ZD313" s="37"/>
      <c r="ZE313" s="37"/>
      <c r="ZF313" s="37"/>
      <c r="ZG313" s="37"/>
      <c r="ZH313" s="37"/>
      <c r="ZI313" s="37"/>
      <c r="ZJ313" s="37"/>
      <c r="ZK313" s="37"/>
      <c r="ZL313" s="37"/>
      <c r="ZM313" s="37"/>
      <c r="ZN313" s="37"/>
      <c r="ZO313" s="37"/>
      <c r="ZP313" s="37"/>
      <c r="ZQ313" s="37"/>
      <c r="ZR313" s="37"/>
      <c r="ZS313" s="37"/>
      <c r="ZT313" s="37"/>
      <c r="ZU313" s="37"/>
      <c r="ZV313" s="37"/>
      <c r="ZW313" s="37"/>
      <c r="ZX313" s="37"/>
      <c r="ZY313" s="37"/>
      <c r="ZZ313" s="37"/>
      <c r="AAA313" s="37"/>
      <c r="AAB313" s="37"/>
      <c r="AAC313" s="37"/>
      <c r="AAD313" s="37"/>
      <c r="AAE313" s="37"/>
      <c r="AAF313" s="37"/>
      <c r="AAG313" s="37"/>
      <c r="AAH313" s="37"/>
      <c r="AAI313" s="37"/>
      <c r="AAJ313" s="37"/>
      <c r="AAK313" s="37"/>
      <c r="AAL313" s="37"/>
      <c r="AAM313" s="37"/>
      <c r="AAN313" s="37"/>
      <c r="AAO313" s="37"/>
      <c r="AAP313" s="37"/>
      <c r="AAQ313" s="37"/>
      <c r="AAR313" s="37"/>
      <c r="AAS313" s="37"/>
      <c r="AAT313" s="37"/>
      <c r="AAU313" s="37"/>
      <c r="AAV313" s="37"/>
      <c r="AAW313" s="37"/>
      <c r="AAX313" s="37"/>
      <c r="AAY313" s="37"/>
      <c r="AAZ313" s="37"/>
      <c r="ABA313" s="37"/>
      <c r="ABB313" s="37"/>
      <c r="ABC313" s="37"/>
      <c r="ABD313" s="37"/>
      <c r="ABE313" s="37"/>
      <c r="ABF313" s="37"/>
      <c r="ABG313" s="37"/>
      <c r="ABH313" s="37"/>
      <c r="ABI313" s="37"/>
      <c r="ABJ313" s="37"/>
      <c r="ABK313" s="37"/>
      <c r="ABL313" s="37"/>
      <c r="ABM313" s="37"/>
      <c r="ABN313" s="37"/>
      <c r="ABO313" s="37"/>
      <c r="ABP313" s="37"/>
      <c r="ABQ313" s="37"/>
      <c r="ABR313" s="37"/>
      <c r="ABS313" s="37"/>
      <c r="ABT313" s="37"/>
      <c r="ABU313" s="37"/>
      <c r="ABV313" s="37"/>
      <c r="ABW313" s="37"/>
      <c r="ABX313" s="37"/>
      <c r="ABY313" s="37"/>
      <c r="ABZ313" s="37"/>
      <c r="ACA313" s="37"/>
      <c r="ACB313" s="37"/>
      <c r="ACC313" s="37"/>
      <c r="ACD313" s="37"/>
      <c r="ACE313" s="37"/>
      <c r="ACF313" s="37"/>
      <c r="ACG313" s="37"/>
      <c r="ACH313" s="37"/>
      <c r="ACI313" s="37"/>
      <c r="ACJ313" s="37"/>
      <c r="ACK313" s="37"/>
      <c r="ACL313" s="37"/>
      <c r="ACM313" s="37"/>
      <c r="ACN313" s="37"/>
      <c r="ACO313" s="37"/>
      <c r="ACP313" s="37"/>
      <c r="ACQ313" s="37"/>
      <c r="ACR313" s="37"/>
      <c r="ACS313" s="37"/>
      <c r="ACT313" s="37"/>
      <c r="ACU313" s="37"/>
      <c r="ACV313" s="37"/>
      <c r="ACW313" s="37"/>
      <c r="ACX313" s="37"/>
      <c r="ACY313" s="37"/>
      <c r="ACZ313" s="37"/>
      <c r="ADA313" s="37"/>
      <c r="ADB313" s="37"/>
      <c r="ADC313" s="37"/>
      <c r="ADD313" s="37"/>
      <c r="ADE313" s="37"/>
      <c r="ADF313" s="37"/>
      <c r="ADG313" s="37"/>
      <c r="ADH313" s="37"/>
      <c r="ADI313" s="37"/>
      <c r="ADJ313" s="37"/>
      <c r="ADK313" s="37"/>
      <c r="ADL313" s="37"/>
      <c r="ADM313" s="37"/>
      <c r="ADN313" s="37"/>
      <c r="ADO313" s="37"/>
      <c r="ADP313" s="37"/>
      <c r="ADQ313" s="37"/>
      <c r="ADR313" s="37"/>
      <c r="ADS313" s="37"/>
      <c r="ADT313" s="37"/>
      <c r="ADU313" s="37"/>
      <c r="ADV313" s="37"/>
      <c r="ADW313" s="37"/>
      <c r="ADX313" s="37"/>
      <c r="ADY313" s="37"/>
      <c r="ADZ313" s="37"/>
      <c r="AEA313" s="37"/>
      <c r="AEB313" s="37"/>
      <c r="AEC313" s="37"/>
      <c r="AED313" s="37"/>
      <c r="AEE313" s="37"/>
      <c r="AEF313" s="37"/>
      <c r="AEG313" s="37"/>
      <c r="AEH313" s="37"/>
      <c r="AEI313" s="37"/>
      <c r="AEJ313" s="37"/>
      <c r="AEK313" s="37"/>
      <c r="AEL313" s="37"/>
      <c r="AEM313" s="37"/>
      <c r="AEN313" s="37"/>
      <c r="AEO313" s="37"/>
      <c r="AEP313" s="37"/>
      <c r="AEQ313" s="37"/>
      <c r="AER313" s="37"/>
      <c r="AES313" s="37"/>
      <c r="AET313" s="37"/>
      <c r="AEU313" s="37"/>
      <c r="AEV313" s="37"/>
      <c r="AEW313" s="37"/>
      <c r="AEX313" s="37"/>
      <c r="AEY313" s="37"/>
      <c r="AEZ313" s="37"/>
      <c r="AFA313" s="37"/>
      <c r="AFB313" s="37"/>
      <c r="AFC313" s="37"/>
      <c r="AFD313" s="37"/>
      <c r="AFE313" s="37"/>
      <c r="AFF313" s="37"/>
      <c r="AFG313" s="37"/>
      <c r="AFH313" s="37"/>
      <c r="AFI313" s="37"/>
      <c r="AFJ313" s="37"/>
      <c r="AFK313" s="37"/>
      <c r="AFL313" s="37"/>
      <c r="AFM313" s="37"/>
      <c r="AFN313" s="37"/>
      <c r="AFO313" s="37"/>
      <c r="AFP313" s="37"/>
      <c r="AFQ313" s="37"/>
      <c r="AFR313" s="37"/>
      <c r="AFS313" s="37"/>
      <c r="AFT313" s="37"/>
      <c r="AFU313" s="37"/>
      <c r="AFV313" s="37"/>
      <c r="AFW313" s="37"/>
      <c r="AFX313" s="37"/>
      <c r="AFY313" s="37"/>
      <c r="AFZ313" s="37"/>
      <c r="AGA313" s="37"/>
      <c r="AGB313" s="37"/>
      <c r="AGC313" s="37"/>
      <c r="AGD313" s="37"/>
      <c r="AGE313" s="37"/>
      <c r="AGF313" s="37"/>
      <c r="AGG313" s="37"/>
      <c r="AGH313" s="37"/>
      <c r="AGI313" s="37"/>
      <c r="AGJ313" s="37"/>
      <c r="AGK313" s="37"/>
      <c r="AGL313" s="37"/>
      <c r="AGM313" s="37"/>
      <c r="AGN313" s="37"/>
      <c r="AGO313" s="37"/>
      <c r="AGP313" s="37"/>
      <c r="AGQ313" s="37"/>
      <c r="AGR313" s="37"/>
      <c r="AGS313" s="37"/>
      <c r="AGT313" s="37"/>
      <c r="AGU313" s="37"/>
      <c r="AGV313" s="37"/>
      <c r="AGW313" s="37"/>
      <c r="AGX313" s="37"/>
      <c r="AGY313" s="37"/>
      <c r="AGZ313" s="37"/>
      <c r="AHA313" s="37"/>
      <c r="AHB313" s="37"/>
      <c r="AHC313" s="37"/>
      <c r="AHD313" s="37"/>
      <c r="AHE313" s="37"/>
      <c r="AHF313" s="37"/>
      <c r="AHG313" s="37"/>
      <c r="AHH313" s="37"/>
      <c r="AHI313" s="37"/>
      <c r="AHJ313" s="37"/>
      <c r="AHK313" s="37"/>
      <c r="AHL313" s="37"/>
      <c r="AHM313" s="37"/>
      <c r="AHN313" s="37"/>
      <c r="AHO313" s="37"/>
      <c r="AHP313" s="37"/>
      <c r="AHQ313" s="37"/>
      <c r="AHR313" s="37"/>
      <c r="AHS313" s="37"/>
      <c r="AHT313" s="37"/>
      <c r="AHU313" s="37"/>
      <c r="AHV313" s="37"/>
      <c r="AHW313" s="37"/>
      <c r="AHX313" s="37"/>
      <c r="AHY313" s="37"/>
      <c r="AHZ313" s="37"/>
      <c r="AIA313" s="37"/>
      <c r="AIB313" s="37"/>
      <c r="AIC313" s="37"/>
      <c r="AID313" s="37"/>
      <c r="AIE313" s="37"/>
      <c r="AIF313" s="37"/>
      <c r="AIG313" s="37"/>
      <c r="AIH313" s="37"/>
      <c r="AII313" s="37"/>
      <c r="AIJ313" s="37"/>
      <c r="AIK313" s="37"/>
      <c r="AIL313" s="37"/>
      <c r="AIM313" s="37"/>
      <c r="AIN313" s="37"/>
      <c r="AIO313" s="37"/>
      <c r="AIP313" s="37"/>
      <c r="AIQ313" s="37"/>
      <c r="AIR313" s="37"/>
      <c r="AIS313" s="37"/>
      <c r="AIT313" s="37"/>
      <c r="AIU313" s="37"/>
      <c r="AIV313" s="37"/>
      <c r="AIW313" s="37"/>
      <c r="AIX313" s="37"/>
      <c r="AIY313" s="37"/>
      <c r="AIZ313" s="37"/>
      <c r="AJA313" s="37"/>
      <c r="AJB313" s="37"/>
      <c r="AJC313" s="37"/>
      <c r="AJD313" s="37"/>
      <c r="AJE313" s="37"/>
      <c r="AJF313" s="37"/>
      <c r="AJG313" s="37"/>
      <c r="AJH313" s="37"/>
      <c r="AJI313" s="37"/>
      <c r="AJJ313" s="37"/>
      <c r="AJK313" s="37"/>
      <c r="AJL313" s="37"/>
      <c r="AJM313" s="37"/>
      <c r="AJN313" s="37"/>
      <c r="AJO313" s="37"/>
      <c r="AJP313" s="37"/>
      <c r="AJQ313" s="37"/>
      <c r="AJR313" s="37"/>
      <c r="AJS313" s="37"/>
      <c r="AJT313" s="37"/>
      <c r="AJU313" s="37"/>
      <c r="AJV313" s="37"/>
      <c r="AJW313" s="37"/>
      <c r="AJX313" s="37"/>
      <c r="AJY313" s="37"/>
      <c r="AJZ313" s="37"/>
      <c r="AKA313" s="37"/>
      <c r="AKB313" s="37"/>
      <c r="AKC313" s="37"/>
      <c r="AKD313" s="37"/>
      <c r="AKE313" s="37"/>
      <c r="AKF313" s="37"/>
      <c r="AKG313" s="37"/>
      <c r="AKH313" s="37"/>
      <c r="AKI313" s="37"/>
      <c r="AKJ313" s="37"/>
      <c r="AKK313" s="37"/>
      <c r="AKL313" s="37"/>
      <c r="AKM313" s="37"/>
      <c r="AKN313" s="37"/>
      <c r="AKO313" s="37"/>
      <c r="AKP313" s="37"/>
      <c r="AKQ313" s="37"/>
      <c r="AKR313" s="37"/>
      <c r="AKS313" s="37"/>
      <c r="AKT313" s="37"/>
      <c r="AKU313" s="37"/>
      <c r="AKV313" s="37"/>
      <c r="AKW313" s="37"/>
      <c r="AKX313" s="37"/>
      <c r="AKY313" s="37"/>
      <c r="AKZ313" s="37"/>
      <c r="ALA313" s="37"/>
      <c r="ALB313" s="37"/>
      <c r="ALC313" s="37"/>
      <c r="ALD313" s="37"/>
      <c r="ALE313" s="37"/>
      <c r="ALF313" s="37"/>
      <c r="ALG313" s="37"/>
      <c r="ALH313" s="37"/>
      <c r="ALI313" s="37"/>
      <c r="ALJ313" s="37"/>
      <c r="ALK313" s="37"/>
      <c r="ALL313" s="37"/>
      <c r="ALM313" s="37"/>
      <c r="ALN313" s="37"/>
      <c r="ALO313" s="37"/>
      <c r="ALP313" s="37"/>
      <c r="ALQ313" s="37"/>
      <c r="ALR313" s="37"/>
      <c r="ALS313" s="37"/>
      <c r="ALT313" s="37"/>
      <c r="ALU313" s="37"/>
      <c r="ALV313" s="37"/>
      <c r="ALW313" s="37"/>
    </row>
    <row r="314" spans="1:1011" s="20" customFormat="1" ht="35.25" customHeight="1" x14ac:dyDescent="0.2">
      <c r="A314" s="75">
        <v>175</v>
      </c>
      <c r="B314" s="15" t="s">
        <v>313</v>
      </c>
      <c r="C314" s="101">
        <v>0</v>
      </c>
      <c r="D314" s="144" t="s">
        <v>33</v>
      </c>
      <c r="E314" s="129">
        <v>4.8959999999999999</v>
      </c>
      <c r="F314" s="130">
        <f t="shared" ref="F314" si="8">C314*E314</f>
        <v>0</v>
      </c>
      <c r="H314" s="31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/>
      <c r="CQ314" s="12"/>
      <c r="CR314" s="12"/>
      <c r="CS314" s="12"/>
      <c r="CT314" s="12"/>
      <c r="CU314" s="12"/>
      <c r="CV314" s="12"/>
      <c r="CW314" s="12"/>
      <c r="CX314" s="12"/>
      <c r="CY314" s="12"/>
      <c r="CZ314" s="12"/>
      <c r="DA314" s="12"/>
      <c r="DB314" s="12"/>
      <c r="DC314" s="12"/>
      <c r="DD314" s="12"/>
      <c r="DE314" s="12"/>
      <c r="DF314" s="12"/>
      <c r="DG314" s="12"/>
      <c r="DH314" s="12"/>
      <c r="DI314" s="12"/>
      <c r="DJ314" s="12"/>
      <c r="DK314" s="12"/>
      <c r="DL314" s="12"/>
      <c r="DM314" s="12"/>
      <c r="DN314" s="12"/>
      <c r="DO314" s="12"/>
      <c r="DP314" s="12"/>
      <c r="DQ314" s="12"/>
      <c r="DR314" s="12"/>
      <c r="DS314" s="12"/>
      <c r="DT314" s="12"/>
      <c r="DU314" s="12"/>
      <c r="DV314" s="12"/>
      <c r="DW314" s="12"/>
      <c r="DX314" s="12"/>
      <c r="DY314" s="12"/>
      <c r="DZ314" s="12"/>
      <c r="EA314" s="12"/>
      <c r="EB314" s="12"/>
      <c r="EC314" s="12"/>
      <c r="ED314" s="12"/>
      <c r="EE314" s="12"/>
      <c r="EF314" s="12"/>
      <c r="EG314" s="12"/>
      <c r="EH314" s="12"/>
      <c r="EI314" s="12"/>
      <c r="EJ314" s="12"/>
      <c r="EK314" s="12"/>
      <c r="EL314" s="12"/>
      <c r="EM314" s="12"/>
      <c r="EN314" s="12"/>
      <c r="EO314" s="12"/>
      <c r="EP314" s="12"/>
      <c r="EQ314" s="12"/>
      <c r="ER314" s="12"/>
      <c r="ES314" s="12"/>
      <c r="ET314" s="12"/>
      <c r="EU314" s="12"/>
      <c r="EV314" s="12"/>
      <c r="EW314" s="12"/>
      <c r="EX314" s="12"/>
      <c r="EY314" s="12"/>
      <c r="EZ314" s="12"/>
      <c r="FA314" s="12"/>
      <c r="FB314" s="12"/>
      <c r="FC314" s="12"/>
      <c r="FD314" s="12"/>
      <c r="FE314" s="12"/>
      <c r="FF314" s="12"/>
      <c r="FG314" s="12"/>
      <c r="FH314" s="12"/>
      <c r="FI314" s="12"/>
      <c r="FJ314" s="12"/>
      <c r="FK314" s="12"/>
      <c r="FL314" s="12"/>
      <c r="FM314" s="12"/>
      <c r="FN314" s="12"/>
      <c r="FO314" s="12"/>
      <c r="FP314" s="12"/>
      <c r="FQ314" s="12"/>
      <c r="FR314" s="12"/>
      <c r="FS314" s="12"/>
      <c r="FT314" s="12"/>
      <c r="FU314" s="12"/>
      <c r="FV314" s="12"/>
      <c r="FW314" s="12"/>
      <c r="FX314" s="12"/>
      <c r="FY314" s="12"/>
      <c r="FZ314" s="12"/>
      <c r="GA314" s="12"/>
      <c r="GB314" s="12"/>
      <c r="GC314" s="12"/>
      <c r="GD314" s="12"/>
      <c r="GE314" s="12"/>
      <c r="GF314" s="12"/>
      <c r="GG314" s="12"/>
      <c r="GH314" s="12"/>
      <c r="GI314" s="12"/>
      <c r="GJ314" s="12"/>
      <c r="GK314" s="12"/>
      <c r="GL314" s="12"/>
      <c r="GM314" s="12"/>
      <c r="GN314" s="12"/>
      <c r="GO314" s="12"/>
      <c r="GP314" s="12"/>
      <c r="GQ314" s="12"/>
      <c r="GR314" s="12"/>
      <c r="GS314" s="12"/>
      <c r="GT314" s="12"/>
      <c r="GU314" s="12"/>
      <c r="GV314" s="12"/>
      <c r="GW314" s="12"/>
      <c r="GX314" s="12"/>
      <c r="GY314" s="12"/>
      <c r="GZ314" s="12"/>
      <c r="HA314" s="12"/>
      <c r="HB314" s="12"/>
      <c r="HC314" s="12"/>
      <c r="HD314" s="12"/>
      <c r="HE314" s="12"/>
      <c r="HF314" s="12"/>
      <c r="HG314" s="12"/>
      <c r="HH314" s="12"/>
      <c r="HI314" s="12"/>
      <c r="HJ314" s="12"/>
      <c r="HK314" s="12"/>
      <c r="HL314" s="12"/>
      <c r="HM314" s="12"/>
      <c r="HN314" s="12"/>
      <c r="HO314" s="12"/>
      <c r="HP314" s="12"/>
      <c r="HQ314" s="12"/>
      <c r="HR314" s="12"/>
      <c r="HS314" s="12"/>
      <c r="HT314" s="12"/>
      <c r="HU314" s="12"/>
      <c r="HV314" s="12"/>
      <c r="HW314" s="12"/>
      <c r="HX314" s="12"/>
      <c r="HY314" s="12"/>
      <c r="HZ314" s="12"/>
      <c r="IA314" s="12"/>
      <c r="IB314" s="12"/>
      <c r="IC314" s="12"/>
      <c r="ID314" s="12"/>
      <c r="IE314" s="12"/>
      <c r="IF314" s="12"/>
      <c r="IG314" s="12"/>
      <c r="IH314" s="12"/>
      <c r="II314" s="12"/>
      <c r="IJ314" s="12"/>
      <c r="IK314" s="12"/>
      <c r="IL314" s="12"/>
      <c r="IM314" s="12"/>
      <c r="IN314" s="12"/>
      <c r="IO314" s="12"/>
      <c r="IP314" s="12"/>
      <c r="IQ314" s="12"/>
      <c r="IR314" s="12"/>
      <c r="IS314" s="12"/>
      <c r="IT314" s="12"/>
      <c r="IU314" s="12"/>
      <c r="IV314" s="12"/>
      <c r="IW314" s="12"/>
      <c r="IX314" s="12"/>
      <c r="IY314" s="12"/>
      <c r="IZ314" s="12"/>
      <c r="JA314" s="12"/>
      <c r="JB314" s="12"/>
      <c r="JC314" s="12"/>
      <c r="JD314" s="12"/>
      <c r="JE314" s="12"/>
      <c r="JF314" s="12"/>
      <c r="JG314" s="12"/>
      <c r="JH314" s="12"/>
      <c r="JI314" s="12"/>
      <c r="JJ314" s="12"/>
      <c r="JK314" s="12"/>
      <c r="JL314" s="12"/>
      <c r="JM314" s="12"/>
      <c r="JN314" s="12"/>
      <c r="JO314" s="12"/>
      <c r="JP314" s="12"/>
      <c r="JQ314" s="12"/>
      <c r="JR314" s="12"/>
      <c r="JS314" s="12"/>
      <c r="JT314" s="12"/>
      <c r="JU314" s="12"/>
      <c r="JV314" s="12"/>
      <c r="JW314" s="12"/>
      <c r="JX314" s="12"/>
      <c r="JY314" s="12"/>
      <c r="JZ314" s="12"/>
      <c r="KA314" s="12"/>
      <c r="KB314" s="12"/>
      <c r="KC314" s="12"/>
      <c r="KD314" s="12"/>
      <c r="KE314" s="12"/>
      <c r="KF314" s="12"/>
      <c r="KG314" s="12"/>
      <c r="KH314" s="12"/>
      <c r="KI314" s="12"/>
      <c r="KJ314" s="12"/>
      <c r="KK314" s="12"/>
      <c r="KL314" s="12"/>
      <c r="KM314" s="12"/>
      <c r="KN314" s="12"/>
      <c r="KO314" s="12"/>
      <c r="KP314" s="12"/>
      <c r="KQ314" s="12"/>
      <c r="KR314" s="12"/>
      <c r="KS314" s="12"/>
      <c r="KT314" s="12"/>
      <c r="KU314" s="12"/>
      <c r="KV314" s="12"/>
      <c r="KW314" s="12"/>
      <c r="KX314" s="12"/>
      <c r="KY314" s="12"/>
      <c r="KZ314" s="12"/>
      <c r="LA314" s="12"/>
      <c r="LB314" s="12"/>
      <c r="LC314" s="12"/>
      <c r="LD314" s="12"/>
      <c r="LE314" s="12"/>
      <c r="LF314" s="12"/>
      <c r="LG314" s="12"/>
      <c r="LH314" s="12"/>
      <c r="LI314" s="12"/>
      <c r="LJ314" s="12"/>
      <c r="LK314" s="12"/>
      <c r="LL314" s="12"/>
      <c r="LM314" s="12"/>
      <c r="LN314" s="12"/>
      <c r="LO314" s="12"/>
      <c r="LP314" s="12"/>
      <c r="LQ314" s="12"/>
      <c r="LR314" s="12"/>
      <c r="LS314" s="12"/>
      <c r="LT314" s="12"/>
      <c r="LU314" s="12"/>
      <c r="LV314" s="12"/>
      <c r="LW314" s="12"/>
      <c r="LX314" s="12"/>
      <c r="LY314" s="12"/>
      <c r="LZ314" s="12"/>
      <c r="MA314" s="12"/>
      <c r="MB314" s="12"/>
      <c r="MC314" s="12"/>
      <c r="MD314" s="12"/>
      <c r="ME314" s="12"/>
      <c r="MF314" s="12"/>
      <c r="MG314" s="12"/>
      <c r="MH314" s="12"/>
      <c r="MI314" s="12"/>
      <c r="MJ314" s="12"/>
      <c r="MK314" s="12"/>
      <c r="ML314" s="12"/>
      <c r="MM314" s="12"/>
      <c r="MN314" s="12"/>
      <c r="MO314" s="12"/>
      <c r="MP314" s="12"/>
      <c r="MQ314" s="12"/>
      <c r="MR314" s="12"/>
      <c r="MS314" s="12"/>
      <c r="MT314" s="12"/>
      <c r="MU314" s="12"/>
      <c r="MV314" s="12"/>
      <c r="MW314" s="12"/>
      <c r="MX314" s="12"/>
      <c r="MY314" s="12"/>
      <c r="MZ314" s="12"/>
      <c r="NA314" s="12"/>
      <c r="NB314" s="12"/>
      <c r="NC314" s="12"/>
      <c r="ND314" s="12"/>
      <c r="NE314" s="12"/>
      <c r="NF314" s="12"/>
      <c r="NG314" s="12"/>
      <c r="NH314" s="12"/>
      <c r="NI314" s="12"/>
      <c r="NJ314" s="12"/>
      <c r="NK314" s="12"/>
      <c r="NL314" s="12"/>
      <c r="NM314" s="12"/>
      <c r="NN314" s="12"/>
      <c r="NO314" s="12"/>
      <c r="NP314" s="12"/>
      <c r="NQ314" s="12"/>
      <c r="NR314" s="12"/>
      <c r="NS314" s="12"/>
      <c r="NT314" s="12"/>
      <c r="NU314" s="12"/>
      <c r="NV314" s="12"/>
      <c r="NW314" s="12"/>
      <c r="NX314" s="12"/>
      <c r="NY314" s="12"/>
      <c r="NZ314" s="12"/>
      <c r="OA314" s="12"/>
      <c r="OB314" s="12"/>
      <c r="OC314" s="12"/>
      <c r="OD314" s="12"/>
      <c r="OE314" s="12"/>
      <c r="OF314" s="12"/>
      <c r="OG314" s="12"/>
      <c r="OH314" s="12"/>
      <c r="OI314" s="12"/>
      <c r="OJ314" s="12"/>
      <c r="OK314" s="12"/>
      <c r="OL314" s="12"/>
      <c r="OM314" s="12"/>
      <c r="ON314" s="12"/>
      <c r="OO314" s="12"/>
      <c r="OP314" s="12"/>
      <c r="OQ314" s="12"/>
      <c r="OR314" s="12"/>
      <c r="OS314" s="12"/>
      <c r="OT314" s="12"/>
      <c r="OU314" s="12"/>
      <c r="OV314" s="12"/>
      <c r="OW314" s="12"/>
      <c r="OX314" s="12"/>
      <c r="OY314" s="12"/>
      <c r="OZ314" s="12"/>
      <c r="PA314" s="12"/>
      <c r="PB314" s="12"/>
      <c r="PC314" s="12"/>
      <c r="PD314" s="12"/>
      <c r="PE314" s="12"/>
      <c r="PF314" s="12"/>
      <c r="PG314" s="12"/>
      <c r="PH314" s="12"/>
      <c r="PI314" s="12"/>
      <c r="PJ314" s="12"/>
      <c r="PK314" s="12"/>
      <c r="PL314" s="12"/>
      <c r="PM314" s="12"/>
      <c r="PN314" s="12"/>
      <c r="PO314" s="12"/>
      <c r="PP314" s="12"/>
      <c r="PQ314" s="12"/>
      <c r="PR314" s="12"/>
      <c r="PS314" s="12"/>
      <c r="PT314" s="12"/>
      <c r="PU314" s="12"/>
      <c r="PV314" s="12"/>
      <c r="PW314" s="12"/>
      <c r="PX314" s="12"/>
      <c r="PY314" s="12"/>
      <c r="PZ314" s="12"/>
      <c r="QA314" s="12"/>
      <c r="QB314" s="12"/>
      <c r="QC314" s="12"/>
      <c r="QD314" s="12"/>
      <c r="QE314" s="12"/>
      <c r="QF314" s="12"/>
      <c r="QG314" s="12"/>
      <c r="QH314" s="12"/>
      <c r="QI314" s="12"/>
      <c r="QJ314" s="12"/>
      <c r="QK314" s="12"/>
      <c r="QL314" s="12"/>
      <c r="QM314" s="12"/>
      <c r="QN314" s="12"/>
      <c r="QO314" s="12"/>
      <c r="QP314" s="12"/>
      <c r="QQ314" s="12"/>
      <c r="QR314" s="12"/>
      <c r="QS314" s="12"/>
      <c r="QT314" s="12"/>
      <c r="QU314" s="12"/>
      <c r="QV314" s="12"/>
      <c r="QW314" s="12"/>
      <c r="QX314" s="12"/>
      <c r="QY314" s="12"/>
      <c r="QZ314" s="12"/>
      <c r="RA314" s="12"/>
      <c r="RB314" s="12"/>
      <c r="RC314" s="12"/>
      <c r="RD314" s="12"/>
      <c r="RE314" s="12"/>
      <c r="RF314" s="12"/>
      <c r="RG314" s="12"/>
      <c r="RH314" s="12"/>
      <c r="RI314" s="12"/>
      <c r="RJ314" s="12"/>
      <c r="RK314" s="12"/>
      <c r="RL314" s="12"/>
      <c r="RM314" s="12"/>
      <c r="RN314" s="12"/>
      <c r="RO314" s="12"/>
      <c r="RP314" s="12"/>
      <c r="RQ314" s="12"/>
      <c r="RR314" s="12"/>
      <c r="RS314" s="12"/>
      <c r="RT314" s="12"/>
      <c r="RU314" s="12"/>
      <c r="RV314" s="12"/>
      <c r="RW314" s="12"/>
      <c r="RX314" s="12"/>
      <c r="RY314" s="12"/>
      <c r="RZ314" s="12"/>
      <c r="SA314" s="12"/>
      <c r="SB314" s="12"/>
      <c r="SC314" s="12"/>
      <c r="SD314" s="12"/>
      <c r="SE314" s="12"/>
      <c r="SF314" s="12"/>
      <c r="SG314" s="12"/>
      <c r="SH314" s="12"/>
      <c r="SI314" s="12"/>
      <c r="SJ314" s="12"/>
      <c r="SK314" s="12"/>
      <c r="SL314" s="12"/>
      <c r="SM314" s="12"/>
      <c r="SN314" s="12"/>
      <c r="SO314" s="12"/>
      <c r="SP314" s="12"/>
      <c r="SQ314" s="12"/>
      <c r="SR314" s="12"/>
      <c r="SS314" s="12"/>
      <c r="ST314" s="12"/>
      <c r="SU314" s="12"/>
      <c r="SV314" s="12"/>
      <c r="SW314" s="12"/>
      <c r="SX314" s="12"/>
      <c r="SY314" s="12"/>
      <c r="SZ314" s="12"/>
      <c r="TA314" s="12"/>
      <c r="TB314" s="12"/>
      <c r="TC314" s="12"/>
      <c r="TD314" s="12"/>
      <c r="TE314" s="12"/>
      <c r="TF314" s="12"/>
      <c r="TG314" s="12"/>
      <c r="TH314" s="12"/>
      <c r="TI314" s="12"/>
      <c r="TJ314" s="12"/>
      <c r="TK314" s="12"/>
      <c r="TL314" s="12"/>
      <c r="TM314" s="12"/>
      <c r="TN314" s="12"/>
      <c r="TO314" s="12"/>
      <c r="TP314" s="12"/>
      <c r="TQ314" s="12"/>
      <c r="TR314" s="12"/>
      <c r="TS314" s="12"/>
      <c r="TT314" s="12"/>
      <c r="TU314" s="12"/>
      <c r="TV314" s="12"/>
      <c r="TW314" s="12"/>
      <c r="TX314" s="12"/>
      <c r="TY314" s="12"/>
      <c r="TZ314" s="12"/>
      <c r="UA314" s="12"/>
      <c r="UB314" s="12"/>
      <c r="UC314" s="12"/>
      <c r="UD314" s="12"/>
      <c r="UE314" s="12"/>
      <c r="UF314" s="12"/>
      <c r="UG314" s="12"/>
      <c r="UH314" s="12"/>
      <c r="UI314" s="12"/>
      <c r="UJ314" s="12"/>
      <c r="UK314" s="12"/>
      <c r="UL314" s="12"/>
      <c r="UM314" s="12"/>
      <c r="UN314" s="12"/>
      <c r="UO314" s="12"/>
      <c r="UP314" s="12"/>
      <c r="UQ314" s="12"/>
      <c r="UR314" s="12"/>
      <c r="US314" s="12"/>
      <c r="UT314" s="12"/>
      <c r="UU314" s="12"/>
      <c r="UV314" s="12"/>
      <c r="UW314" s="12"/>
      <c r="UX314" s="12"/>
      <c r="UY314" s="12"/>
      <c r="UZ314" s="12"/>
      <c r="VA314" s="12"/>
      <c r="VB314" s="12"/>
      <c r="VC314" s="12"/>
      <c r="VD314" s="12"/>
      <c r="VE314" s="12"/>
      <c r="VF314" s="12"/>
      <c r="VG314" s="12"/>
      <c r="VH314" s="12"/>
      <c r="VI314" s="12"/>
      <c r="VJ314" s="12"/>
      <c r="VK314" s="12"/>
      <c r="VL314" s="12"/>
      <c r="VM314" s="12"/>
      <c r="VN314" s="12"/>
      <c r="VO314" s="12"/>
      <c r="VP314" s="12"/>
      <c r="VQ314" s="12"/>
      <c r="VR314" s="12"/>
      <c r="VS314" s="12"/>
      <c r="VT314" s="12"/>
      <c r="VU314" s="12"/>
      <c r="VV314" s="12"/>
      <c r="VW314" s="12"/>
      <c r="VX314" s="12"/>
      <c r="VY314" s="12"/>
      <c r="VZ314" s="12"/>
      <c r="WA314" s="12"/>
      <c r="WB314" s="12"/>
      <c r="WC314" s="12"/>
      <c r="WD314" s="12"/>
      <c r="WE314" s="12"/>
      <c r="WF314" s="12"/>
      <c r="WG314" s="12"/>
      <c r="WH314" s="12"/>
      <c r="WI314" s="12"/>
      <c r="WJ314" s="12"/>
      <c r="WK314" s="12"/>
      <c r="WL314" s="12"/>
      <c r="WM314" s="12"/>
      <c r="WN314" s="12"/>
      <c r="WO314" s="12"/>
      <c r="WP314" s="12"/>
      <c r="WQ314" s="12"/>
      <c r="WR314" s="12"/>
      <c r="WS314" s="12"/>
      <c r="WT314" s="12"/>
      <c r="WU314" s="12"/>
      <c r="WV314" s="12"/>
      <c r="WW314" s="12"/>
      <c r="WX314" s="12"/>
      <c r="WY314" s="12"/>
      <c r="WZ314" s="12"/>
      <c r="XA314" s="12"/>
      <c r="XB314" s="12"/>
      <c r="XC314" s="12"/>
      <c r="XD314" s="12"/>
      <c r="XE314" s="12"/>
      <c r="XF314" s="12"/>
      <c r="XG314" s="12"/>
      <c r="XH314" s="12"/>
      <c r="XI314" s="12"/>
      <c r="XJ314" s="12"/>
      <c r="XK314" s="12"/>
      <c r="XL314" s="12"/>
      <c r="XM314" s="12"/>
      <c r="XN314" s="12"/>
      <c r="XO314" s="12"/>
      <c r="XP314" s="12"/>
      <c r="XQ314" s="12"/>
      <c r="XR314" s="12"/>
      <c r="XS314" s="12"/>
      <c r="XT314" s="12"/>
      <c r="XU314" s="12"/>
      <c r="XV314" s="12"/>
      <c r="XW314" s="12"/>
      <c r="XX314" s="12"/>
      <c r="XY314" s="12"/>
      <c r="XZ314" s="12"/>
      <c r="YA314" s="12"/>
      <c r="YB314" s="12"/>
      <c r="YC314" s="12"/>
      <c r="YD314" s="12"/>
      <c r="YE314" s="12"/>
      <c r="YF314" s="12"/>
      <c r="YG314" s="12"/>
      <c r="YH314" s="12"/>
      <c r="YI314" s="12"/>
      <c r="YJ314" s="12"/>
      <c r="YK314" s="12"/>
      <c r="YL314" s="12"/>
      <c r="YM314" s="12"/>
      <c r="YN314" s="12"/>
      <c r="YO314" s="12"/>
      <c r="YP314" s="12"/>
      <c r="YQ314" s="12"/>
      <c r="YR314" s="12"/>
      <c r="YS314" s="12"/>
      <c r="YT314" s="12"/>
      <c r="YU314" s="12"/>
      <c r="YV314" s="12"/>
      <c r="YW314" s="12"/>
      <c r="YX314" s="12"/>
      <c r="YY314" s="12"/>
      <c r="YZ314" s="12"/>
      <c r="ZA314" s="12"/>
      <c r="ZB314" s="12"/>
      <c r="ZC314" s="12"/>
      <c r="ZD314" s="12"/>
      <c r="ZE314" s="12"/>
      <c r="ZF314" s="12"/>
      <c r="ZG314" s="12"/>
      <c r="ZH314" s="12"/>
      <c r="ZI314" s="12"/>
      <c r="ZJ314" s="12"/>
      <c r="ZK314" s="12"/>
      <c r="ZL314" s="12"/>
      <c r="ZM314" s="12"/>
      <c r="ZN314" s="12"/>
      <c r="ZO314" s="12"/>
      <c r="ZP314" s="12"/>
      <c r="ZQ314" s="12"/>
      <c r="ZR314" s="12"/>
      <c r="ZS314" s="12"/>
      <c r="ZT314" s="12"/>
      <c r="ZU314" s="12"/>
      <c r="ZV314" s="12"/>
      <c r="ZW314" s="12"/>
      <c r="ZX314" s="12"/>
      <c r="ZY314" s="12"/>
      <c r="ZZ314" s="12"/>
      <c r="AAA314" s="12"/>
      <c r="AAB314" s="12"/>
      <c r="AAC314" s="12"/>
      <c r="AAD314" s="12"/>
      <c r="AAE314" s="12"/>
      <c r="AAF314" s="12"/>
      <c r="AAG314" s="12"/>
      <c r="AAH314" s="12"/>
      <c r="AAI314" s="12"/>
      <c r="AAJ314" s="12"/>
      <c r="AAK314" s="12"/>
      <c r="AAL314" s="12"/>
      <c r="AAM314" s="12"/>
      <c r="AAN314" s="12"/>
      <c r="AAO314" s="12"/>
      <c r="AAP314" s="12"/>
      <c r="AAQ314" s="12"/>
      <c r="AAR314" s="12"/>
      <c r="AAS314" s="12"/>
      <c r="AAT314" s="12"/>
      <c r="AAU314" s="12"/>
      <c r="AAV314" s="12"/>
      <c r="AAW314" s="12"/>
      <c r="AAX314" s="12"/>
      <c r="AAY314" s="12"/>
      <c r="AAZ314" s="12"/>
      <c r="ABA314" s="12"/>
      <c r="ABB314" s="12"/>
      <c r="ABC314" s="12"/>
      <c r="ABD314" s="12"/>
      <c r="ABE314" s="12"/>
      <c r="ABF314" s="12"/>
      <c r="ABG314" s="12"/>
      <c r="ABH314" s="12"/>
      <c r="ABI314" s="12"/>
      <c r="ABJ314" s="12"/>
      <c r="ABK314" s="12"/>
      <c r="ABL314" s="12"/>
      <c r="ABM314" s="12"/>
      <c r="ABN314" s="12"/>
      <c r="ABO314" s="12"/>
      <c r="ABP314" s="12"/>
      <c r="ABQ314" s="12"/>
      <c r="ABR314" s="12"/>
      <c r="ABS314" s="12"/>
      <c r="ABT314" s="12"/>
      <c r="ABU314" s="12"/>
      <c r="ABV314" s="12"/>
      <c r="ABW314" s="12"/>
      <c r="ABX314" s="12"/>
      <c r="ABY314" s="12"/>
      <c r="ABZ314" s="12"/>
      <c r="ACA314" s="12"/>
      <c r="ACB314" s="12"/>
      <c r="ACC314" s="12"/>
      <c r="ACD314" s="12"/>
      <c r="ACE314" s="12"/>
      <c r="ACF314" s="12"/>
      <c r="ACG314" s="12"/>
      <c r="ACH314" s="12"/>
      <c r="ACI314" s="12"/>
      <c r="ACJ314" s="12"/>
      <c r="ACK314" s="12"/>
      <c r="ACL314" s="12"/>
      <c r="ACM314" s="12"/>
      <c r="ACN314" s="12"/>
      <c r="ACO314" s="12"/>
      <c r="ACP314" s="12"/>
      <c r="ACQ314" s="12"/>
      <c r="ACR314" s="12"/>
      <c r="ACS314" s="12"/>
      <c r="ACT314" s="12"/>
      <c r="ACU314" s="12"/>
      <c r="ACV314" s="12"/>
      <c r="ACW314" s="12"/>
      <c r="ACX314" s="12"/>
      <c r="ACY314" s="12"/>
      <c r="ACZ314" s="12"/>
      <c r="ADA314" s="12"/>
      <c r="ADB314" s="12"/>
      <c r="ADC314" s="12"/>
      <c r="ADD314" s="12"/>
      <c r="ADE314" s="12"/>
      <c r="ADF314" s="12"/>
      <c r="ADG314" s="12"/>
      <c r="ADH314" s="12"/>
      <c r="ADI314" s="12"/>
      <c r="ADJ314" s="12"/>
      <c r="ADK314" s="12"/>
      <c r="ADL314" s="12"/>
      <c r="ADM314" s="12"/>
      <c r="ADN314" s="12"/>
      <c r="ADO314" s="12"/>
      <c r="ADP314" s="12"/>
      <c r="ADQ314" s="12"/>
      <c r="ADR314" s="12"/>
      <c r="ADS314" s="12"/>
      <c r="ADT314" s="12"/>
      <c r="ADU314" s="12"/>
      <c r="ADV314" s="12"/>
      <c r="ADW314" s="12"/>
      <c r="ADX314" s="12"/>
      <c r="ADY314" s="12"/>
      <c r="ADZ314" s="12"/>
      <c r="AEA314" s="12"/>
      <c r="AEB314" s="12"/>
      <c r="AEC314" s="12"/>
      <c r="AED314" s="12"/>
      <c r="AEE314" s="12"/>
      <c r="AEF314" s="12"/>
      <c r="AEG314" s="12"/>
      <c r="AEH314" s="12"/>
      <c r="AEI314" s="12"/>
      <c r="AEJ314" s="12"/>
      <c r="AEK314" s="12"/>
      <c r="AEL314" s="12"/>
      <c r="AEM314" s="12"/>
      <c r="AEN314" s="12"/>
      <c r="AEO314" s="12"/>
      <c r="AEP314" s="12"/>
      <c r="AEQ314" s="12"/>
      <c r="AER314" s="12"/>
      <c r="AES314" s="12"/>
      <c r="AET314" s="12"/>
      <c r="AEU314" s="12"/>
      <c r="AEV314" s="12"/>
      <c r="AEW314" s="12"/>
      <c r="AEX314" s="12"/>
      <c r="AEY314" s="12"/>
      <c r="AEZ314" s="12"/>
      <c r="AFA314" s="12"/>
      <c r="AFB314" s="12"/>
      <c r="AFC314" s="12"/>
      <c r="AFD314" s="12"/>
      <c r="AFE314" s="12"/>
      <c r="AFF314" s="12"/>
      <c r="AFG314" s="12"/>
      <c r="AFH314" s="12"/>
      <c r="AFI314" s="12"/>
      <c r="AFJ314" s="12"/>
      <c r="AFK314" s="12"/>
      <c r="AFL314" s="12"/>
      <c r="AFM314" s="12"/>
      <c r="AFN314" s="12"/>
      <c r="AFO314" s="12"/>
      <c r="AFP314" s="12"/>
      <c r="AFQ314" s="12"/>
      <c r="AFR314" s="12"/>
      <c r="AFS314" s="12"/>
      <c r="AFT314" s="12"/>
      <c r="AFU314" s="12"/>
      <c r="AFV314" s="12"/>
      <c r="AFW314" s="12"/>
      <c r="AFX314" s="12"/>
      <c r="AFY314" s="12"/>
      <c r="AFZ314" s="12"/>
      <c r="AGA314" s="12"/>
      <c r="AGB314" s="12"/>
      <c r="AGC314" s="12"/>
      <c r="AGD314" s="12"/>
      <c r="AGE314" s="12"/>
      <c r="AGF314" s="12"/>
      <c r="AGG314" s="12"/>
      <c r="AGH314" s="12"/>
      <c r="AGI314" s="12"/>
      <c r="AGJ314" s="12"/>
      <c r="AGK314" s="12"/>
      <c r="AGL314" s="12"/>
      <c r="AGM314" s="12"/>
      <c r="AGN314" s="12"/>
      <c r="AGO314" s="12"/>
      <c r="AGP314" s="12"/>
      <c r="AGQ314" s="12"/>
      <c r="AGR314" s="12"/>
      <c r="AGS314" s="12"/>
      <c r="AGT314" s="12"/>
      <c r="AGU314" s="12"/>
      <c r="AGV314" s="12"/>
      <c r="AGW314" s="12"/>
      <c r="AGX314" s="12"/>
      <c r="AGY314" s="12"/>
      <c r="AGZ314" s="12"/>
      <c r="AHA314" s="12"/>
      <c r="AHB314" s="12"/>
      <c r="AHC314" s="12"/>
      <c r="AHD314" s="12"/>
      <c r="AHE314" s="12"/>
      <c r="AHF314" s="12"/>
      <c r="AHG314" s="12"/>
      <c r="AHH314" s="12"/>
      <c r="AHI314" s="12"/>
      <c r="AHJ314" s="12"/>
      <c r="AHK314" s="12"/>
      <c r="AHL314" s="12"/>
      <c r="AHM314" s="12"/>
      <c r="AHN314" s="12"/>
      <c r="AHO314" s="12"/>
      <c r="AHP314" s="12"/>
      <c r="AHQ314" s="12"/>
      <c r="AHR314" s="12"/>
      <c r="AHS314" s="12"/>
      <c r="AHT314" s="12"/>
      <c r="AHU314" s="12"/>
      <c r="AHV314" s="12"/>
      <c r="AHW314" s="12"/>
      <c r="AHX314" s="12"/>
      <c r="AHY314" s="12"/>
      <c r="AHZ314" s="12"/>
      <c r="AIA314" s="12"/>
      <c r="AIB314" s="12"/>
      <c r="AIC314" s="12"/>
      <c r="AID314" s="12"/>
      <c r="AIE314" s="12"/>
      <c r="AIF314" s="12"/>
      <c r="AIG314" s="12"/>
      <c r="AIH314" s="12"/>
      <c r="AII314" s="12"/>
      <c r="AIJ314" s="12"/>
      <c r="AIK314" s="12"/>
      <c r="AIL314" s="12"/>
      <c r="AIM314" s="12"/>
      <c r="AIN314" s="12"/>
      <c r="AIO314" s="12"/>
      <c r="AIP314" s="12"/>
      <c r="AIQ314" s="12"/>
      <c r="AIR314" s="12"/>
      <c r="AIS314" s="12"/>
      <c r="AIT314" s="12"/>
      <c r="AIU314" s="12"/>
      <c r="AIV314" s="12"/>
      <c r="AIW314" s="12"/>
      <c r="AIX314" s="12"/>
      <c r="AIY314" s="12"/>
      <c r="AIZ314" s="12"/>
      <c r="AJA314" s="12"/>
      <c r="AJB314" s="12"/>
      <c r="AJC314" s="12"/>
      <c r="AJD314" s="12"/>
      <c r="AJE314" s="12"/>
      <c r="AJF314" s="12"/>
      <c r="AJG314" s="12"/>
      <c r="AJH314" s="12"/>
      <c r="AJI314" s="12"/>
      <c r="AJJ314" s="12"/>
      <c r="AJK314" s="12"/>
      <c r="AJL314" s="12"/>
      <c r="AJM314" s="12"/>
      <c r="AJN314" s="12"/>
      <c r="AJO314" s="12"/>
      <c r="AJP314" s="12"/>
      <c r="AJQ314" s="12"/>
      <c r="AJR314" s="12"/>
      <c r="AJS314" s="12"/>
      <c r="AJT314" s="12"/>
      <c r="AJU314" s="12"/>
      <c r="AJV314" s="12"/>
      <c r="AJW314" s="12"/>
      <c r="AJX314" s="12"/>
      <c r="AJY314" s="12"/>
      <c r="AJZ314" s="12"/>
      <c r="AKA314" s="12"/>
      <c r="AKB314" s="12"/>
      <c r="AKC314" s="12"/>
      <c r="AKD314" s="12"/>
      <c r="AKE314" s="12"/>
      <c r="AKF314" s="12"/>
      <c r="AKG314" s="12"/>
      <c r="AKH314" s="12"/>
      <c r="AKI314" s="12"/>
      <c r="AKJ314" s="12"/>
      <c r="AKK314" s="12"/>
      <c r="AKL314" s="12"/>
      <c r="AKM314" s="12"/>
      <c r="AKN314" s="12"/>
      <c r="AKO314" s="12"/>
      <c r="AKP314" s="12"/>
      <c r="AKQ314" s="12"/>
      <c r="AKR314" s="12"/>
      <c r="AKS314" s="12"/>
      <c r="AKT314" s="12"/>
      <c r="AKU314" s="12"/>
      <c r="AKV314" s="12"/>
      <c r="AKW314" s="12"/>
      <c r="AKX314" s="12"/>
      <c r="AKY314" s="12"/>
      <c r="AKZ314" s="12"/>
      <c r="ALA314" s="12"/>
      <c r="ALB314" s="12"/>
      <c r="ALC314" s="12"/>
      <c r="ALD314" s="12"/>
      <c r="ALE314" s="12"/>
      <c r="ALF314" s="12"/>
      <c r="ALG314" s="12"/>
      <c r="ALH314" s="12"/>
      <c r="ALI314" s="12"/>
      <c r="ALJ314" s="12"/>
      <c r="ALK314" s="12"/>
      <c r="ALL314" s="12"/>
      <c r="ALM314" s="12"/>
      <c r="ALN314" s="12"/>
      <c r="ALO314" s="12"/>
      <c r="ALP314" s="12"/>
      <c r="ALQ314" s="12"/>
      <c r="ALR314" s="12"/>
      <c r="ALS314" s="12"/>
      <c r="ALT314" s="12"/>
      <c r="ALU314" s="12"/>
      <c r="ALV314" s="12"/>
      <c r="ALW314" s="12"/>
    </row>
    <row r="315" spans="1:1011" ht="26.25" customHeight="1" x14ac:dyDescent="0.2">
      <c r="A315" s="75">
        <v>176</v>
      </c>
      <c r="B315" s="80" t="s">
        <v>514</v>
      </c>
      <c r="C315" s="185">
        <v>0</v>
      </c>
      <c r="D315" s="185" t="s">
        <v>29</v>
      </c>
      <c r="E315" s="227">
        <v>5.6</v>
      </c>
      <c r="F315" s="231">
        <v>0</v>
      </c>
      <c r="G315"/>
      <c r="H315" s="48"/>
    </row>
    <row r="316" spans="1:1011" ht="109.5" customHeight="1" x14ac:dyDescent="0.2">
      <c r="A316" s="75">
        <v>177</v>
      </c>
      <c r="B316" s="193" t="s">
        <v>515</v>
      </c>
      <c r="C316" s="185">
        <v>0</v>
      </c>
      <c r="D316" s="185" t="s">
        <v>29</v>
      </c>
      <c r="E316" s="227">
        <v>6.19</v>
      </c>
      <c r="F316" s="231">
        <f>PRODUCT(C316,E316)</f>
        <v>0</v>
      </c>
      <c r="G316"/>
      <c r="H316" s="232"/>
    </row>
    <row r="317" spans="1:1011" ht="53.25" customHeight="1" x14ac:dyDescent="0.2">
      <c r="A317" s="75">
        <v>178</v>
      </c>
      <c r="B317" s="225" t="s">
        <v>516</v>
      </c>
      <c r="C317" s="185">
        <v>0</v>
      </c>
      <c r="D317" s="185" t="s">
        <v>29</v>
      </c>
      <c r="E317" s="227">
        <v>5.95</v>
      </c>
      <c r="F317" s="231">
        <f>PRODUCT(C317,E317)</f>
        <v>0</v>
      </c>
      <c r="G317"/>
    </row>
    <row r="318" spans="1:1011" ht="89.25" x14ac:dyDescent="0.2">
      <c r="A318" s="49">
        <v>179</v>
      </c>
      <c r="B318" s="156" t="s">
        <v>513</v>
      </c>
      <c r="C318" s="185">
        <v>140</v>
      </c>
      <c r="D318" s="185" t="s">
        <v>29</v>
      </c>
      <c r="E318" s="227">
        <v>8.5</v>
      </c>
      <c r="F318" s="231">
        <v>0</v>
      </c>
      <c r="G318"/>
    </row>
    <row r="319" spans="1:1011" ht="14.25" x14ac:dyDescent="0.2">
      <c r="A319" s="49">
        <v>180</v>
      </c>
      <c r="B319" s="87" t="s">
        <v>519</v>
      </c>
      <c r="C319" s="11">
        <v>0</v>
      </c>
      <c r="D319" s="92" t="s">
        <v>29</v>
      </c>
      <c r="E319" s="230">
        <v>2.14</v>
      </c>
      <c r="F319" s="229">
        <f>PRODUCT(C319,E319)</f>
        <v>0</v>
      </c>
      <c r="G319"/>
    </row>
    <row r="320" spans="1:1011" ht="14.25" x14ac:dyDescent="0.2">
      <c r="A320" s="236"/>
      <c r="B320" s="237"/>
      <c r="C320" s="238"/>
      <c r="D320" s="239"/>
      <c r="E320" s="240" t="s">
        <v>17</v>
      </c>
      <c r="F320" s="241">
        <f>SUM(F139:F319)</f>
        <v>0</v>
      </c>
      <c r="G320"/>
      <c r="H320" s="86"/>
    </row>
    <row r="321" spans="1:8" ht="14.25" x14ac:dyDescent="0.2">
      <c r="A321" s="233"/>
      <c r="B321" s="248" t="s">
        <v>521</v>
      </c>
      <c r="C321" s="11"/>
      <c r="D321" s="11"/>
      <c r="E321" s="234"/>
      <c r="F321" s="235"/>
      <c r="G321"/>
      <c r="H321" s="86"/>
    </row>
    <row r="322" spans="1:8" ht="51" x14ac:dyDescent="0.2">
      <c r="A322" s="46" t="s">
        <v>0</v>
      </c>
      <c r="B322" s="7" t="s">
        <v>1</v>
      </c>
      <c r="C322" s="7" t="s">
        <v>2</v>
      </c>
      <c r="D322" s="7" t="s">
        <v>3</v>
      </c>
      <c r="E322" s="242" t="s">
        <v>4</v>
      </c>
      <c r="F322" s="47" t="s">
        <v>5</v>
      </c>
      <c r="G322"/>
      <c r="H322" s="86"/>
    </row>
    <row r="323" spans="1:8" ht="14.25" x14ac:dyDescent="0.2">
      <c r="A323" s="107" t="s">
        <v>6</v>
      </c>
      <c r="B323" s="108" t="s">
        <v>7</v>
      </c>
      <c r="C323" s="108" t="s">
        <v>8</v>
      </c>
      <c r="D323" s="108" t="s">
        <v>9</v>
      </c>
      <c r="E323" s="125" t="s">
        <v>10</v>
      </c>
      <c r="F323" s="109" t="s">
        <v>11</v>
      </c>
      <c r="G323"/>
      <c r="H323" s="86"/>
    </row>
    <row r="324" spans="1:8" ht="14.25" x14ac:dyDescent="0.2">
      <c r="A324" s="75">
        <v>1</v>
      </c>
      <c r="B324" s="87" t="s">
        <v>131</v>
      </c>
      <c r="C324" s="101">
        <v>0</v>
      </c>
      <c r="D324" s="93" t="s">
        <v>12</v>
      </c>
      <c r="E324" s="94">
        <v>32.64</v>
      </c>
      <c r="F324" s="145">
        <f t="shared" ref="F324:F365" si="9">C324*E324</f>
        <v>0</v>
      </c>
      <c r="G324"/>
      <c r="H324" s="86"/>
    </row>
    <row r="325" spans="1:8" ht="14.25" x14ac:dyDescent="0.2">
      <c r="A325" s="75">
        <v>2</v>
      </c>
      <c r="B325" s="87" t="s">
        <v>132</v>
      </c>
      <c r="C325" s="101">
        <v>0</v>
      </c>
      <c r="D325" s="93" t="s">
        <v>12</v>
      </c>
      <c r="E325" s="94">
        <v>40.799999999999997</v>
      </c>
      <c r="F325" s="145">
        <f t="shared" si="9"/>
        <v>0</v>
      </c>
      <c r="G325"/>
      <c r="H325" s="86"/>
    </row>
    <row r="326" spans="1:8" ht="14.25" x14ac:dyDescent="0.2">
      <c r="A326" s="75">
        <f t="shared" ref="A326" si="10">A325+1</f>
        <v>3</v>
      </c>
      <c r="B326" s="87" t="s">
        <v>133</v>
      </c>
      <c r="C326" s="101">
        <v>0</v>
      </c>
      <c r="D326" s="146" t="s">
        <v>12</v>
      </c>
      <c r="E326" s="94">
        <v>24.48</v>
      </c>
      <c r="F326" s="145">
        <f t="shared" si="9"/>
        <v>0</v>
      </c>
      <c r="G326"/>
      <c r="H326" s="86"/>
    </row>
    <row r="327" spans="1:8" ht="14.25" x14ac:dyDescent="0.2">
      <c r="A327" s="75">
        <v>4</v>
      </c>
      <c r="B327" s="87" t="s">
        <v>134</v>
      </c>
      <c r="C327" s="101">
        <v>0</v>
      </c>
      <c r="D327" s="93" t="s">
        <v>12</v>
      </c>
      <c r="E327" s="94">
        <v>30.6</v>
      </c>
      <c r="F327" s="145">
        <f t="shared" si="9"/>
        <v>0</v>
      </c>
      <c r="G327"/>
      <c r="H327" s="86"/>
    </row>
    <row r="328" spans="1:8" ht="14.25" x14ac:dyDescent="0.2">
      <c r="A328" s="75">
        <v>5</v>
      </c>
      <c r="B328" s="87" t="s">
        <v>297</v>
      </c>
      <c r="C328" s="101">
        <v>0</v>
      </c>
      <c r="D328" s="93" t="s">
        <v>12</v>
      </c>
      <c r="E328" s="94">
        <v>56.1</v>
      </c>
      <c r="F328" s="145">
        <f t="shared" si="9"/>
        <v>0</v>
      </c>
      <c r="G328"/>
      <c r="H328" s="86"/>
    </row>
    <row r="329" spans="1:8" ht="14.25" x14ac:dyDescent="0.2">
      <c r="A329" s="75">
        <v>6</v>
      </c>
      <c r="B329" s="87" t="s">
        <v>298</v>
      </c>
      <c r="C329" s="101">
        <v>0</v>
      </c>
      <c r="D329" s="93" t="s">
        <v>12</v>
      </c>
      <c r="E329" s="94">
        <v>118.32</v>
      </c>
      <c r="F329" s="145">
        <f t="shared" si="9"/>
        <v>0</v>
      </c>
      <c r="G329"/>
      <c r="H329" s="86"/>
    </row>
    <row r="330" spans="1:8" ht="14.25" x14ac:dyDescent="0.2">
      <c r="A330" s="75">
        <v>7</v>
      </c>
      <c r="B330" s="87" t="s">
        <v>135</v>
      </c>
      <c r="C330" s="101">
        <v>0</v>
      </c>
      <c r="D330" s="93" t="s">
        <v>12</v>
      </c>
      <c r="E330" s="94">
        <v>36.72</v>
      </c>
      <c r="F330" s="145">
        <f t="shared" si="9"/>
        <v>0</v>
      </c>
      <c r="G330"/>
      <c r="H330" s="86"/>
    </row>
    <row r="331" spans="1:8" ht="14.25" x14ac:dyDescent="0.2">
      <c r="A331" s="75">
        <v>8</v>
      </c>
      <c r="B331" s="87" t="s">
        <v>136</v>
      </c>
      <c r="C331" s="101">
        <v>0</v>
      </c>
      <c r="D331" s="93" t="s">
        <v>13</v>
      </c>
      <c r="E331" s="94">
        <v>38.76</v>
      </c>
      <c r="F331" s="145">
        <f t="shared" si="9"/>
        <v>0</v>
      </c>
      <c r="G331"/>
      <c r="H331" s="86"/>
    </row>
    <row r="332" spans="1:8" ht="14.25" x14ac:dyDescent="0.2">
      <c r="A332" s="75">
        <v>9</v>
      </c>
      <c r="B332" s="87" t="s">
        <v>137</v>
      </c>
      <c r="C332" s="101">
        <v>0</v>
      </c>
      <c r="D332" s="93" t="s">
        <v>12</v>
      </c>
      <c r="E332" s="94">
        <v>0</v>
      </c>
      <c r="F332" s="145">
        <f t="shared" si="9"/>
        <v>0</v>
      </c>
      <c r="G332"/>
      <c r="H332" s="86"/>
    </row>
    <row r="333" spans="1:8" ht="14.25" x14ac:dyDescent="0.2">
      <c r="A333" s="75">
        <v>10</v>
      </c>
      <c r="B333" s="87" t="s">
        <v>138</v>
      </c>
      <c r="C333" s="101">
        <v>0</v>
      </c>
      <c r="D333" s="93" t="s">
        <v>12</v>
      </c>
      <c r="E333" s="94">
        <v>30.6</v>
      </c>
      <c r="F333" s="145">
        <f t="shared" si="9"/>
        <v>0</v>
      </c>
      <c r="G333"/>
      <c r="H333" s="86"/>
    </row>
    <row r="334" spans="1:8" ht="14.25" x14ac:dyDescent="0.2">
      <c r="A334" s="75">
        <v>11</v>
      </c>
      <c r="B334" s="87" t="s">
        <v>139</v>
      </c>
      <c r="C334" s="101">
        <v>0</v>
      </c>
      <c r="D334" s="93" t="s">
        <v>12</v>
      </c>
      <c r="E334" s="94">
        <v>36.72</v>
      </c>
      <c r="F334" s="145">
        <f t="shared" si="9"/>
        <v>0</v>
      </c>
      <c r="G334"/>
      <c r="H334" s="86"/>
    </row>
    <row r="335" spans="1:8" ht="14.25" x14ac:dyDescent="0.2">
      <c r="A335" s="75">
        <v>12</v>
      </c>
      <c r="B335" s="87" t="s">
        <v>140</v>
      </c>
      <c r="C335" s="101">
        <v>0</v>
      </c>
      <c r="D335" s="93" t="s">
        <v>12</v>
      </c>
      <c r="E335" s="94">
        <v>32.64</v>
      </c>
      <c r="F335" s="145">
        <f t="shared" si="9"/>
        <v>0</v>
      </c>
      <c r="G335"/>
      <c r="H335" s="86"/>
    </row>
    <row r="336" spans="1:8" ht="14.25" x14ac:dyDescent="0.2">
      <c r="A336" s="75">
        <v>13</v>
      </c>
      <c r="B336" s="87" t="s">
        <v>141</v>
      </c>
      <c r="C336" s="101">
        <v>0</v>
      </c>
      <c r="D336" s="93" t="s">
        <v>12</v>
      </c>
      <c r="E336" s="94">
        <v>9.69</v>
      </c>
      <c r="F336" s="145">
        <f t="shared" si="9"/>
        <v>0</v>
      </c>
      <c r="G336"/>
      <c r="H336" s="86"/>
    </row>
    <row r="337" spans="1:8" ht="14.25" x14ac:dyDescent="0.2">
      <c r="A337" s="75">
        <v>14</v>
      </c>
      <c r="B337" s="87" t="s">
        <v>142</v>
      </c>
      <c r="C337" s="101">
        <v>0</v>
      </c>
      <c r="D337" s="93" t="s">
        <v>12</v>
      </c>
      <c r="E337" s="94">
        <v>6.63</v>
      </c>
      <c r="F337" s="145">
        <f t="shared" si="9"/>
        <v>0</v>
      </c>
      <c r="G337"/>
      <c r="H337" s="86"/>
    </row>
    <row r="338" spans="1:8" ht="14.25" x14ac:dyDescent="0.2">
      <c r="A338" s="75">
        <v>15</v>
      </c>
      <c r="B338" s="87" t="s">
        <v>143</v>
      </c>
      <c r="C338" s="101">
        <v>0</v>
      </c>
      <c r="D338" s="93" t="s">
        <v>12</v>
      </c>
      <c r="E338" s="94">
        <v>6.63</v>
      </c>
      <c r="F338" s="145">
        <f t="shared" si="9"/>
        <v>0</v>
      </c>
      <c r="G338"/>
      <c r="H338" s="86"/>
    </row>
    <row r="339" spans="1:8" ht="14.25" x14ac:dyDescent="0.2">
      <c r="A339" s="75">
        <v>16</v>
      </c>
      <c r="B339" s="87" t="s">
        <v>144</v>
      </c>
      <c r="C339" s="101">
        <v>0</v>
      </c>
      <c r="D339" s="93" t="s">
        <v>12</v>
      </c>
      <c r="E339" s="94">
        <v>15.3</v>
      </c>
      <c r="F339" s="145">
        <f t="shared" si="9"/>
        <v>0</v>
      </c>
      <c r="G339"/>
      <c r="H339" s="86"/>
    </row>
    <row r="340" spans="1:8" ht="14.25" x14ac:dyDescent="0.2">
      <c r="A340" s="75">
        <v>17</v>
      </c>
      <c r="B340" s="87" t="s">
        <v>145</v>
      </c>
      <c r="C340" s="101">
        <v>0</v>
      </c>
      <c r="D340" s="93" t="s">
        <v>12</v>
      </c>
      <c r="E340" s="94">
        <v>8.67</v>
      </c>
      <c r="F340" s="145">
        <f t="shared" si="9"/>
        <v>0</v>
      </c>
      <c r="G340"/>
      <c r="H340" s="86"/>
    </row>
    <row r="341" spans="1:8" ht="14.25" x14ac:dyDescent="0.2">
      <c r="A341" s="75">
        <v>18</v>
      </c>
      <c r="B341" s="87" t="s">
        <v>146</v>
      </c>
      <c r="C341" s="101">
        <v>0</v>
      </c>
      <c r="D341" s="93" t="s">
        <v>12</v>
      </c>
      <c r="E341" s="94">
        <v>28.56</v>
      </c>
      <c r="F341" s="145">
        <f t="shared" si="9"/>
        <v>0</v>
      </c>
      <c r="G341"/>
      <c r="H341" s="86"/>
    </row>
    <row r="342" spans="1:8" ht="14.25" x14ac:dyDescent="0.2">
      <c r="A342" s="75">
        <v>19</v>
      </c>
      <c r="B342" s="87" t="s">
        <v>147</v>
      </c>
      <c r="C342" s="101">
        <v>0</v>
      </c>
      <c r="D342" s="93" t="s">
        <v>12</v>
      </c>
      <c r="E342" s="94">
        <v>12.24</v>
      </c>
      <c r="F342" s="145">
        <f t="shared" si="9"/>
        <v>0</v>
      </c>
      <c r="G342"/>
      <c r="H342" s="86"/>
    </row>
    <row r="343" spans="1:8" ht="14.25" x14ac:dyDescent="0.2">
      <c r="A343" s="75">
        <v>20</v>
      </c>
      <c r="B343" s="87" t="s">
        <v>148</v>
      </c>
      <c r="C343" s="101">
        <v>0</v>
      </c>
      <c r="D343" s="93" t="s">
        <v>12</v>
      </c>
      <c r="E343" s="94">
        <v>19.38</v>
      </c>
      <c r="F343" s="145">
        <f t="shared" si="9"/>
        <v>0</v>
      </c>
      <c r="G343"/>
      <c r="H343" s="86"/>
    </row>
    <row r="344" spans="1:8" ht="14.25" x14ac:dyDescent="0.2">
      <c r="A344" s="75">
        <v>21</v>
      </c>
      <c r="B344" s="87" t="s">
        <v>149</v>
      </c>
      <c r="C344" s="101">
        <v>0</v>
      </c>
      <c r="D344" s="93" t="s">
        <v>12</v>
      </c>
      <c r="E344" s="94">
        <v>20.399999999999999</v>
      </c>
      <c r="F344" s="145">
        <f t="shared" si="9"/>
        <v>0</v>
      </c>
      <c r="G344"/>
      <c r="H344" s="86"/>
    </row>
    <row r="345" spans="1:8" ht="14.25" x14ac:dyDescent="0.2">
      <c r="A345" s="75">
        <v>22</v>
      </c>
      <c r="B345" s="87" t="s">
        <v>150</v>
      </c>
      <c r="C345" s="101">
        <v>0</v>
      </c>
      <c r="D345" s="93" t="s">
        <v>12</v>
      </c>
      <c r="E345" s="94">
        <v>10.199999999999999</v>
      </c>
      <c r="F345" s="145">
        <f t="shared" si="9"/>
        <v>0</v>
      </c>
      <c r="G345"/>
      <c r="H345" s="86"/>
    </row>
    <row r="346" spans="1:8" ht="14.25" x14ac:dyDescent="0.2">
      <c r="A346" s="75">
        <v>23</v>
      </c>
      <c r="B346" s="87" t="s">
        <v>151</v>
      </c>
      <c r="C346" s="101">
        <v>0</v>
      </c>
      <c r="D346" s="93" t="s">
        <v>12</v>
      </c>
      <c r="E346" s="94">
        <v>9.69</v>
      </c>
      <c r="F346" s="145">
        <f t="shared" si="9"/>
        <v>0</v>
      </c>
      <c r="G346"/>
      <c r="H346" s="86"/>
    </row>
    <row r="347" spans="1:8" ht="14.25" x14ac:dyDescent="0.2">
      <c r="A347" s="75">
        <v>24</v>
      </c>
      <c r="B347" s="87" t="s">
        <v>152</v>
      </c>
      <c r="C347" s="101">
        <v>0</v>
      </c>
      <c r="D347" s="93" t="s">
        <v>13</v>
      </c>
      <c r="E347" s="94">
        <v>9.18</v>
      </c>
      <c r="F347" s="145">
        <f t="shared" si="9"/>
        <v>0</v>
      </c>
      <c r="G347"/>
      <c r="H347" s="86"/>
    </row>
    <row r="348" spans="1:8" ht="25.5" x14ac:dyDescent="0.2">
      <c r="A348" s="75">
        <v>25</v>
      </c>
      <c r="B348" s="87" t="s">
        <v>153</v>
      </c>
      <c r="C348" s="101">
        <v>0</v>
      </c>
      <c r="D348" s="93" t="s">
        <v>12</v>
      </c>
      <c r="E348" s="94">
        <v>6.63</v>
      </c>
      <c r="F348" s="145">
        <f t="shared" si="9"/>
        <v>0</v>
      </c>
      <c r="G348"/>
      <c r="H348" s="86"/>
    </row>
    <row r="349" spans="1:8" ht="25.5" x14ac:dyDescent="0.2">
      <c r="A349" s="75">
        <v>26</v>
      </c>
      <c r="B349" s="87" t="s">
        <v>154</v>
      </c>
      <c r="C349" s="101">
        <v>0</v>
      </c>
      <c r="D349" s="93" t="s">
        <v>12</v>
      </c>
      <c r="E349" s="94">
        <v>9.18</v>
      </c>
      <c r="F349" s="145">
        <f t="shared" si="9"/>
        <v>0</v>
      </c>
      <c r="G349"/>
      <c r="H349" s="86"/>
    </row>
    <row r="350" spans="1:8" ht="14.25" x14ac:dyDescent="0.2">
      <c r="A350" s="75">
        <v>27</v>
      </c>
      <c r="B350" s="87" t="s">
        <v>155</v>
      </c>
      <c r="C350" s="101">
        <v>0</v>
      </c>
      <c r="D350" s="93" t="s">
        <v>13</v>
      </c>
      <c r="E350" s="94">
        <v>8.16</v>
      </c>
      <c r="F350" s="145">
        <f t="shared" si="9"/>
        <v>0</v>
      </c>
      <c r="G350"/>
      <c r="H350" s="86"/>
    </row>
    <row r="351" spans="1:8" ht="14.25" x14ac:dyDescent="0.2">
      <c r="A351" s="75">
        <v>28</v>
      </c>
      <c r="B351" s="87" t="s">
        <v>156</v>
      </c>
      <c r="C351" s="101">
        <v>0</v>
      </c>
      <c r="D351" s="93" t="s">
        <v>12</v>
      </c>
      <c r="E351" s="94">
        <v>8.67</v>
      </c>
      <c r="F351" s="145">
        <f t="shared" si="9"/>
        <v>0</v>
      </c>
      <c r="G351"/>
      <c r="H351" s="86"/>
    </row>
    <row r="352" spans="1:8" ht="14.25" x14ac:dyDescent="0.2">
      <c r="A352" s="75">
        <v>29</v>
      </c>
      <c r="B352" s="87" t="s">
        <v>157</v>
      </c>
      <c r="C352" s="101">
        <v>0</v>
      </c>
      <c r="D352" s="93" t="s">
        <v>12</v>
      </c>
      <c r="E352" s="94">
        <v>9.69</v>
      </c>
      <c r="F352" s="145">
        <f t="shared" si="9"/>
        <v>0</v>
      </c>
      <c r="G352"/>
      <c r="H352" s="86"/>
    </row>
    <row r="353" spans="1:8" ht="14.25" x14ac:dyDescent="0.2">
      <c r="A353" s="75">
        <v>30</v>
      </c>
      <c r="B353" s="87" t="s">
        <v>158</v>
      </c>
      <c r="C353" s="101">
        <v>0</v>
      </c>
      <c r="D353" s="93" t="s">
        <v>12</v>
      </c>
      <c r="E353" s="94">
        <v>9.18</v>
      </c>
      <c r="F353" s="145">
        <f t="shared" si="9"/>
        <v>0</v>
      </c>
      <c r="G353"/>
      <c r="H353" s="86"/>
    </row>
    <row r="354" spans="1:8" ht="14.25" x14ac:dyDescent="0.2">
      <c r="A354" s="75">
        <v>31</v>
      </c>
      <c r="B354" s="87" t="s">
        <v>159</v>
      </c>
      <c r="C354" s="101">
        <v>0</v>
      </c>
      <c r="D354" s="93" t="s">
        <v>12</v>
      </c>
      <c r="E354" s="94">
        <v>10.199999999999999</v>
      </c>
      <c r="F354" s="145">
        <f t="shared" si="9"/>
        <v>0</v>
      </c>
      <c r="G354"/>
      <c r="H354" s="86"/>
    </row>
    <row r="355" spans="1:8" ht="14.25" x14ac:dyDescent="0.2">
      <c r="A355" s="75">
        <v>32</v>
      </c>
      <c r="B355" s="87" t="s">
        <v>160</v>
      </c>
      <c r="C355" s="101">
        <v>0</v>
      </c>
      <c r="D355" s="93" t="s">
        <v>12</v>
      </c>
      <c r="E355" s="94">
        <v>14.28</v>
      </c>
      <c r="F355" s="145">
        <f t="shared" si="9"/>
        <v>0</v>
      </c>
      <c r="G355"/>
      <c r="H355" s="86"/>
    </row>
    <row r="356" spans="1:8" ht="14.25" x14ac:dyDescent="0.2">
      <c r="A356" s="75">
        <v>33</v>
      </c>
      <c r="B356" s="87" t="s">
        <v>161</v>
      </c>
      <c r="C356" s="101">
        <v>0</v>
      </c>
      <c r="D356" s="93" t="s">
        <v>12</v>
      </c>
      <c r="E356" s="94">
        <v>11.22</v>
      </c>
      <c r="F356" s="145">
        <f t="shared" si="9"/>
        <v>0</v>
      </c>
      <c r="G356"/>
      <c r="H356" s="86"/>
    </row>
    <row r="357" spans="1:8" ht="14.25" x14ac:dyDescent="0.2">
      <c r="A357" s="75">
        <v>34</v>
      </c>
      <c r="B357" s="80" t="s">
        <v>479</v>
      </c>
      <c r="C357" s="101">
        <v>0</v>
      </c>
      <c r="D357" s="93" t="s">
        <v>13</v>
      </c>
      <c r="E357" s="94">
        <v>11.22</v>
      </c>
      <c r="F357" s="145">
        <f t="shared" si="9"/>
        <v>0</v>
      </c>
      <c r="G357"/>
      <c r="H357" s="86"/>
    </row>
    <row r="358" spans="1:8" ht="14.25" x14ac:dyDescent="0.2">
      <c r="A358" s="75">
        <v>35</v>
      </c>
      <c r="B358" s="87" t="s">
        <v>162</v>
      </c>
      <c r="C358" s="101">
        <v>0</v>
      </c>
      <c r="D358" s="93" t="s">
        <v>12</v>
      </c>
      <c r="E358" s="94">
        <v>9.69</v>
      </c>
      <c r="F358" s="145">
        <f t="shared" si="9"/>
        <v>0</v>
      </c>
      <c r="G358"/>
      <c r="H358" s="86"/>
    </row>
    <row r="359" spans="1:8" ht="14.25" x14ac:dyDescent="0.2">
      <c r="A359" s="75">
        <v>36</v>
      </c>
      <c r="B359" s="87" t="s">
        <v>163</v>
      </c>
      <c r="C359" s="101">
        <v>0</v>
      </c>
      <c r="D359" s="93" t="s">
        <v>12</v>
      </c>
      <c r="E359" s="94">
        <v>11.73</v>
      </c>
      <c r="F359" s="145">
        <f t="shared" si="9"/>
        <v>0</v>
      </c>
      <c r="G359"/>
      <c r="H359" s="86"/>
    </row>
    <row r="360" spans="1:8" ht="14.25" x14ac:dyDescent="0.2">
      <c r="A360" s="75">
        <v>37</v>
      </c>
      <c r="B360" s="87" t="s">
        <v>164</v>
      </c>
      <c r="C360" s="101">
        <v>0</v>
      </c>
      <c r="D360" s="93" t="s">
        <v>12</v>
      </c>
      <c r="E360" s="94">
        <v>6.12</v>
      </c>
      <c r="F360" s="145">
        <f t="shared" si="9"/>
        <v>0</v>
      </c>
      <c r="G360"/>
      <c r="H360" s="86"/>
    </row>
    <row r="361" spans="1:8" s="161" customFormat="1" ht="14.25" x14ac:dyDescent="0.2">
      <c r="A361" s="75">
        <v>38</v>
      </c>
      <c r="B361" s="87" t="s">
        <v>165</v>
      </c>
      <c r="C361" s="101">
        <v>0</v>
      </c>
      <c r="D361" s="93" t="s">
        <v>29</v>
      </c>
      <c r="E361" s="94">
        <v>3.57</v>
      </c>
      <c r="F361" s="145">
        <f t="shared" si="9"/>
        <v>0</v>
      </c>
      <c r="G361" s="160"/>
      <c r="H361" s="168"/>
    </row>
    <row r="362" spans="1:8" s="161" customFormat="1" ht="14.25" x14ac:dyDescent="0.2">
      <c r="A362" s="75">
        <v>39</v>
      </c>
      <c r="B362" s="87" t="s">
        <v>166</v>
      </c>
      <c r="C362" s="101">
        <v>0</v>
      </c>
      <c r="D362" s="93" t="s">
        <v>12</v>
      </c>
      <c r="E362" s="94">
        <v>6.63</v>
      </c>
      <c r="F362" s="145">
        <f t="shared" si="9"/>
        <v>0</v>
      </c>
      <c r="G362" s="160"/>
      <c r="H362" s="168"/>
    </row>
    <row r="363" spans="1:8" s="161" customFormat="1" ht="14.25" x14ac:dyDescent="0.2">
      <c r="A363" s="75">
        <v>40</v>
      </c>
      <c r="B363" s="87" t="s">
        <v>167</v>
      </c>
      <c r="C363" s="101">
        <v>0</v>
      </c>
      <c r="D363" s="93" t="s">
        <v>12</v>
      </c>
      <c r="E363" s="94">
        <v>12.24</v>
      </c>
      <c r="F363" s="145">
        <f t="shared" si="9"/>
        <v>0</v>
      </c>
      <c r="G363" s="160"/>
      <c r="H363" s="168"/>
    </row>
    <row r="364" spans="1:8" ht="14.25" x14ac:dyDescent="0.2">
      <c r="A364" s="75">
        <v>41</v>
      </c>
      <c r="B364" s="87" t="s">
        <v>168</v>
      </c>
      <c r="C364" s="101">
        <v>0</v>
      </c>
      <c r="D364" s="93" t="s">
        <v>29</v>
      </c>
      <c r="E364" s="94">
        <v>9.69</v>
      </c>
      <c r="F364" s="145">
        <f t="shared" si="9"/>
        <v>0</v>
      </c>
      <c r="G364"/>
      <c r="H364" s="57"/>
    </row>
    <row r="365" spans="1:8" ht="40.5" customHeight="1" x14ac:dyDescent="0.2">
      <c r="A365" s="173">
        <v>42</v>
      </c>
      <c r="B365" s="174" t="s">
        <v>461</v>
      </c>
      <c r="C365" s="101">
        <v>0</v>
      </c>
      <c r="D365" s="175" t="s">
        <v>13</v>
      </c>
      <c r="E365" s="94">
        <v>29.58</v>
      </c>
      <c r="F365" s="176">
        <f t="shared" si="9"/>
        <v>0</v>
      </c>
      <c r="G365"/>
    </row>
    <row r="366" spans="1:8" ht="14.25" x14ac:dyDescent="0.2">
      <c r="A366" s="163">
        <v>43</v>
      </c>
      <c r="B366" s="164" t="s">
        <v>475</v>
      </c>
      <c r="C366" s="101">
        <v>0</v>
      </c>
      <c r="D366" s="165" t="s">
        <v>13</v>
      </c>
      <c r="E366" s="94">
        <v>10.199999999999999</v>
      </c>
      <c r="F366" s="166">
        <f>C366*E366</f>
        <v>0</v>
      </c>
      <c r="G366"/>
    </row>
    <row r="367" spans="1:8" ht="14.25" x14ac:dyDescent="0.2">
      <c r="A367" s="167">
        <v>44</v>
      </c>
      <c r="B367" s="164" t="s">
        <v>468</v>
      </c>
      <c r="C367" s="101">
        <v>0</v>
      </c>
      <c r="D367" s="165" t="s">
        <v>13</v>
      </c>
      <c r="E367" s="94">
        <v>10.199999999999999</v>
      </c>
      <c r="F367" s="166">
        <f>C367*E367</f>
        <v>0</v>
      </c>
      <c r="G367"/>
    </row>
    <row r="368" spans="1:8" ht="14.25" x14ac:dyDescent="0.2">
      <c r="A368" s="51"/>
      <c r="B368" s="87"/>
      <c r="C368" s="92"/>
      <c r="D368" s="92"/>
      <c r="E368" s="147" t="s">
        <v>17</v>
      </c>
      <c r="F368" s="148">
        <f>SUM(F324:F367)</f>
        <v>0</v>
      </c>
      <c r="G368"/>
      <c r="H368" s="22"/>
    </row>
    <row r="369" spans="1:8" ht="30" x14ac:dyDescent="0.25">
      <c r="A369" s="107"/>
      <c r="B369" s="119" t="s">
        <v>460</v>
      </c>
      <c r="C369" s="9"/>
      <c r="D369" s="9"/>
      <c r="E369" s="10"/>
      <c r="F369" s="50"/>
      <c r="G369"/>
      <c r="H369" s="22"/>
    </row>
    <row r="370" spans="1:8" ht="51" x14ac:dyDescent="0.2">
      <c r="A370" s="121" t="s">
        <v>0</v>
      </c>
      <c r="B370" s="122" t="s">
        <v>1</v>
      </c>
      <c r="C370" s="122" t="s">
        <v>2</v>
      </c>
      <c r="D370" s="122" t="s">
        <v>3</v>
      </c>
      <c r="E370" s="123" t="s">
        <v>4</v>
      </c>
      <c r="F370" s="124" t="s">
        <v>5</v>
      </c>
      <c r="G370"/>
      <c r="H370" s="22"/>
    </row>
    <row r="371" spans="1:8" ht="14.25" x14ac:dyDescent="0.2">
      <c r="A371" s="107" t="s">
        <v>6</v>
      </c>
      <c r="B371" s="108" t="s">
        <v>7</v>
      </c>
      <c r="C371" s="108" t="s">
        <v>8</v>
      </c>
      <c r="D371" s="108" t="s">
        <v>9</v>
      </c>
      <c r="E371" s="125" t="s">
        <v>10</v>
      </c>
      <c r="F371" s="109" t="s">
        <v>11</v>
      </c>
      <c r="G371"/>
      <c r="H371" s="22"/>
    </row>
    <row r="372" spans="1:8" ht="14.25" x14ac:dyDescent="0.2">
      <c r="A372" s="103">
        <v>1</v>
      </c>
      <c r="B372" s="156" t="s">
        <v>169</v>
      </c>
      <c r="C372" s="153">
        <v>0</v>
      </c>
      <c r="D372" s="154" t="s">
        <v>12</v>
      </c>
      <c r="E372" s="197">
        <v>2.3970000000000002</v>
      </c>
      <c r="F372" s="198">
        <f>C372*E372</f>
        <v>0</v>
      </c>
      <c r="G372"/>
      <c r="H372" s="22"/>
    </row>
    <row r="373" spans="1:8" ht="14.25" x14ac:dyDescent="0.2">
      <c r="A373" s="103">
        <v>2</v>
      </c>
      <c r="B373" s="156" t="s">
        <v>170</v>
      </c>
      <c r="C373" s="153">
        <v>0</v>
      </c>
      <c r="D373" s="152" t="s">
        <v>12</v>
      </c>
      <c r="E373" s="197">
        <v>1.7136</v>
      </c>
      <c r="F373" s="198">
        <f t="shared" ref="F373:F436" si="11">C373*E373</f>
        <v>0</v>
      </c>
      <c r="G373"/>
      <c r="H373" s="22"/>
    </row>
    <row r="374" spans="1:8" ht="14.25" x14ac:dyDescent="0.2">
      <c r="A374" s="103">
        <v>3</v>
      </c>
      <c r="B374" s="156" t="s">
        <v>458</v>
      </c>
      <c r="C374" s="153">
        <v>0</v>
      </c>
      <c r="D374" s="152" t="s">
        <v>12</v>
      </c>
      <c r="E374" s="197">
        <v>1.734</v>
      </c>
      <c r="F374" s="198">
        <f t="shared" si="11"/>
        <v>0</v>
      </c>
      <c r="G374"/>
      <c r="H374" s="22"/>
    </row>
    <row r="375" spans="1:8" ht="14.25" x14ac:dyDescent="0.2">
      <c r="A375" s="103">
        <v>4</v>
      </c>
      <c r="B375" s="156" t="s">
        <v>171</v>
      </c>
      <c r="C375" s="153">
        <v>0</v>
      </c>
      <c r="D375" s="152" t="s">
        <v>12</v>
      </c>
      <c r="E375" s="197">
        <v>2.5499999999999998</v>
      </c>
      <c r="F375" s="198">
        <f t="shared" si="11"/>
        <v>0</v>
      </c>
      <c r="G375"/>
      <c r="H375" s="22"/>
    </row>
    <row r="376" spans="1:8" ht="14.25" x14ac:dyDescent="0.2">
      <c r="A376" s="103">
        <v>5</v>
      </c>
      <c r="B376" s="156" t="s">
        <v>172</v>
      </c>
      <c r="C376" s="153">
        <v>0</v>
      </c>
      <c r="D376" s="152" t="s">
        <v>12</v>
      </c>
      <c r="E376" s="197">
        <v>4.08</v>
      </c>
      <c r="F376" s="198">
        <f t="shared" si="11"/>
        <v>0</v>
      </c>
      <c r="G376"/>
      <c r="H376" s="22"/>
    </row>
    <row r="377" spans="1:8" ht="14.25" x14ac:dyDescent="0.2">
      <c r="A377" s="103">
        <v>6</v>
      </c>
      <c r="B377" s="156" t="s">
        <v>173</v>
      </c>
      <c r="C377" s="153">
        <v>0</v>
      </c>
      <c r="D377" s="152" t="s">
        <v>12</v>
      </c>
      <c r="E377" s="197">
        <v>1.53</v>
      </c>
      <c r="F377" s="198">
        <f t="shared" si="11"/>
        <v>0</v>
      </c>
      <c r="G377"/>
      <c r="H377" s="22"/>
    </row>
    <row r="378" spans="1:8" ht="14.25" x14ac:dyDescent="0.2">
      <c r="A378" s="103">
        <v>7</v>
      </c>
      <c r="B378" s="156" t="s">
        <v>174</v>
      </c>
      <c r="C378" s="153">
        <v>0</v>
      </c>
      <c r="D378" s="152" t="s">
        <v>12</v>
      </c>
      <c r="E378" s="197">
        <v>6.12</v>
      </c>
      <c r="F378" s="198">
        <f t="shared" si="11"/>
        <v>0</v>
      </c>
      <c r="G378"/>
      <c r="H378" s="22"/>
    </row>
    <row r="379" spans="1:8" s="12" customFormat="1" ht="14.25" x14ac:dyDescent="0.2">
      <c r="A379" s="103">
        <v>8</v>
      </c>
      <c r="B379" s="156" t="s">
        <v>175</v>
      </c>
      <c r="C379" s="153">
        <v>0</v>
      </c>
      <c r="D379" s="152" t="s">
        <v>12</v>
      </c>
      <c r="E379" s="197">
        <v>1.8360000000000001</v>
      </c>
      <c r="F379" s="198">
        <f t="shared" si="11"/>
        <v>0</v>
      </c>
      <c r="G379"/>
      <c r="H379" s="22"/>
    </row>
    <row r="380" spans="1:8" s="12" customFormat="1" ht="14.25" x14ac:dyDescent="0.2">
      <c r="A380" s="103">
        <v>9</v>
      </c>
      <c r="B380" s="156" t="s">
        <v>176</v>
      </c>
      <c r="C380" s="153">
        <v>0</v>
      </c>
      <c r="D380" s="152" t="s">
        <v>12</v>
      </c>
      <c r="E380" s="197">
        <v>6.12</v>
      </c>
      <c r="F380" s="198">
        <f t="shared" si="11"/>
        <v>0</v>
      </c>
      <c r="G380"/>
      <c r="H380" s="22"/>
    </row>
    <row r="381" spans="1:8" ht="14.25" x14ac:dyDescent="0.2">
      <c r="A381" s="103">
        <v>10</v>
      </c>
      <c r="B381" s="156" t="s">
        <v>177</v>
      </c>
      <c r="C381" s="153">
        <v>0</v>
      </c>
      <c r="D381" s="152" t="s">
        <v>12</v>
      </c>
      <c r="E381" s="197">
        <v>7.65</v>
      </c>
      <c r="F381" s="198">
        <f t="shared" si="11"/>
        <v>0</v>
      </c>
      <c r="G381"/>
      <c r="H381" s="22"/>
    </row>
    <row r="382" spans="1:8" ht="14.25" x14ac:dyDescent="0.2">
      <c r="A382" s="103">
        <v>11</v>
      </c>
      <c r="B382" s="156" t="s">
        <v>178</v>
      </c>
      <c r="C382" s="153">
        <v>0</v>
      </c>
      <c r="D382" s="152" t="s">
        <v>12</v>
      </c>
      <c r="E382" s="197">
        <v>7.14</v>
      </c>
      <c r="F382" s="198">
        <f t="shared" si="11"/>
        <v>0</v>
      </c>
      <c r="G382"/>
      <c r="H382" s="22"/>
    </row>
    <row r="383" spans="1:8" ht="14.25" x14ac:dyDescent="0.2">
      <c r="A383" s="103">
        <v>12</v>
      </c>
      <c r="B383" s="194" t="s">
        <v>263</v>
      </c>
      <c r="C383" s="153">
        <v>0</v>
      </c>
      <c r="D383" s="152" t="s">
        <v>12</v>
      </c>
      <c r="E383" s="197">
        <v>20.399999999999999</v>
      </c>
      <c r="F383" s="198">
        <f t="shared" si="11"/>
        <v>0</v>
      </c>
      <c r="G383"/>
      <c r="H383" s="22"/>
    </row>
    <row r="384" spans="1:8" ht="14.25" x14ac:dyDescent="0.2">
      <c r="A384" s="103">
        <v>13</v>
      </c>
      <c r="B384" s="195" t="s">
        <v>303</v>
      </c>
      <c r="C384" s="153">
        <v>0</v>
      </c>
      <c r="D384" s="152" t="s">
        <v>29</v>
      </c>
      <c r="E384" s="197">
        <v>3.6720000000000002</v>
      </c>
      <c r="F384" s="198">
        <f t="shared" si="11"/>
        <v>0</v>
      </c>
      <c r="G384"/>
      <c r="H384" s="22"/>
    </row>
    <row r="385" spans="1:8" ht="14.25" x14ac:dyDescent="0.2">
      <c r="A385" s="103">
        <v>14</v>
      </c>
      <c r="B385" s="156" t="s">
        <v>179</v>
      </c>
      <c r="C385" s="153">
        <v>0</v>
      </c>
      <c r="D385" s="152" t="s">
        <v>33</v>
      </c>
      <c r="E385" s="197">
        <v>3.57</v>
      </c>
      <c r="F385" s="198">
        <f t="shared" si="11"/>
        <v>0</v>
      </c>
      <c r="G385"/>
      <c r="H385" s="22"/>
    </row>
    <row r="386" spans="1:8" ht="14.25" x14ac:dyDescent="0.2">
      <c r="A386" s="103">
        <v>15</v>
      </c>
      <c r="B386" s="156" t="s">
        <v>180</v>
      </c>
      <c r="C386" s="153">
        <v>0</v>
      </c>
      <c r="D386" s="152" t="s">
        <v>12</v>
      </c>
      <c r="E386" s="197">
        <v>10.199999999999999</v>
      </c>
      <c r="F386" s="198">
        <f t="shared" si="11"/>
        <v>0</v>
      </c>
      <c r="G386"/>
      <c r="H386" s="22"/>
    </row>
    <row r="387" spans="1:8" ht="14.25" x14ac:dyDescent="0.2">
      <c r="A387" s="103">
        <v>16</v>
      </c>
      <c r="B387" s="156" t="s">
        <v>181</v>
      </c>
      <c r="C387" s="153">
        <v>0</v>
      </c>
      <c r="D387" s="152" t="s">
        <v>12</v>
      </c>
      <c r="E387" s="197">
        <v>11.73</v>
      </c>
      <c r="F387" s="198">
        <f t="shared" si="11"/>
        <v>0</v>
      </c>
      <c r="G387"/>
      <c r="H387" s="22"/>
    </row>
    <row r="388" spans="1:8" ht="14.25" x14ac:dyDescent="0.2">
      <c r="A388" s="103">
        <v>17</v>
      </c>
      <c r="B388" s="156" t="s">
        <v>182</v>
      </c>
      <c r="C388" s="153">
        <v>0</v>
      </c>
      <c r="D388" s="152" t="s">
        <v>12</v>
      </c>
      <c r="E388" s="197">
        <v>5.0999999999999996</v>
      </c>
      <c r="F388" s="198">
        <f t="shared" si="11"/>
        <v>0</v>
      </c>
      <c r="G388"/>
      <c r="H388" s="22"/>
    </row>
    <row r="389" spans="1:8" ht="14.25" x14ac:dyDescent="0.2">
      <c r="A389" s="103">
        <v>18</v>
      </c>
      <c r="B389" s="156" t="s">
        <v>183</v>
      </c>
      <c r="C389" s="153">
        <v>0</v>
      </c>
      <c r="D389" s="152" t="s">
        <v>33</v>
      </c>
      <c r="E389" s="197">
        <v>1.8360000000000001</v>
      </c>
      <c r="F389" s="198">
        <f t="shared" si="11"/>
        <v>0</v>
      </c>
      <c r="G389"/>
      <c r="H389" s="22"/>
    </row>
    <row r="390" spans="1:8" ht="14.25" x14ac:dyDescent="0.2">
      <c r="A390" s="103">
        <v>19</v>
      </c>
      <c r="B390" s="156" t="s">
        <v>184</v>
      </c>
      <c r="C390" s="153">
        <v>0</v>
      </c>
      <c r="D390" s="152" t="s">
        <v>33</v>
      </c>
      <c r="E390" s="197">
        <v>2.2440000000000002</v>
      </c>
      <c r="F390" s="198">
        <f t="shared" si="11"/>
        <v>0</v>
      </c>
      <c r="G390"/>
      <c r="H390" s="22"/>
    </row>
    <row r="391" spans="1:8" ht="14.25" x14ac:dyDescent="0.2">
      <c r="A391" s="103">
        <v>20</v>
      </c>
      <c r="B391" s="156" t="s">
        <v>185</v>
      </c>
      <c r="C391" s="153">
        <v>0</v>
      </c>
      <c r="D391" s="152" t="s">
        <v>12</v>
      </c>
      <c r="E391" s="197">
        <v>5.61</v>
      </c>
      <c r="F391" s="198">
        <f t="shared" si="11"/>
        <v>0</v>
      </c>
      <c r="G391"/>
      <c r="H391" s="22"/>
    </row>
    <row r="392" spans="1:8" ht="14.25" x14ac:dyDescent="0.2">
      <c r="A392" s="103">
        <v>21</v>
      </c>
      <c r="B392" s="156" t="s">
        <v>268</v>
      </c>
      <c r="C392" s="153">
        <v>0</v>
      </c>
      <c r="D392" s="152" t="s">
        <v>12</v>
      </c>
      <c r="E392" s="197">
        <v>6.63</v>
      </c>
      <c r="F392" s="198">
        <f t="shared" si="11"/>
        <v>0</v>
      </c>
      <c r="G392"/>
      <c r="H392" s="22"/>
    </row>
    <row r="393" spans="1:8" ht="14.25" x14ac:dyDescent="0.2">
      <c r="A393" s="103">
        <v>22</v>
      </c>
      <c r="B393" s="156" t="s">
        <v>481</v>
      </c>
      <c r="C393" s="153">
        <v>0</v>
      </c>
      <c r="D393" s="152" t="s">
        <v>12</v>
      </c>
      <c r="E393" s="197">
        <v>3.57</v>
      </c>
      <c r="F393" s="198">
        <f t="shared" si="11"/>
        <v>0</v>
      </c>
      <c r="G393"/>
      <c r="H393" s="22"/>
    </row>
    <row r="394" spans="1:8" ht="14.25" x14ac:dyDescent="0.2">
      <c r="A394" s="103">
        <v>23</v>
      </c>
      <c r="B394" s="156" t="s">
        <v>186</v>
      </c>
      <c r="C394" s="153">
        <v>0</v>
      </c>
      <c r="D394" s="152" t="s">
        <v>33</v>
      </c>
      <c r="E394" s="197">
        <v>2.448</v>
      </c>
      <c r="F394" s="198">
        <f t="shared" si="11"/>
        <v>0</v>
      </c>
      <c r="G394"/>
      <c r="H394" s="22"/>
    </row>
    <row r="395" spans="1:8" ht="14.25" x14ac:dyDescent="0.2">
      <c r="A395" s="103">
        <v>24</v>
      </c>
      <c r="B395" s="156" t="s">
        <v>156</v>
      </c>
      <c r="C395" s="153">
        <v>0</v>
      </c>
      <c r="D395" s="152" t="s">
        <v>29</v>
      </c>
      <c r="E395" s="197">
        <v>6.9359999999999999</v>
      </c>
      <c r="F395" s="198">
        <f t="shared" si="11"/>
        <v>0</v>
      </c>
      <c r="G395"/>
      <c r="H395" s="22"/>
    </row>
    <row r="396" spans="1:8" ht="14.25" x14ac:dyDescent="0.2">
      <c r="A396" s="103">
        <v>25</v>
      </c>
      <c r="B396" s="156" t="s">
        <v>187</v>
      </c>
      <c r="C396" s="153">
        <v>0</v>
      </c>
      <c r="D396" s="152" t="s">
        <v>33</v>
      </c>
      <c r="E396" s="197">
        <v>6.4260000000000002</v>
      </c>
      <c r="F396" s="198">
        <f t="shared" si="11"/>
        <v>0</v>
      </c>
      <c r="G396"/>
      <c r="H396" s="22"/>
    </row>
    <row r="397" spans="1:8" s="37" customFormat="1" ht="14.25" x14ac:dyDescent="0.2">
      <c r="A397" s="103">
        <v>26</v>
      </c>
      <c r="B397" s="156" t="s">
        <v>188</v>
      </c>
      <c r="C397" s="153">
        <v>0</v>
      </c>
      <c r="D397" s="152" t="s">
        <v>33</v>
      </c>
      <c r="E397" s="197">
        <v>2.04</v>
      </c>
      <c r="F397" s="198">
        <f t="shared" si="11"/>
        <v>0</v>
      </c>
      <c r="G397" s="36"/>
      <c r="H397" s="38"/>
    </row>
    <row r="398" spans="1:8" s="12" customFormat="1" ht="14.25" x14ac:dyDescent="0.2">
      <c r="A398" s="103">
        <v>27</v>
      </c>
      <c r="B398" s="156" t="s">
        <v>189</v>
      </c>
      <c r="C398" s="153">
        <v>0</v>
      </c>
      <c r="D398" s="152" t="s">
        <v>12</v>
      </c>
      <c r="E398" s="197">
        <v>2.5499999999999998</v>
      </c>
      <c r="F398" s="198">
        <f t="shared" si="11"/>
        <v>0</v>
      </c>
      <c r="G398" s="20"/>
      <c r="H398" s="26"/>
    </row>
    <row r="399" spans="1:8" s="12" customFormat="1" ht="14.25" x14ac:dyDescent="0.2">
      <c r="A399" s="103">
        <v>28</v>
      </c>
      <c r="B399" s="156" t="s">
        <v>190</v>
      </c>
      <c r="C399" s="153">
        <v>0</v>
      </c>
      <c r="D399" s="152" t="s">
        <v>12</v>
      </c>
      <c r="E399" s="197">
        <v>5.0999999999999996</v>
      </c>
      <c r="F399" s="198">
        <f t="shared" si="11"/>
        <v>0</v>
      </c>
      <c r="G399" s="20"/>
      <c r="H399" s="26"/>
    </row>
    <row r="400" spans="1:8" s="37" customFormat="1" ht="14.25" x14ac:dyDescent="0.2">
      <c r="A400" s="103">
        <v>29</v>
      </c>
      <c r="B400" s="156" t="s">
        <v>191</v>
      </c>
      <c r="C400" s="153">
        <v>0</v>
      </c>
      <c r="D400" s="152" t="s">
        <v>33</v>
      </c>
      <c r="E400" s="197">
        <v>8.67</v>
      </c>
      <c r="F400" s="198">
        <f t="shared" si="11"/>
        <v>0</v>
      </c>
      <c r="G400" s="36"/>
      <c r="H400" s="38"/>
    </row>
    <row r="401" spans="1:8" s="12" customFormat="1" ht="14.25" x14ac:dyDescent="0.2">
      <c r="A401" s="103">
        <v>30</v>
      </c>
      <c r="B401" s="199" t="s">
        <v>269</v>
      </c>
      <c r="C401" s="153">
        <v>0</v>
      </c>
      <c r="D401" s="175" t="s">
        <v>33</v>
      </c>
      <c r="E401" s="197">
        <v>5.3550000000000004</v>
      </c>
      <c r="F401" s="198">
        <f t="shared" si="11"/>
        <v>0</v>
      </c>
      <c r="G401" s="20"/>
      <c r="H401" s="26"/>
    </row>
    <row r="402" spans="1:8" ht="14.25" x14ac:dyDescent="0.2">
      <c r="A402" s="103">
        <v>31</v>
      </c>
      <c r="B402" s="194" t="s">
        <v>488</v>
      </c>
      <c r="C402" s="153">
        <v>0</v>
      </c>
      <c r="D402" s="152" t="s">
        <v>33</v>
      </c>
      <c r="E402" s="197">
        <v>0.71399999999999997</v>
      </c>
      <c r="F402" s="198">
        <f t="shared" si="11"/>
        <v>0</v>
      </c>
      <c r="G402"/>
      <c r="H402" s="22"/>
    </row>
    <row r="403" spans="1:8" ht="14.25" x14ac:dyDescent="0.2">
      <c r="A403" s="103">
        <v>32</v>
      </c>
      <c r="B403" s="194" t="s">
        <v>192</v>
      </c>
      <c r="C403" s="153">
        <v>0</v>
      </c>
      <c r="D403" s="152" t="s">
        <v>33</v>
      </c>
      <c r="E403" s="197">
        <v>6.12</v>
      </c>
      <c r="F403" s="198">
        <f t="shared" si="11"/>
        <v>0</v>
      </c>
      <c r="G403"/>
      <c r="H403" s="22"/>
    </row>
    <row r="404" spans="1:8" ht="14.25" x14ac:dyDescent="0.2">
      <c r="A404" s="103">
        <v>33</v>
      </c>
      <c r="B404" s="200" t="s">
        <v>484</v>
      </c>
      <c r="C404" s="153">
        <v>0</v>
      </c>
      <c r="D404" s="175" t="s">
        <v>91</v>
      </c>
      <c r="E404" s="197">
        <v>5.0999999999999996</v>
      </c>
      <c r="F404" s="198">
        <f t="shared" si="11"/>
        <v>0</v>
      </c>
      <c r="G404"/>
      <c r="H404" s="22"/>
    </row>
    <row r="405" spans="1:8" ht="14.25" x14ac:dyDescent="0.2">
      <c r="A405" s="103">
        <v>34</v>
      </c>
      <c r="B405" s="194" t="s">
        <v>193</v>
      </c>
      <c r="C405" s="153">
        <v>0</v>
      </c>
      <c r="D405" s="152" t="s">
        <v>33</v>
      </c>
      <c r="E405" s="197">
        <v>2.5499999999999998</v>
      </c>
      <c r="F405" s="198">
        <f t="shared" si="11"/>
        <v>0</v>
      </c>
      <c r="G405"/>
      <c r="H405" s="22"/>
    </row>
    <row r="406" spans="1:8" ht="14.25" x14ac:dyDescent="0.2">
      <c r="A406" s="103">
        <v>35</v>
      </c>
      <c r="B406" s="156" t="s">
        <v>489</v>
      </c>
      <c r="C406" s="153">
        <v>0</v>
      </c>
      <c r="D406" s="152" t="s">
        <v>12</v>
      </c>
      <c r="E406" s="197">
        <v>11.22</v>
      </c>
      <c r="F406" s="198">
        <f t="shared" si="11"/>
        <v>0</v>
      </c>
      <c r="G406"/>
      <c r="H406" s="22"/>
    </row>
    <row r="407" spans="1:8" ht="14.25" x14ac:dyDescent="0.2">
      <c r="A407" s="103">
        <v>36</v>
      </c>
      <c r="B407" s="156" t="s">
        <v>197</v>
      </c>
      <c r="C407" s="153">
        <v>0</v>
      </c>
      <c r="D407" s="152" t="s">
        <v>33</v>
      </c>
      <c r="E407" s="197">
        <v>5.0999999999999996</v>
      </c>
      <c r="F407" s="198">
        <f t="shared" si="11"/>
        <v>0</v>
      </c>
      <c r="G407"/>
      <c r="H407" s="22"/>
    </row>
    <row r="408" spans="1:8" ht="14.25" x14ac:dyDescent="0.2">
      <c r="A408" s="103">
        <v>37</v>
      </c>
      <c r="B408" s="156" t="s">
        <v>198</v>
      </c>
      <c r="C408" s="153">
        <v>0</v>
      </c>
      <c r="D408" s="152" t="s">
        <v>13</v>
      </c>
      <c r="E408" s="197">
        <v>6.4260000000000002</v>
      </c>
      <c r="F408" s="198">
        <f t="shared" si="11"/>
        <v>0</v>
      </c>
      <c r="G408"/>
      <c r="H408" s="22"/>
    </row>
    <row r="409" spans="1:8" ht="14.25" x14ac:dyDescent="0.2">
      <c r="A409" s="103">
        <v>38</v>
      </c>
      <c r="B409" s="156" t="s">
        <v>199</v>
      </c>
      <c r="C409" s="153">
        <v>0</v>
      </c>
      <c r="D409" s="152" t="s">
        <v>29</v>
      </c>
      <c r="E409" s="197">
        <v>7.14</v>
      </c>
      <c r="F409" s="198">
        <f t="shared" si="11"/>
        <v>0</v>
      </c>
      <c r="G409"/>
      <c r="H409" s="22"/>
    </row>
    <row r="410" spans="1:8" ht="14.25" x14ac:dyDescent="0.2">
      <c r="A410" s="103">
        <v>39</v>
      </c>
      <c r="B410" s="200" t="s">
        <v>312</v>
      </c>
      <c r="C410" s="153">
        <v>0</v>
      </c>
      <c r="D410" s="175" t="s">
        <v>29</v>
      </c>
      <c r="E410" s="197">
        <v>7.14</v>
      </c>
      <c r="F410" s="198">
        <f t="shared" si="11"/>
        <v>0</v>
      </c>
      <c r="G410"/>
      <c r="H410" s="22"/>
    </row>
    <row r="411" spans="1:8" ht="14.25" x14ac:dyDescent="0.2">
      <c r="A411" s="103">
        <v>40</v>
      </c>
      <c r="B411" s="156" t="s">
        <v>227</v>
      </c>
      <c r="C411" s="153">
        <v>0</v>
      </c>
      <c r="D411" s="152" t="s">
        <v>33</v>
      </c>
      <c r="E411" s="197">
        <v>7.14</v>
      </c>
      <c r="F411" s="198">
        <f t="shared" si="11"/>
        <v>0</v>
      </c>
      <c r="G411"/>
      <c r="H411" s="22"/>
    </row>
    <row r="412" spans="1:8" ht="14.25" x14ac:dyDescent="0.2">
      <c r="A412" s="103">
        <v>41</v>
      </c>
      <c r="B412" s="199" t="s">
        <v>307</v>
      </c>
      <c r="C412" s="153">
        <v>0</v>
      </c>
      <c r="D412" s="175" t="s">
        <v>13</v>
      </c>
      <c r="E412" s="197">
        <v>25.5</v>
      </c>
      <c r="F412" s="198">
        <f t="shared" si="11"/>
        <v>0</v>
      </c>
      <c r="G412"/>
      <c r="H412" s="22"/>
    </row>
    <row r="413" spans="1:8" ht="14.25" x14ac:dyDescent="0.2">
      <c r="A413" s="103">
        <v>42</v>
      </c>
      <c r="B413" s="156" t="s">
        <v>200</v>
      </c>
      <c r="C413" s="153">
        <v>0</v>
      </c>
      <c r="D413" s="152" t="s">
        <v>13</v>
      </c>
      <c r="E413" s="197">
        <v>4.59</v>
      </c>
      <c r="F413" s="198">
        <f t="shared" si="11"/>
        <v>0</v>
      </c>
      <c r="G413"/>
      <c r="H413" s="22"/>
    </row>
    <row r="414" spans="1:8" ht="14.25" x14ac:dyDescent="0.2">
      <c r="A414" s="103">
        <v>43</v>
      </c>
      <c r="B414" s="156" t="s">
        <v>201</v>
      </c>
      <c r="C414" s="153">
        <v>0</v>
      </c>
      <c r="D414" s="152" t="s">
        <v>13</v>
      </c>
      <c r="E414" s="197">
        <v>5.61</v>
      </c>
      <c r="F414" s="198">
        <f t="shared" si="11"/>
        <v>0</v>
      </c>
      <c r="G414"/>
      <c r="H414" s="22"/>
    </row>
    <row r="415" spans="1:8" ht="14.25" x14ac:dyDescent="0.2">
      <c r="A415" s="103">
        <v>44</v>
      </c>
      <c r="B415" s="156" t="s">
        <v>202</v>
      </c>
      <c r="C415" s="153">
        <v>0</v>
      </c>
      <c r="D415" s="152" t="s">
        <v>13</v>
      </c>
      <c r="E415" s="197">
        <v>11.22</v>
      </c>
      <c r="F415" s="198">
        <f t="shared" si="11"/>
        <v>0</v>
      </c>
      <c r="G415"/>
      <c r="H415" s="22"/>
    </row>
    <row r="416" spans="1:8" ht="14.25" x14ac:dyDescent="0.2">
      <c r="A416" s="103">
        <v>45</v>
      </c>
      <c r="B416" s="201" t="s">
        <v>203</v>
      </c>
      <c r="C416" s="153">
        <v>0</v>
      </c>
      <c r="D416" s="152" t="s">
        <v>13</v>
      </c>
      <c r="E416" s="197">
        <v>26.52</v>
      </c>
      <c r="F416" s="198">
        <f t="shared" si="11"/>
        <v>0</v>
      </c>
      <c r="G416"/>
      <c r="H416" s="22"/>
    </row>
    <row r="417" spans="1:8" ht="14.25" x14ac:dyDescent="0.2">
      <c r="A417" s="103">
        <v>46</v>
      </c>
      <c r="B417" s="156" t="s">
        <v>480</v>
      </c>
      <c r="C417" s="153">
        <v>0</v>
      </c>
      <c r="D417" s="152" t="s">
        <v>12</v>
      </c>
      <c r="E417" s="197">
        <v>11.22</v>
      </c>
      <c r="F417" s="198">
        <f t="shared" si="11"/>
        <v>0</v>
      </c>
      <c r="G417"/>
      <c r="H417" s="22"/>
    </row>
    <row r="418" spans="1:8" ht="14.25" x14ac:dyDescent="0.2">
      <c r="A418" s="103">
        <v>47</v>
      </c>
      <c r="B418" s="156" t="s">
        <v>482</v>
      </c>
      <c r="C418" s="153">
        <v>0</v>
      </c>
      <c r="D418" s="152" t="s">
        <v>13</v>
      </c>
      <c r="E418" s="197">
        <v>8.5679999999999996</v>
      </c>
      <c r="F418" s="198">
        <f t="shared" si="11"/>
        <v>0</v>
      </c>
      <c r="G418"/>
      <c r="H418" s="22"/>
    </row>
    <row r="419" spans="1:8" ht="14.25" x14ac:dyDescent="0.2">
      <c r="A419" s="103">
        <v>48</v>
      </c>
      <c r="B419" s="156" t="s">
        <v>483</v>
      </c>
      <c r="C419" s="153">
        <v>0</v>
      </c>
      <c r="D419" s="152" t="s">
        <v>12</v>
      </c>
      <c r="E419" s="197">
        <v>11.22</v>
      </c>
      <c r="F419" s="198">
        <f t="shared" si="11"/>
        <v>0</v>
      </c>
      <c r="G419"/>
      <c r="H419" s="22"/>
    </row>
    <row r="420" spans="1:8" ht="14.25" x14ac:dyDescent="0.2">
      <c r="A420" s="103">
        <v>49</v>
      </c>
      <c r="B420" s="156" t="s">
        <v>208</v>
      </c>
      <c r="C420" s="153">
        <v>0</v>
      </c>
      <c r="D420" s="152" t="s">
        <v>12</v>
      </c>
      <c r="E420" s="197">
        <v>4.08</v>
      </c>
      <c r="F420" s="198">
        <f t="shared" si="11"/>
        <v>0</v>
      </c>
      <c r="G420"/>
      <c r="H420" s="22"/>
    </row>
    <row r="421" spans="1:8" ht="14.25" x14ac:dyDescent="0.2">
      <c r="A421" s="103">
        <v>50</v>
      </c>
      <c r="B421" s="156" t="s">
        <v>209</v>
      </c>
      <c r="C421" s="153">
        <v>0</v>
      </c>
      <c r="D421" s="152" t="s">
        <v>12</v>
      </c>
      <c r="E421" s="197">
        <v>6.63</v>
      </c>
      <c r="F421" s="198">
        <f t="shared" si="11"/>
        <v>0</v>
      </c>
      <c r="G421"/>
      <c r="H421" s="22"/>
    </row>
    <row r="422" spans="1:8" ht="14.25" x14ac:dyDescent="0.2">
      <c r="A422" s="103">
        <v>51</v>
      </c>
      <c r="B422" s="156" t="s">
        <v>213</v>
      </c>
      <c r="C422" s="153">
        <v>0</v>
      </c>
      <c r="D422" s="152" t="s">
        <v>12</v>
      </c>
      <c r="E422" s="197">
        <v>9.69</v>
      </c>
      <c r="F422" s="198">
        <f t="shared" si="11"/>
        <v>0</v>
      </c>
      <c r="G422"/>
      <c r="H422" s="22"/>
    </row>
    <row r="423" spans="1:8" ht="14.25" x14ac:dyDescent="0.2">
      <c r="A423" s="103">
        <v>52</v>
      </c>
      <c r="B423" s="156" t="s">
        <v>214</v>
      </c>
      <c r="C423" s="153">
        <v>0</v>
      </c>
      <c r="D423" s="152" t="s">
        <v>12</v>
      </c>
      <c r="E423" s="197">
        <v>11.22</v>
      </c>
      <c r="F423" s="198">
        <f t="shared" si="11"/>
        <v>0</v>
      </c>
      <c r="G423"/>
      <c r="H423" s="22"/>
    </row>
    <row r="424" spans="1:8" ht="14.25" x14ac:dyDescent="0.2">
      <c r="A424" s="103">
        <v>53</v>
      </c>
      <c r="B424" s="156" t="s">
        <v>215</v>
      </c>
      <c r="C424" s="153">
        <v>0</v>
      </c>
      <c r="D424" s="152" t="s">
        <v>12</v>
      </c>
      <c r="E424" s="197">
        <v>5.8650000000000002</v>
      </c>
      <c r="F424" s="198">
        <f t="shared" si="11"/>
        <v>0</v>
      </c>
      <c r="G424"/>
      <c r="H424" s="22"/>
    </row>
    <row r="425" spans="1:8" ht="14.25" x14ac:dyDescent="0.2">
      <c r="A425" s="103">
        <v>54</v>
      </c>
      <c r="B425" s="156" t="s">
        <v>216</v>
      </c>
      <c r="C425" s="153">
        <v>0</v>
      </c>
      <c r="D425" s="152" t="s">
        <v>12</v>
      </c>
      <c r="E425" s="197">
        <v>6.4260000000000002</v>
      </c>
      <c r="F425" s="198">
        <f t="shared" si="11"/>
        <v>0</v>
      </c>
      <c r="G425"/>
      <c r="H425" s="22"/>
    </row>
    <row r="426" spans="1:8" ht="14.25" x14ac:dyDescent="0.2">
      <c r="A426" s="103">
        <v>55</v>
      </c>
      <c r="B426" s="156" t="s">
        <v>217</v>
      </c>
      <c r="C426" s="153">
        <v>0</v>
      </c>
      <c r="D426" s="152" t="s">
        <v>12</v>
      </c>
      <c r="E426" s="197">
        <v>6.63</v>
      </c>
      <c r="F426" s="198">
        <f t="shared" si="11"/>
        <v>0</v>
      </c>
      <c r="G426"/>
      <c r="H426" s="22"/>
    </row>
    <row r="427" spans="1:8" s="12" customFormat="1" ht="14.25" x14ac:dyDescent="0.2">
      <c r="A427" s="103">
        <v>56</v>
      </c>
      <c r="B427" s="156" t="s">
        <v>218</v>
      </c>
      <c r="C427" s="153">
        <v>0</v>
      </c>
      <c r="D427" s="152" t="s">
        <v>12</v>
      </c>
      <c r="E427" s="197">
        <v>7.4969999999999999</v>
      </c>
      <c r="F427" s="198">
        <f t="shared" si="11"/>
        <v>0</v>
      </c>
      <c r="G427" s="20"/>
      <c r="H427" s="26"/>
    </row>
    <row r="428" spans="1:8" ht="14.25" x14ac:dyDescent="0.2">
      <c r="A428" s="103">
        <v>57</v>
      </c>
      <c r="B428" s="156" t="s">
        <v>224</v>
      </c>
      <c r="C428" s="153">
        <v>0</v>
      </c>
      <c r="D428" s="152" t="s">
        <v>33</v>
      </c>
      <c r="E428" s="197">
        <v>10.199999999999999</v>
      </c>
      <c r="F428" s="198">
        <f t="shared" si="11"/>
        <v>0</v>
      </c>
      <c r="G428"/>
      <c r="H428" s="22"/>
    </row>
    <row r="429" spans="1:8" ht="14.25" x14ac:dyDescent="0.2">
      <c r="A429" s="103">
        <v>58</v>
      </c>
      <c r="B429" s="156" t="s">
        <v>225</v>
      </c>
      <c r="C429" s="153">
        <v>0</v>
      </c>
      <c r="D429" s="152" t="s">
        <v>12</v>
      </c>
      <c r="E429" s="197">
        <v>12.24</v>
      </c>
      <c r="F429" s="198">
        <f t="shared" si="11"/>
        <v>0</v>
      </c>
      <c r="G429"/>
      <c r="H429" s="22"/>
    </row>
    <row r="430" spans="1:8" ht="63.75" x14ac:dyDescent="0.2">
      <c r="A430" s="103">
        <v>59</v>
      </c>
      <c r="B430" s="156" t="s">
        <v>485</v>
      </c>
      <c r="C430" s="153">
        <v>0</v>
      </c>
      <c r="D430" s="152" t="s">
        <v>12</v>
      </c>
      <c r="E430" s="197">
        <v>5.0999999999999996</v>
      </c>
      <c r="F430" s="198">
        <f t="shared" si="11"/>
        <v>0</v>
      </c>
      <c r="G430"/>
      <c r="H430" s="22"/>
    </row>
    <row r="431" spans="1:8" ht="14.25" x14ac:dyDescent="0.2">
      <c r="A431" s="222">
        <v>60</v>
      </c>
      <c r="B431" s="194" t="s">
        <v>486</v>
      </c>
      <c r="C431" s="153">
        <v>0</v>
      </c>
      <c r="D431" s="152" t="s">
        <v>12</v>
      </c>
      <c r="E431" s="197">
        <v>8.16</v>
      </c>
      <c r="F431" s="223">
        <f t="shared" si="11"/>
        <v>0</v>
      </c>
      <c r="G431"/>
      <c r="H431" s="22"/>
    </row>
    <row r="432" spans="1:8" ht="14.25" x14ac:dyDescent="0.2">
      <c r="A432" s="103">
        <v>61</v>
      </c>
      <c r="B432" s="156" t="s">
        <v>487</v>
      </c>
      <c r="C432" s="153">
        <v>0</v>
      </c>
      <c r="D432" s="152" t="s">
        <v>13</v>
      </c>
      <c r="E432" s="197">
        <v>10.199999999999999</v>
      </c>
      <c r="F432" s="198">
        <f t="shared" si="11"/>
        <v>0</v>
      </c>
      <c r="G432"/>
      <c r="H432" s="22"/>
    </row>
    <row r="433" spans="1:8" ht="14.25" x14ac:dyDescent="0.2">
      <c r="A433" s="103">
        <v>62</v>
      </c>
      <c r="B433" s="156" t="s">
        <v>207</v>
      </c>
      <c r="C433" s="153">
        <v>0</v>
      </c>
      <c r="D433" s="152" t="s">
        <v>29</v>
      </c>
      <c r="E433" s="197">
        <v>6.3239999999999998</v>
      </c>
      <c r="F433" s="198">
        <f t="shared" si="11"/>
        <v>0</v>
      </c>
      <c r="G433"/>
      <c r="H433" s="22"/>
    </row>
    <row r="434" spans="1:8" s="12" customFormat="1" ht="14.25" x14ac:dyDescent="0.2">
      <c r="A434" s="103">
        <v>63</v>
      </c>
      <c r="B434" s="156" t="s">
        <v>204</v>
      </c>
      <c r="C434" s="153">
        <v>0</v>
      </c>
      <c r="D434" s="152" t="s">
        <v>33</v>
      </c>
      <c r="E434" s="197">
        <v>4.59</v>
      </c>
      <c r="F434" s="198">
        <f t="shared" si="11"/>
        <v>0</v>
      </c>
      <c r="G434" s="20"/>
      <c r="H434" s="26"/>
    </row>
    <row r="435" spans="1:8" s="12" customFormat="1" ht="14.25" x14ac:dyDescent="0.2">
      <c r="A435" s="103">
        <v>64</v>
      </c>
      <c r="B435" s="156" t="s">
        <v>205</v>
      </c>
      <c r="C435" s="153">
        <v>0</v>
      </c>
      <c r="D435" s="152" t="s">
        <v>33</v>
      </c>
      <c r="E435" s="197">
        <v>5.0999999999999996</v>
      </c>
      <c r="F435" s="198">
        <f t="shared" si="11"/>
        <v>0</v>
      </c>
      <c r="G435" s="20"/>
      <c r="H435" s="26"/>
    </row>
    <row r="436" spans="1:8" s="37" customFormat="1" ht="14.25" x14ac:dyDescent="0.2">
      <c r="A436" s="103">
        <v>65</v>
      </c>
      <c r="B436" s="156" t="s">
        <v>206</v>
      </c>
      <c r="C436" s="153">
        <v>0</v>
      </c>
      <c r="D436" s="152" t="s">
        <v>33</v>
      </c>
      <c r="E436" s="197">
        <v>3.57</v>
      </c>
      <c r="F436" s="198">
        <f t="shared" si="11"/>
        <v>0</v>
      </c>
      <c r="G436" s="36"/>
      <c r="H436" s="38"/>
    </row>
    <row r="437" spans="1:8" s="14" customFormat="1" ht="14.25" x14ac:dyDescent="0.2">
      <c r="A437" s="103">
        <v>66</v>
      </c>
      <c r="B437" s="156" t="s">
        <v>231</v>
      </c>
      <c r="C437" s="153">
        <v>0</v>
      </c>
      <c r="D437" s="152" t="s">
        <v>29</v>
      </c>
      <c r="E437" s="197">
        <v>14.28</v>
      </c>
      <c r="F437" s="198">
        <f t="shared" ref="F437:F468" si="12">C437*E437</f>
        <v>0</v>
      </c>
      <c r="G437" s="90"/>
      <c r="H437" s="91"/>
    </row>
    <row r="438" spans="1:8" s="12" customFormat="1" ht="14.25" x14ac:dyDescent="0.2">
      <c r="A438" s="103">
        <v>67</v>
      </c>
      <c r="B438" s="194" t="s">
        <v>341</v>
      </c>
      <c r="C438" s="153">
        <v>0</v>
      </c>
      <c r="D438" s="152" t="s">
        <v>33</v>
      </c>
      <c r="E438" s="197">
        <v>3.2130000000000001</v>
      </c>
      <c r="F438" s="198">
        <f t="shared" si="12"/>
        <v>0</v>
      </c>
      <c r="G438" s="20"/>
      <c r="H438" s="26"/>
    </row>
    <row r="439" spans="1:8" s="12" customFormat="1" ht="14.25" x14ac:dyDescent="0.2">
      <c r="A439" s="103">
        <v>68</v>
      </c>
      <c r="B439" s="194" t="s">
        <v>342</v>
      </c>
      <c r="C439" s="153">
        <v>0</v>
      </c>
      <c r="D439" s="152" t="s">
        <v>33</v>
      </c>
      <c r="E439" s="197">
        <v>2.8559999999999999</v>
      </c>
      <c r="F439" s="198">
        <f t="shared" si="12"/>
        <v>0</v>
      </c>
      <c r="G439" s="20"/>
      <c r="H439" s="26"/>
    </row>
    <row r="440" spans="1:8" ht="14.25" x14ac:dyDescent="0.2">
      <c r="A440" s="179">
        <v>69</v>
      </c>
      <c r="B440" s="199" t="s">
        <v>467</v>
      </c>
      <c r="C440" s="153">
        <v>0</v>
      </c>
      <c r="D440" s="175" t="s">
        <v>33</v>
      </c>
      <c r="E440" s="197">
        <v>6.12</v>
      </c>
      <c r="F440" s="202">
        <f t="shared" si="12"/>
        <v>0</v>
      </c>
      <c r="G440"/>
      <c r="H440" s="22"/>
    </row>
    <row r="441" spans="1:8" x14ac:dyDescent="0.2">
      <c r="A441" s="222">
        <v>70</v>
      </c>
      <c r="B441" s="194" t="s">
        <v>490</v>
      </c>
      <c r="C441" s="153">
        <v>0</v>
      </c>
      <c r="D441" s="152" t="s">
        <v>29</v>
      </c>
      <c r="E441" s="197">
        <v>3.2130000000000001</v>
      </c>
      <c r="F441" s="223">
        <f t="shared" si="12"/>
        <v>0</v>
      </c>
    </row>
    <row r="442" spans="1:8" ht="14.25" x14ac:dyDescent="0.2">
      <c r="A442" s="103">
        <v>71</v>
      </c>
      <c r="B442" s="156" t="s">
        <v>491</v>
      </c>
      <c r="C442" s="153">
        <v>0</v>
      </c>
      <c r="D442" s="152" t="s">
        <v>33</v>
      </c>
      <c r="E442" s="197">
        <v>5.61</v>
      </c>
      <c r="F442" s="198">
        <f t="shared" si="12"/>
        <v>0</v>
      </c>
      <c r="G442"/>
      <c r="H442" s="22"/>
    </row>
    <row r="443" spans="1:8" ht="14.25" x14ac:dyDescent="0.2">
      <c r="A443" s="103">
        <v>72</v>
      </c>
      <c r="B443" s="156" t="s">
        <v>492</v>
      </c>
      <c r="C443" s="153">
        <v>0</v>
      </c>
      <c r="D443" s="152" t="s">
        <v>33</v>
      </c>
      <c r="E443" s="197">
        <v>7.65</v>
      </c>
      <c r="F443" s="198">
        <f t="shared" si="12"/>
        <v>0</v>
      </c>
      <c r="G443"/>
      <c r="H443" s="22"/>
    </row>
    <row r="444" spans="1:8" ht="14.25" x14ac:dyDescent="0.2">
      <c r="A444" s="103">
        <v>73</v>
      </c>
      <c r="B444" s="156" t="s">
        <v>210</v>
      </c>
      <c r="C444" s="153">
        <v>0</v>
      </c>
      <c r="D444" s="152" t="s">
        <v>33</v>
      </c>
      <c r="E444" s="197">
        <v>3.06</v>
      </c>
      <c r="F444" s="198">
        <f t="shared" si="12"/>
        <v>0</v>
      </c>
      <c r="G444"/>
      <c r="H444" s="22"/>
    </row>
    <row r="445" spans="1:8" ht="14.25" x14ac:dyDescent="0.2">
      <c r="A445" s="103">
        <v>74</v>
      </c>
      <c r="B445" s="192" t="s">
        <v>407</v>
      </c>
      <c r="C445" s="153">
        <v>0</v>
      </c>
      <c r="D445" s="152" t="s">
        <v>29</v>
      </c>
      <c r="E445" s="197">
        <v>3.06</v>
      </c>
      <c r="F445" s="198">
        <f t="shared" si="12"/>
        <v>0</v>
      </c>
      <c r="G445"/>
      <c r="H445" s="22"/>
    </row>
    <row r="446" spans="1:8" ht="14.25" x14ac:dyDescent="0.2">
      <c r="A446" s="103">
        <v>76</v>
      </c>
      <c r="B446" s="156" t="s">
        <v>232</v>
      </c>
      <c r="C446" s="153">
        <v>0</v>
      </c>
      <c r="D446" s="152" t="s">
        <v>29</v>
      </c>
      <c r="E446" s="197">
        <v>7.14</v>
      </c>
      <c r="F446" s="198">
        <f t="shared" si="12"/>
        <v>0</v>
      </c>
      <c r="G446"/>
      <c r="H446" s="22"/>
    </row>
    <row r="447" spans="1:8" ht="14.25" x14ac:dyDescent="0.2">
      <c r="A447" s="103">
        <v>77</v>
      </c>
      <c r="B447" s="156" t="s">
        <v>264</v>
      </c>
      <c r="C447" s="153">
        <v>0</v>
      </c>
      <c r="D447" s="152" t="s">
        <v>29</v>
      </c>
      <c r="E447" s="197">
        <v>8.9760000000000009</v>
      </c>
      <c r="F447" s="198">
        <f t="shared" si="12"/>
        <v>0</v>
      </c>
      <c r="G447"/>
      <c r="H447" s="22"/>
    </row>
    <row r="448" spans="1:8" ht="14.25" x14ac:dyDescent="0.2">
      <c r="A448" s="103">
        <v>78</v>
      </c>
      <c r="B448" s="156" t="s">
        <v>493</v>
      </c>
      <c r="C448" s="153">
        <v>0</v>
      </c>
      <c r="D448" s="152" t="s">
        <v>29</v>
      </c>
      <c r="E448" s="197">
        <v>14.79</v>
      </c>
      <c r="F448" s="198">
        <f t="shared" si="12"/>
        <v>0</v>
      </c>
      <c r="G448"/>
      <c r="H448" s="22"/>
    </row>
    <row r="449" spans="1:8" ht="14.25" x14ac:dyDescent="0.2">
      <c r="A449" s="103">
        <v>79</v>
      </c>
      <c r="B449" s="156" t="s">
        <v>211</v>
      </c>
      <c r="C449" s="153">
        <v>0</v>
      </c>
      <c r="D449" s="152" t="s">
        <v>33</v>
      </c>
      <c r="E449" s="197">
        <v>6.2730000000000006</v>
      </c>
      <c r="F449" s="198">
        <f t="shared" si="12"/>
        <v>0</v>
      </c>
      <c r="G449"/>
      <c r="H449" s="22"/>
    </row>
    <row r="450" spans="1:8" ht="25.5" x14ac:dyDescent="0.2">
      <c r="A450" s="103">
        <v>80</v>
      </c>
      <c r="B450" s="156" t="s">
        <v>408</v>
      </c>
      <c r="C450" s="153">
        <v>0</v>
      </c>
      <c r="D450" s="152" t="s">
        <v>33</v>
      </c>
      <c r="E450" s="197">
        <v>4.59</v>
      </c>
      <c r="F450" s="198">
        <f t="shared" si="12"/>
        <v>0</v>
      </c>
      <c r="G450"/>
      <c r="H450" s="22"/>
    </row>
    <row r="451" spans="1:8" ht="14.25" x14ac:dyDescent="0.2">
      <c r="A451" s="103">
        <v>81</v>
      </c>
      <c r="B451" s="156" t="s">
        <v>212</v>
      </c>
      <c r="C451" s="153">
        <v>0</v>
      </c>
      <c r="D451" s="152" t="s">
        <v>29</v>
      </c>
      <c r="E451" s="197">
        <v>1.7544</v>
      </c>
      <c r="F451" s="198">
        <f t="shared" si="12"/>
        <v>0</v>
      </c>
      <c r="G451"/>
      <c r="H451" s="22"/>
    </row>
    <row r="452" spans="1:8" ht="14.25" x14ac:dyDescent="0.2">
      <c r="A452" s="103">
        <v>82</v>
      </c>
      <c r="B452" s="156" t="s">
        <v>194</v>
      </c>
      <c r="C452" s="153">
        <v>0</v>
      </c>
      <c r="D452" s="152" t="s">
        <v>33</v>
      </c>
      <c r="E452" s="197">
        <v>3.9779999999999998</v>
      </c>
      <c r="F452" s="198">
        <f t="shared" si="12"/>
        <v>0</v>
      </c>
      <c r="G452"/>
      <c r="H452" s="22"/>
    </row>
    <row r="453" spans="1:8" ht="14.25" x14ac:dyDescent="0.2">
      <c r="A453" s="103">
        <v>83</v>
      </c>
      <c r="B453" s="156" t="s">
        <v>195</v>
      </c>
      <c r="C453" s="153">
        <v>0</v>
      </c>
      <c r="D453" s="152" t="s">
        <v>33</v>
      </c>
      <c r="E453" s="197">
        <v>3.57</v>
      </c>
      <c r="F453" s="198">
        <f t="shared" si="12"/>
        <v>0</v>
      </c>
      <c r="G453"/>
      <c r="H453" s="22"/>
    </row>
    <row r="454" spans="1:8" ht="14.25" x14ac:dyDescent="0.2">
      <c r="A454" s="103">
        <v>84</v>
      </c>
      <c r="B454" s="156" t="s">
        <v>196</v>
      </c>
      <c r="C454" s="153">
        <v>0</v>
      </c>
      <c r="D454" s="152" t="s">
        <v>33</v>
      </c>
      <c r="E454" s="197">
        <v>5.7119999999999997</v>
      </c>
      <c r="F454" s="198">
        <f t="shared" si="12"/>
        <v>0</v>
      </c>
      <c r="G454"/>
      <c r="H454" s="22"/>
    </row>
    <row r="455" spans="1:8" ht="14.25" x14ac:dyDescent="0.2">
      <c r="A455" s="103">
        <v>85</v>
      </c>
      <c r="B455" s="156" t="s">
        <v>410</v>
      </c>
      <c r="C455" s="153">
        <v>0</v>
      </c>
      <c r="D455" s="152" t="s">
        <v>33</v>
      </c>
      <c r="E455" s="197">
        <v>2.448</v>
      </c>
      <c r="F455" s="198">
        <f t="shared" si="12"/>
        <v>0</v>
      </c>
      <c r="G455"/>
      <c r="H455" s="22"/>
    </row>
    <row r="456" spans="1:8" ht="14.25" x14ac:dyDescent="0.2">
      <c r="A456" s="103">
        <v>86</v>
      </c>
      <c r="B456" s="156" t="s">
        <v>219</v>
      </c>
      <c r="C456" s="153">
        <v>0</v>
      </c>
      <c r="D456" s="152" t="s">
        <v>29</v>
      </c>
      <c r="E456" s="197">
        <v>4.8449999999999998</v>
      </c>
      <c r="F456" s="198">
        <f t="shared" si="12"/>
        <v>0</v>
      </c>
      <c r="G456"/>
      <c r="H456" s="22"/>
    </row>
    <row r="457" spans="1:8" ht="14.25" x14ac:dyDescent="0.2">
      <c r="A457" s="103">
        <v>87</v>
      </c>
      <c r="B457" s="156" t="s">
        <v>220</v>
      </c>
      <c r="C457" s="153">
        <v>0</v>
      </c>
      <c r="D457" s="152" t="s">
        <v>29</v>
      </c>
      <c r="E457" s="197">
        <v>5.5590000000000002</v>
      </c>
      <c r="F457" s="198">
        <f t="shared" si="12"/>
        <v>0</v>
      </c>
      <c r="G457"/>
      <c r="H457" s="22"/>
    </row>
    <row r="458" spans="1:8" ht="14.25" x14ac:dyDescent="0.2">
      <c r="A458" s="103">
        <v>88</v>
      </c>
      <c r="B458" s="194" t="s">
        <v>311</v>
      </c>
      <c r="C458" s="153">
        <v>0</v>
      </c>
      <c r="D458" s="152" t="s">
        <v>29</v>
      </c>
      <c r="E458" s="197">
        <v>6.12</v>
      </c>
      <c r="F458" s="198">
        <f t="shared" si="12"/>
        <v>0</v>
      </c>
      <c r="G458"/>
      <c r="H458" s="22"/>
    </row>
    <row r="459" spans="1:8" ht="14.25" x14ac:dyDescent="0.2">
      <c r="A459" s="103">
        <v>89</v>
      </c>
      <c r="B459" s="156" t="s">
        <v>221</v>
      </c>
      <c r="C459" s="153">
        <v>0</v>
      </c>
      <c r="D459" s="152" t="s">
        <v>33</v>
      </c>
      <c r="E459" s="197">
        <v>5.3040000000000003</v>
      </c>
      <c r="F459" s="198">
        <f t="shared" si="12"/>
        <v>0</v>
      </c>
      <c r="G459"/>
      <c r="H459" s="22"/>
    </row>
    <row r="460" spans="1:8" ht="14.25" x14ac:dyDescent="0.2">
      <c r="A460" s="103">
        <v>90</v>
      </c>
      <c r="B460" s="156" t="s">
        <v>222</v>
      </c>
      <c r="C460" s="153">
        <v>0</v>
      </c>
      <c r="D460" s="152" t="s">
        <v>33</v>
      </c>
      <c r="E460" s="197">
        <v>1.224</v>
      </c>
      <c r="F460" s="198">
        <f t="shared" si="12"/>
        <v>0</v>
      </c>
      <c r="G460"/>
      <c r="H460" s="22"/>
    </row>
    <row r="461" spans="1:8" s="37" customFormat="1" ht="14.25" customHeight="1" x14ac:dyDescent="0.2">
      <c r="A461" s="103">
        <v>91</v>
      </c>
      <c r="B461" s="156" t="s">
        <v>223</v>
      </c>
      <c r="C461" s="153">
        <v>0</v>
      </c>
      <c r="D461" s="152" t="s">
        <v>33</v>
      </c>
      <c r="E461" s="197">
        <v>2.5499999999999998</v>
      </c>
      <c r="F461" s="198">
        <f t="shared" si="12"/>
        <v>0</v>
      </c>
      <c r="G461" s="36"/>
      <c r="H461" s="38"/>
    </row>
    <row r="462" spans="1:8" ht="14.25" x14ac:dyDescent="0.2">
      <c r="A462" s="103">
        <v>92</v>
      </c>
      <c r="B462" s="156" t="s">
        <v>411</v>
      </c>
      <c r="C462" s="153">
        <v>0</v>
      </c>
      <c r="D462" s="152" t="s">
        <v>29</v>
      </c>
      <c r="E462" s="197">
        <v>6.4260000000000002</v>
      </c>
      <c r="F462" s="198">
        <f t="shared" si="12"/>
        <v>0</v>
      </c>
      <c r="G462"/>
      <c r="H462" s="22"/>
    </row>
    <row r="463" spans="1:8" ht="14.25" x14ac:dyDescent="0.2">
      <c r="A463" s="103">
        <v>93</v>
      </c>
      <c r="B463" s="156" t="s">
        <v>228</v>
      </c>
      <c r="C463" s="153">
        <v>0</v>
      </c>
      <c r="D463" s="203" t="s">
        <v>29</v>
      </c>
      <c r="E463" s="197">
        <v>3.2130000000000001</v>
      </c>
      <c r="F463" s="198">
        <f t="shared" si="12"/>
        <v>0</v>
      </c>
      <c r="G463"/>
      <c r="H463" s="22"/>
    </row>
    <row r="464" spans="1:8" ht="14.25" x14ac:dyDescent="0.2">
      <c r="A464" s="103">
        <v>94</v>
      </c>
      <c r="B464" s="156" t="s">
        <v>226</v>
      </c>
      <c r="C464" s="153">
        <v>0</v>
      </c>
      <c r="D464" s="152" t="s">
        <v>33</v>
      </c>
      <c r="E464" s="197">
        <v>25.5</v>
      </c>
      <c r="F464" s="198">
        <f t="shared" si="12"/>
        <v>0</v>
      </c>
      <c r="G464"/>
      <c r="H464" s="22"/>
    </row>
    <row r="465" spans="1:8" ht="14.25" x14ac:dyDescent="0.2">
      <c r="A465" s="103">
        <v>97</v>
      </c>
      <c r="B465" s="199" t="s">
        <v>494</v>
      </c>
      <c r="C465" s="153">
        <v>0</v>
      </c>
      <c r="D465" s="175" t="s">
        <v>33</v>
      </c>
      <c r="E465" s="197">
        <v>8.363999999999999</v>
      </c>
      <c r="F465" s="198">
        <f t="shared" si="12"/>
        <v>0</v>
      </c>
      <c r="G465"/>
      <c r="H465" s="22"/>
    </row>
    <row r="466" spans="1:8" ht="10.5" customHeight="1" x14ac:dyDescent="0.2">
      <c r="A466" s="103">
        <v>98</v>
      </c>
      <c r="B466" s="156" t="s">
        <v>229</v>
      </c>
      <c r="C466" s="153">
        <v>0</v>
      </c>
      <c r="D466" s="152" t="s">
        <v>29</v>
      </c>
      <c r="E466" s="197">
        <v>8.363999999999999</v>
      </c>
      <c r="F466" s="198">
        <f t="shared" si="12"/>
        <v>0</v>
      </c>
      <c r="G466"/>
      <c r="H466" s="48"/>
    </row>
    <row r="467" spans="1:8" ht="21.75" customHeight="1" x14ac:dyDescent="0.2">
      <c r="A467" s="103">
        <v>99</v>
      </c>
      <c r="B467" s="156" t="s">
        <v>409</v>
      </c>
      <c r="C467" s="153">
        <v>0</v>
      </c>
      <c r="D467" s="152" t="s">
        <v>29</v>
      </c>
      <c r="E467" s="197">
        <v>6.9869999999999992</v>
      </c>
      <c r="F467" s="198">
        <f t="shared" si="12"/>
        <v>0</v>
      </c>
      <c r="G467"/>
    </row>
    <row r="468" spans="1:8" ht="14.25" x14ac:dyDescent="0.2">
      <c r="A468" s="103">
        <v>100</v>
      </c>
      <c r="B468" s="156" t="s">
        <v>230</v>
      </c>
      <c r="C468" s="153">
        <v>0</v>
      </c>
      <c r="D468" s="152" t="s">
        <v>29</v>
      </c>
      <c r="E468" s="197">
        <v>6.3239999999999998</v>
      </c>
      <c r="F468" s="198">
        <f t="shared" si="12"/>
        <v>0</v>
      </c>
      <c r="G468"/>
    </row>
    <row r="469" spans="1:8" ht="14.25" x14ac:dyDescent="0.2">
      <c r="A469" s="103">
        <v>101</v>
      </c>
      <c r="B469" s="156" t="s">
        <v>536</v>
      </c>
      <c r="C469" s="185">
        <v>60</v>
      </c>
      <c r="D469" s="185" t="s">
        <v>13</v>
      </c>
      <c r="E469" s="228">
        <v>14.7</v>
      </c>
      <c r="F469" s="228">
        <f>PRODUCT(C469,E469)</f>
        <v>882</v>
      </c>
      <c r="G469"/>
    </row>
    <row r="470" spans="1:8" ht="14.25" x14ac:dyDescent="0.2">
      <c r="A470" s="103">
        <v>101</v>
      </c>
      <c r="B470" s="156" t="s">
        <v>517</v>
      </c>
      <c r="C470" s="185">
        <v>150</v>
      </c>
      <c r="D470" s="185" t="s">
        <v>13</v>
      </c>
      <c r="E470" s="228">
        <v>2.4</v>
      </c>
      <c r="F470" s="228">
        <f>PRODUCT(C470,E470)</f>
        <v>360</v>
      </c>
      <c r="G470"/>
    </row>
    <row r="471" spans="1:8" ht="14.25" x14ac:dyDescent="0.2">
      <c r="A471" s="103">
        <v>102</v>
      </c>
      <c r="B471" s="156" t="s">
        <v>531</v>
      </c>
      <c r="C471" s="185">
        <v>0</v>
      </c>
      <c r="D471" s="185" t="s">
        <v>13</v>
      </c>
      <c r="E471" s="228">
        <v>10</v>
      </c>
      <c r="F471" s="228">
        <f>PRODUCT(C471,E471)</f>
        <v>0</v>
      </c>
      <c r="G471"/>
      <c r="H471" s="22"/>
    </row>
    <row r="472" spans="1:8" ht="14.25" x14ac:dyDescent="0.2">
      <c r="A472" s="249">
        <v>103</v>
      </c>
      <c r="B472" s="192" t="s">
        <v>532</v>
      </c>
      <c r="C472" s="249">
        <v>0</v>
      </c>
      <c r="D472" s="249" t="s">
        <v>29</v>
      </c>
      <c r="E472" s="250">
        <v>4.8600000000000003</v>
      </c>
      <c r="F472" s="250">
        <v>0</v>
      </c>
      <c r="G472"/>
      <c r="H472" s="22"/>
    </row>
    <row r="473" spans="1:8" ht="14.25" x14ac:dyDescent="0.2">
      <c r="A473" s="103">
        <v>104</v>
      </c>
      <c r="B473" s="156" t="s">
        <v>533</v>
      </c>
      <c r="C473" s="185">
        <v>0</v>
      </c>
      <c r="D473" s="185" t="s">
        <v>29</v>
      </c>
      <c r="E473" s="228">
        <v>5</v>
      </c>
      <c r="F473" s="228">
        <v>0</v>
      </c>
      <c r="G473"/>
      <c r="H473" s="22"/>
    </row>
    <row r="474" spans="1:8" ht="14.25" x14ac:dyDescent="0.2">
      <c r="A474" s="107"/>
      <c r="B474" s="87"/>
      <c r="C474" s="92"/>
      <c r="D474" s="92"/>
      <c r="E474" s="117" t="s">
        <v>17</v>
      </c>
      <c r="F474" s="118">
        <f>SUM(F372:F468)</f>
        <v>0</v>
      </c>
      <c r="G474"/>
      <c r="H474" s="22"/>
    </row>
    <row r="475" spans="1:8" ht="15" x14ac:dyDescent="0.25">
      <c r="A475" s="107"/>
      <c r="B475" s="119" t="s">
        <v>405</v>
      </c>
      <c r="C475" s="92"/>
      <c r="D475" s="92"/>
      <c r="E475" s="149"/>
      <c r="F475" s="150"/>
      <c r="G475"/>
      <c r="H475" s="22"/>
    </row>
    <row r="476" spans="1:8" ht="51" x14ac:dyDescent="0.2">
      <c r="A476" s="46" t="s">
        <v>0</v>
      </c>
      <c r="B476" s="16" t="s">
        <v>1</v>
      </c>
      <c r="C476" s="16" t="s">
        <v>2</v>
      </c>
      <c r="D476" s="16" t="s">
        <v>3</v>
      </c>
      <c r="E476" s="17" t="s">
        <v>4</v>
      </c>
      <c r="F476" s="59" t="s">
        <v>5</v>
      </c>
      <c r="G476"/>
      <c r="H476" s="22"/>
    </row>
    <row r="477" spans="1:8" ht="14.25" x14ac:dyDescent="0.2">
      <c r="A477" s="107" t="s">
        <v>6</v>
      </c>
      <c r="B477" s="18" t="s">
        <v>7</v>
      </c>
      <c r="C477" s="60" t="s">
        <v>8</v>
      </c>
      <c r="D477" s="60" t="s">
        <v>9</v>
      </c>
      <c r="E477" s="61" t="s">
        <v>10</v>
      </c>
      <c r="F477" s="62" t="s">
        <v>11</v>
      </c>
      <c r="G477"/>
      <c r="H477" s="22"/>
    </row>
    <row r="478" spans="1:8" ht="14.25" x14ac:dyDescent="0.2">
      <c r="A478" s="75">
        <v>1</v>
      </c>
      <c r="B478" s="63" t="s">
        <v>233</v>
      </c>
      <c r="C478" s="101">
        <v>0</v>
      </c>
      <c r="D478" s="93" t="s">
        <v>29</v>
      </c>
      <c r="E478" s="94">
        <v>5.9159999999999995</v>
      </c>
      <c r="F478" s="145">
        <f t="shared" ref="F478:F507" si="13">C478*E478</f>
        <v>0</v>
      </c>
      <c r="G478"/>
      <c r="H478" s="22"/>
    </row>
    <row r="479" spans="1:8" ht="14.25" x14ac:dyDescent="0.2">
      <c r="A479" s="75">
        <f t="shared" ref="A479" si="14">A478+1</f>
        <v>2</v>
      </c>
      <c r="B479" s="63" t="s">
        <v>234</v>
      </c>
      <c r="C479" s="101">
        <v>0</v>
      </c>
      <c r="D479" s="93" t="s">
        <v>29</v>
      </c>
      <c r="E479" s="94">
        <v>4.9980000000000002</v>
      </c>
      <c r="F479" s="145">
        <f t="shared" si="13"/>
        <v>0</v>
      </c>
      <c r="G479"/>
      <c r="H479" s="22"/>
    </row>
    <row r="480" spans="1:8" ht="14.25" x14ac:dyDescent="0.2">
      <c r="A480" s="75">
        <v>3</v>
      </c>
      <c r="B480" s="63" t="s">
        <v>478</v>
      </c>
      <c r="C480" s="101">
        <v>0</v>
      </c>
      <c r="D480" s="93" t="s">
        <v>29</v>
      </c>
      <c r="E480" s="94">
        <v>5.9159999999999995</v>
      </c>
      <c r="F480" s="145">
        <f t="shared" si="13"/>
        <v>0</v>
      </c>
      <c r="G480"/>
      <c r="H480" s="22"/>
    </row>
    <row r="481" spans="1:8" ht="14.25" x14ac:dyDescent="0.2">
      <c r="A481" s="75">
        <v>4</v>
      </c>
      <c r="B481" s="64" t="s">
        <v>259</v>
      </c>
      <c r="C481" s="101">
        <v>0</v>
      </c>
      <c r="D481" s="93" t="s">
        <v>33</v>
      </c>
      <c r="E481" s="94">
        <v>5.6609999999999996</v>
      </c>
      <c r="F481" s="145">
        <f t="shared" si="13"/>
        <v>0</v>
      </c>
      <c r="G481"/>
      <c r="H481" s="22"/>
    </row>
    <row r="482" spans="1:8" ht="14.25" x14ac:dyDescent="0.2">
      <c r="A482" s="75">
        <v>5</v>
      </c>
      <c r="B482" s="63" t="s">
        <v>240</v>
      </c>
      <c r="C482" s="101">
        <v>0</v>
      </c>
      <c r="D482" s="93" t="s">
        <v>33</v>
      </c>
      <c r="E482" s="94">
        <v>5.5590000000000002</v>
      </c>
      <c r="F482" s="145">
        <f t="shared" si="13"/>
        <v>0</v>
      </c>
      <c r="G482"/>
      <c r="H482" s="22"/>
    </row>
    <row r="483" spans="1:8" ht="14.25" x14ac:dyDescent="0.2">
      <c r="A483" s="75">
        <v>6</v>
      </c>
      <c r="B483" s="63" t="s">
        <v>413</v>
      </c>
      <c r="C483" s="101">
        <v>0</v>
      </c>
      <c r="D483" s="95" t="s">
        <v>33</v>
      </c>
      <c r="E483" s="94">
        <v>5.5590000000000002</v>
      </c>
      <c r="F483" s="145">
        <f t="shared" si="13"/>
        <v>0</v>
      </c>
      <c r="G483"/>
      <c r="H483" s="22"/>
    </row>
    <row r="484" spans="1:8" ht="14.25" x14ac:dyDescent="0.2">
      <c r="A484" s="75">
        <v>7</v>
      </c>
      <c r="B484" s="67" t="s">
        <v>414</v>
      </c>
      <c r="C484" s="101">
        <v>0</v>
      </c>
      <c r="D484" s="97" t="s">
        <v>33</v>
      </c>
      <c r="E484" s="94">
        <v>5.5590000000000002</v>
      </c>
      <c r="F484" s="145">
        <f t="shared" si="13"/>
        <v>0</v>
      </c>
      <c r="G484"/>
      <c r="H484" s="22"/>
    </row>
    <row r="485" spans="1:8" ht="14.25" x14ac:dyDescent="0.2">
      <c r="A485" s="75">
        <v>8</v>
      </c>
      <c r="B485" s="65" t="s">
        <v>244</v>
      </c>
      <c r="C485" s="101">
        <v>0</v>
      </c>
      <c r="D485" s="95" t="s">
        <v>29</v>
      </c>
      <c r="E485" s="94">
        <v>5.5590000000000002</v>
      </c>
      <c r="F485" s="145">
        <f t="shared" si="13"/>
        <v>0</v>
      </c>
      <c r="G485"/>
      <c r="H485" s="22"/>
    </row>
    <row r="486" spans="1:8" ht="14.25" x14ac:dyDescent="0.2">
      <c r="A486" s="75">
        <v>9</v>
      </c>
      <c r="B486" s="63" t="s">
        <v>245</v>
      </c>
      <c r="C486" s="101">
        <v>0</v>
      </c>
      <c r="D486" s="95" t="s">
        <v>29</v>
      </c>
      <c r="E486" s="94">
        <v>5.5590000000000002</v>
      </c>
      <c r="F486" s="145">
        <f t="shared" si="13"/>
        <v>0</v>
      </c>
      <c r="G486"/>
      <c r="H486" s="22"/>
    </row>
    <row r="487" spans="1:8" ht="14.25" x14ac:dyDescent="0.2">
      <c r="A487" s="75">
        <v>10</v>
      </c>
      <c r="B487" s="63" t="s">
        <v>246</v>
      </c>
      <c r="C487" s="101">
        <v>0</v>
      </c>
      <c r="D487" s="95" t="s">
        <v>29</v>
      </c>
      <c r="E487" s="94">
        <v>5.5590000000000002</v>
      </c>
      <c r="F487" s="145">
        <f t="shared" si="13"/>
        <v>0</v>
      </c>
      <c r="G487"/>
      <c r="H487" s="22"/>
    </row>
    <row r="488" spans="1:8" ht="14.25" x14ac:dyDescent="0.2">
      <c r="A488" s="75">
        <v>11</v>
      </c>
      <c r="B488" s="63" t="s">
        <v>243</v>
      </c>
      <c r="C488" s="101">
        <v>0</v>
      </c>
      <c r="D488" s="95" t="s">
        <v>29</v>
      </c>
      <c r="E488" s="94">
        <v>4.3860000000000001</v>
      </c>
      <c r="F488" s="145">
        <f t="shared" si="13"/>
        <v>0</v>
      </c>
      <c r="G488"/>
      <c r="H488" s="22"/>
    </row>
    <row r="489" spans="1:8" ht="14.25" x14ac:dyDescent="0.2">
      <c r="A489" s="75">
        <v>12</v>
      </c>
      <c r="B489" s="63" t="s">
        <v>238</v>
      </c>
      <c r="C489" s="101">
        <v>0</v>
      </c>
      <c r="D489" s="93" t="s">
        <v>33</v>
      </c>
      <c r="E489" s="94">
        <v>2.1419999999999999</v>
      </c>
      <c r="F489" s="145">
        <f t="shared" si="13"/>
        <v>0</v>
      </c>
      <c r="G489"/>
      <c r="H489" s="22"/>
    </row>
    <row r="490" spans="1:8" ht="14.25" x14ac:dyDescent="0.2">
      <c r="A490" s="75">
        <v>13</v>
      </c>
      <c r="B490" s="63" t="s">
        <v>237</v>
      </c>
      <c r="C490" s="101">
        <v>0</v>
      </c>
      <c r="D490" s="93" t="s">
        <v>33</v>
      </c>
      <c r="E490" s="94">
        <v>3.06</v>
      </c>
      <c r="F490" s="145">
        <f t="shared" si="13"/>
        <v>0</v>
      </c>
      <c r="G490"/>
      <c r="H490" s="22"/>
    </row>
    <row r="491" spans="1:8" ht="14.25" x14ac:dyDescent="0.2">
      <c r="A491" s="75">
        <v>14</v>
      </c>
      <c r="B491" s="63" t="s">
        <v>241</v>
      </c>
      <c r="C491" s="101">
        <v>0</v>
      </c>
      <c r="D491" s="93" t="s">
        <v>33</v>
      </c>
      <c r="E491" s="94">
        <v>3.06</v>
      </c>
      <c r="F491" s="145">
        <f t="shared" si="13"/>
        <v>0</v>
      </c>
      <c r="G491"/>
      <c r="H491" s="22"/>
    </row>
    <row r="492" spans="1:8" ht="14.25" x14ac:dyDescent="0.2">
      <c r="A492" s="75">
        <v>15</v>
      </c>
      <c r="B492" s="63" t="s">
        <v>242</v>
      </c>
      <c r="C492" s="101">
        <v>0</v>
      </c>
      <c r="D492" s="151" t="s">
        <v>33</v>
      </c>
      <c r="E492" s="94">
        <v>0.86699999999999999</v>
      </c>
      <c r="F492" s="145">
        <f t="shared" si="13"/>
        <v>0</v>
      </c>
      <c r="G492"/>
      <c r="H492" s="22"/>
    </row>
    <row r="493" spans="1:8" ht="14.25" x14ac:dyDescent="0.2">
      <c r="A493" s="75">
        <v>16</v>
      </c>
      <c r="B493" s="63" t="s">
        <v>316</v>
      </c>
      <c r="C493" s="101">
        <v>0</v>
      </c>
      <c r="D493" s="151" t="s">
        <v>29</v>
      </c>
      <c r="E493" s="94">
        <v>0.56100000000000005</v>
      </c>
      <c r="F493" s="145">
        <f t="shared" si="13"/>
        <v>0</v>
      </c>
      <c r="G493"/>
      <c r="H493" s="22"/>
    </row>
    <row r="494" spans="1:8" ht="14.25" x14ac:dyDescent="0.2">
      <c r="A494" s="75">
        <v>17</v>
      </c>
      <c r="B494" s="63" t="s">
        <v>317</v>
      </c>
      <c r="C494" s="101">
        <v>0</v>
      </c>
      <c r="D494" s="151" t="s">
        <v>29</v>
      </c>
      <c r="E494" s="94">
        <v>0.61199999999999999</v>
      </c>
      <c r="F494" s="145">
        <f t="shared" si="13"/>
        <v>0</v>
      </c>
      <c r="G494"/>
      <c r="H494" s="22"/>
    </row>
    <row r="495" spans="1:8" ht="14.25" x14ac:dyDescent="0.2">
      <c r="A495" s="75">
        <v>18</v>
      </c>
      <c r="B495" s="63" t="s">
        <v>247</v>
      </c>
      <c r="C495" s="101">
        <v>0</v>
      </c>
      <c r="D495" s="95" t="s">
        <v>29</v>
      </c>
      <c r="E495" s="94">
        <v>0.86699999999999999</v>
      </c>
      <c r="F495" s="145">
        <f t="shared" si="13"/>
        <v>0</v>
      </c>
      <c r="G495"/>
      <c r="H495" s="22"/>
    </row>
    <row r="496" spans="1:8" ht="14.25" x14ac:dyDescent="0.2">
      <c r="A496" s="75">
        <v>19</v>
      </c>
      <c r="B496" s="63" t="s">
        <v>248</v>
      </c>
      <c r="C496" s="101">
        <v>0</v>
      </c>
      <c r="D496" s="95" t="s">
        <v>29</v>
      </c>
      <c r="E496" s="94">
        <v>0.86699999999999999</v>
      </c>
      <c r="F496" s="145">
        <f t="shared" si="13"/>
        <v>0</v>
      </c>
      <c r="G496"/>
      <c r="H496" s="22"/>
    </row>
    <row r="497" spans="1:8" ht="14.25" x14ac:dyDescent="0.2">
      <c r="A497" s="75">
        <v>20</v>
      </c>
      <c r="B497" s="63" t="s">
        <v>249</v>
      </c>
      <c r="C497" s="101">
        <v>0</v>
      </c>
      <c r="D497" s="95" t="s">
        <v>29</v>
      </c>
      <c r="E497" s="94">
        <v>0.86699999999999999</v>
      </c>
      <c r="F497" s="145">
        <f t="shared" si="13"/>
        <v>0</v>
      </c>
      <c r="G497"/>
      <c r="H497" s="22"/>
    </row>
    <row r="498" spans="1:8" ht="14.25" x14ac:dyDescent="0.2">
      <c r="A498" s="75">
        <v>21</v>
      </c>
      <c r="B498" s="63" t="s">
        <v>250</v>
      </c>
      <c r="C498" s="101">
        <v>0</v>
      </c>
      <c r="D498" s="95" t="s">
        <v>29</v>
      </c>
      <c r="E498" s="94">
        <v>0.86699999999999999</v>
      </c>
      <c r="F498" s="145">
        <f t="shared" si="13"/>
        <v>0</v>
      </c>
      <c r="G498"/>
      <c r="H498" s="22"/>
    </row>
    <row r="499" spans="1:8" ht="14.25" x14ac:dyDescent="0.2">
      <c r="A499" s="75">
        <v>22</v>
      </c>
      <c r="B499" s="66" t="s">
        <v>251</v>
      </c>
      <c r="C499" s="101">
        <v>0</v>
      </c>
      <c r="D499" s="95" t="s">
        <v>29</v>
      </c>
      <c r="E499" s="94">
        <v>0.86699999999999999</v>
      </c>
      <c r="F499" s="145">
        <f t="shared" si="13"/>
        <v>0</v>
      </c>
      <c r="G499"/>
      <c r="H499" s="22"/>
    </row>
    <row r="500" spans="1:8" ht="14.25" x14ac:dyDescent="0.2">
      <c r="A500" s="75">
        <v>23</v>
      </c>
      <c r="B500" s="133" t="s">
        <v>261</v>
      </c>
      <c r="C500" s="101">
        <v>0</v>
      </c>
      <c r="D500" s="93" t="s">
        <v>29</v>
      </c>
      <c r="E500" s="94">
        <v>2.1419999999999999</v>
      </c>
      <c r="F500" s="145">
        <f t="shared" si="13"/>
        <v>0</v>
      </c>
      <c r="G500"/>
      <c r="H500" s="22"/>
    </row>
    <row r="501" spans="1:8" ht="14.25" x14ac:dyDescent="0.2">
      <c r="A501" s="75">
        <v>24</v>
      </c>
      <c r="B501" s="63" t="s">
        <v>252</v>
      </c>
      <c r="C501" s="101">
        <v>0</v>
      </c>
      <c r="D501" s="93" t="s">
        <v>12</v>
      </c>
      <c r="E501" s="94">
        <v>6.4260000000000002</v>
      </c>
      <c r="F501" s="145">
        <f t="shared" si="13"/>
        <v>0</v>
      </c>
      <c r="G501"/>
      <c r="H501" s="71"/>
    </row>
    <row r="502" spans="1:8" ht="40.5" customHeight="1" x14ac:dyDescent="0.2">
      <c r="A502" s="75">
        <v>25</v>
      </c>
      <c r="B502" s="67" t="s">
        <v>253</v>
      </c>
      <c r="C502" s="101">
        <v>0</v>
      </c>
      <c r="D502" s="96" t="s">
        <v>13</v>
      </c>
      <c r="E502" s="94">
        <v>32.64</v>
      </c>
      <c r="F502" s="145">
        <f t="shared" si="13"/>
        <v>0</v>
      </c>
      <c r="G502"/>
    </row>
    <row r="503" spans="1:8" ht="14.25" x14ac:dyDescent="0.2">
      <c r="A503" s="75">
        <v>26</v>
      </c>
      <c r="B503" s="87" t="s">
        <v>386</v>
      </c>
      <c r="C503" s="101">
        <v>0</v>
      </c>
      <c r="D503" s="95" t="s">
        <v>13</v>
      </c>
      <c r="E503" s="94">
        <v>27.54</v>
      </c>
      <c r="F503" s="145">
        <f t="shared" si="13"/>
        <v>0</v>
      </c>
      <c r="G503"/>
    </row>
    <row r="504" spans="1:8" ht="14.25" x14ac:dyDescent="0.2">
      <c r="A504" s="75">
        <v>27</v>
      </c>
      <c r="B504" s="87" t="s">
        <v>235</v>
      </c>
      <c r="C504" s="101">
        <v>0</v>
      </c>
      <c r="D504" s="93" t="s">
        <v>33</v>
      </c>
      <c r="E504" s="94">
        <v>3.8759999999999999</v>
      </c>
      <c r="F504" s="145">
        <f t="shared" si="13"/>
        <v>0</v>
      </c>
      <c r="G504"/>
    </row>
    <row r="505" spans="1:8" ht="14.25" x14ac:dyDescent="0.2">
      <c r="A505" s="75">
        <v>28</v>
      </c>
      <c r="B505" s="98" t="s">
        <v>236</v>
      </c>
      <c r="C505" s="101">
        <v>0</v>
      </c>
      <c r="D505" s="99" t="s">
        <v>33</v>
      </c>
      <c r="E505" s="94">
        <v>3.8759999999999999</v>
      </c>
      <c r="F505" s="145">
        <f t="shared" si="13"/>
        <v>0</v>
      </c>
      <c r="G505"/>
      <c r="H505" s="22"/>
    </row>
    <row r="506" spans="1:8" ht="14.25" x14ac:dyDescent="0.2">
      <c r="A506" s="75">
        <v>29</v>
      </c>
      <c r="B506" s="63" t="s">
        <v>239</v>
      </c>
      <c r="C506" s="101">
        <v>0</v>
      </c>
      <c r="D506" s="93" t="s">
        <v>33</v>
      </c>
      <c r="E506" s="94">
        <v>2.2440000000000002</v>
      </c>
      <c r="F506" s="145">
        <f t="shared" si="13"/>
        <v>0</v>
      </c>
      <c r="G506"/>
      <c r="H506" s="22"/>
    </row>
    <row r="507" spans="1:8" ht="14.25" x14ac:dyDescent="0.2">
      <c r="A507" s="75">
        <v>30</v>
      </c>
      <c r="B507" s="54" t="s">
        <v>385</v>
      </c>
      <c r="C507" s="101">
        <v>0</v>
      </c>
      <c r="D507" s="93" t="s">
        <v>29</v>
      </c>
      <c r="E507" s="94">
        <v>2.754</v>
      </c>
      <c r="F507" s="145">
        <f t="shared" si="13"/>
        <v>0</v>
      </c>
      <c r="G507"/>
      <c r="H507" s="22"/>
    </row>
    <row r="508" spans="1:8" ht="14.25" x14ac:dyDescent="0.2">
      <c r="A508" s="68"/>
      <c r="B508" s="73"/>
      <c r="C508" s="74"/>
      <c r="D508" s="74"/>
      <c r="E508" s="69" t="s">
        <v>31</v>
      </c>
      <c r="F508" s="70">
        <f>SUM(F478:F507)</f>
        <v>0</v>
      </c>
      <c r="G508"/>
      <c r="H508" s="22"/>
    </row>
    <row r="509" spans="1:8" ht="15" x14ac:dyDescent="0.25">
      <c r="A509" s="72"/>
      <c r="B509" s="105" t="s">
        <v>406</v>
      </c>
      <c r="F509" s="58"/>
      <c r="G509"/>
      <c r="H509" s="22"/>
    </row>
    <row r="510" spans="1:8" ht="51" x14ac:dyDescent="0.2">
      <c r="A510" s="76" t="s">
        <v>0</v>
      </c>
      <c r="B510" s="77" t="s">
        <v>1</v>
      </c>
      <c r="C510" s="77" t="s">
        <v>2</v>
      </c>
      <c r="D510" s="77" t="s">
        <v>3</v>
      </c>
      <c r="E510" s="78" t="s">
        <v>4</v>
      </c>
      <c r="F510" s="79" t="s">
        <v>5</v>
      </c>
      <c r="G510"/>
      <c r="H510" s="22"/>
    </row>
    <row r="511" spans="1:8" ht="14.25" x14ac:dyDescent="0.2">
      <c r="A511" s="107" t="s">
        <v>6</v>
      </c>
      <c r="B511" s="108" t="s">
        <v>7</v>
      </c>
      <c r="C511" s="108" t="s">
        <v>8</v>
      </c>
      <c r="D511" s="108" t="s">
        <v>9</v>
      </c>
      <c r="E511" s="108" t="s">
        <v>10</v>
      </c>
      <c r="F511" s="109" t="s">
        <v>11</v>
      </c>
      <c r="G511"/>
      <c r="H511" s="22"/>
    </row>
    <row r="512" spans="1:8" ht="14.25" x14ac:dyDescent="0.2">
      <c r="A512" s="75">
        <v>1</v>
      </c>
      <c r="B512" s="87" t="s">
        <v>398</v>
      </c>
      <c r="C512" s="101">
        <v>0</v>
      </c>
      <c r="D512" s="93" t="s">
        <v>13</v>
      </c>
      <c r="E512" s="94">
        <v>27.03</v>
      </c>
      <c r="F512" s="145">
        <f>C512*E512</f>
        <v>0</v>
      </c>
      <c r="G512"/>
      <c r="H512" s="22"/>
    </row>
    <row r="513" spans="1:8" ht="14.25" x14ac:dyDescent="0.2">
      <c r="A513" s="75">
        <v>2</v>
      </c>
      <c r="B513" s="126" t="s">
        <v>388</v>
      </c>
      <c r="C513" s="101">
        <v>0</v>
      </c>
      <c r="D513" s="93" t="s">
        <v>13</v>
      </c>
      <c r="E513" s="94">
        <v>27.03</v>
      </c>
      <c r="F513" s="145">
        <f t="shared" ref="F513:F527" si="15">C513*E513</f>
        <v>0</v>
      </c>
      <c r="G513"/>
      <c r="H513" s="22"/>
    </row>
    <row r="514" spans="1:8" ht="14.25" x14ac:dyDescent="0.2">
      <c r="A514" s="75">
        <v>3</v>
      </c>
      <c r="B514" s="87" t="s">
        <v>389</v>
      </c>
      <c r="C514" s="101">
        <v>0</v>
      </c>
      <c r="D514" s="93" t="s">
        <v>12</v>
      </c>
      <c r="E514" s="94">
        <v>22.95</v>
      </c>
      <c r="F514" s="145">
        <f t="shared" si="15"/>
        <v>0</v>
      </c>
      <c r="G514"/>
      <c r="H514" s="22"/>
    </row>
    <row r="515" spans="1:8" ht="14.25" x14ac:dyDescent="0.2">
      <c r="A515" s="75">
        <v>4</v>
      </c>
      <c r="B515" s="87" t="s">
        <v>402</v>
      </c>
      <c r="C515" s="101">
        <v>0</v>
      </c>
      <c r="D515" s="151" t="s">
        <v>13</v>
      </c>
      <c r="E515" s="94">
        <v>27.111599999999999</v>
      </c>
      <c r="F515" s="145">
        <f t="shared" si="15"/>
        <v>0</v>
      </c>
      <c r="G515"/>
      <c r="H515" s="22"/>
    </row>
    <row r="516" spans="1:8" ht="14.25" x14ac:dyDescent="0.2">
      <c r="A516" s="75">
        <v>5</v>
      </c>
      <c r="B516" s="87" t="s">
        <v>399</v>
      </c>
      <c r="C516" s="101">
        <v>0</v>
      </c>
      <c r="D516" s="93" t="s">
        <v>12</v>
      </c>
      <c r="E516" s="94">
        <v>23.97</v>
      </c>
      <c r="F516" s="145">
        <f t="shared" si="15"/>
        <v>0</v>
      </c>
      <c r="G516"/>
      <c r="H516" s="22"/>
    </row>
    <row r="517" spans="1:8" ht="14.25" x14ac:dyDescent="0.2">
      <c r="A517" s="75">
        <v>6</v>
      </c>
      <c r="B517" s="87" t="s">
        <v>400</v>
      </c>
      <c r="C517" s="101">
        <v>0</v>
      </c>
      <c r="D517" s="93" t="s">
        <v>13</v>
      </c>
      <c r="E517" s="94">
        <v>19.89</v>
      </c>
      <c r="F517" s="145">
        <f t="shared" si="15"/>
        <v>0</v>
      </c>
      <c r="G517"/>
      <c r="H517" s="22"/>
    </row>
    <row r="518" spans="1:8" ht="14.25" x14ac:dyDescent="0.2">
      <c r="A518" s="75">
        <v>7</v>
      </c>
      <c r="B518" s="87" t="s">
        <v>390</v>
      </c>
      <c r="C518" s="101">
        <v>0</v>
      </c>
      <c r="D518" s="93" t="s">
        <v>13</v>
      </c>
      <c r="E518" s="94">
        <v>26.01</v>
      </c>
      <c r="F518" s="145">
        <f t="shared" si="15"/>
        <v>0</v>
      </c>
      <c r="G518"/>
      <c r="H518" s="22"/>
    </row>
    <row r="519" spans="1:8" ht="14.25" x14ac:dyDescent="0.2">
      <c r="A519" s="75">
        <v>8</v>
      </c>
      <c r="B519" s="87" t="s">
        <v>391</v>
      </c>
      <c r="C519" s="101">
        <v>0</v>
      </c>
      <c r="D519" s="93" t="s">
        <v>13</v>
      </c>
      <c r="E519" s="94">
        <v>20.91</v>
      </c>
      <c r="F519" s="145">
        <f t="shared" si="15"/>
        <v>0</v>
      </c>
      <c r="G519"/>
      <c r="H519" s="22"/>
    </row>
    <row r="520" spans="1:8" ht="14.25" x14ac:dyDescent="0.2">
      <c r="A520" s="75">
        <v>9</v>
      </c>
      <c r="B520" s="87" t="s">
        <v>392</v>
      </c>
      <c r="C520" s="101">
        <v>0</v>
      </c>
      <c r="D520" s="93" t="s">
        <v>12</v>
      </c>
      <c r="E520" s="94">
        <v>21.93</v>
      </c>
      <c r="F520" s="145">
        <f t="shared" si="15"/>
        <v>0</v>
      </c>
      <c r="G520"/>
      <c r="H520" s="22"/>
    </row>
    <row r="521" spans="1:8" ht="14.25" x14ac:dyDescent="0.2">
      <c r="A521" s="75">
        <v>10</v>
      </c>
      <c r="B521" s="87" t="s">
        <v>393</v>
      </c>
      <c r="C521" s="101">
        <v>0</v>
      </c>
      <c r="D521" s="93" t="s">
        <v>13</v>
      </c>
      <c r="E521" s="94">
        <v>21.93</v>
      </c>
      <c r="F521" s="145">
        <f t="shared" si="15"/>
        <v>0</v>
      </c>
      <c r="G521"/>
      <c r="H521" s="22"/>
    </row>
    <row r="522" spans="1:8" ht="14.25" x14ac:dyDescent="0.2">
      <c r="A522" s="75">
        <v>11</v>
      </c>
      <c r="B522" s="87" t="s">
        <v>387</v>
      </c>
      <c r="C522" s="101">
        <v>0</v>
      </c>
      <c r="D522" s="93" t="s">
        <v>12</v>
      </c>
      <c r="E522" s="94">
        <v>27.54</v>
      </c>
      <c r="F522" s="145">
        <f t="shared" si="15"/>
        <v>0</v>
      </c>
      <c r="G522"/>
      <c r="H522" s="71"/>
    </row>
    <row r="523" spans="1:8" ht="14.25" customHeight="1" x14ac:dyDescent="0.2">
      <c r="A523" s="75">
        <v>12</v>
      </c>
      <c r="B523" s="87" t="s">
        <v>394</v>
      </c>
      <c r="C523" s="101">
        <v>0</v>
      </c>
      <c r="D523" s="93" t="s">
        <v>13</v>
      </c>
      <c r="E523" s="94">
        <v>27.54</v>
      </c>
      <c r="F523" s="145">
        <f t="shared" si="15"/>
        <v>0</v>
      </c>
    </row>
    <row r="524" spans="1:8" x14ac:dyDescent="0.2">
      <c r="A524" s="75">
        <v>13</v>
      </c>
      <c r="B524" s="87" t="s">
        <v>395</v>
      </c>
      <c r="C524" s="101">
        <v>0</v>
      </c>
      <c r="D524" s="93" t="s">
        <v>13</v>
      </c>
      <c r="E524" s="94">
        <v>27.54</v>
      </c>
      <c r="F524" s="145">
        <f t="shared" si="15"/>
        <v>0</v>
      </c>
    </row>
    <row r="525" spans="1:8" ht="18" customHeight="1" x14ac:dyDescent="0.2">
      <c r="A525" s="75">
        <v>14</v>
      </c>
      <c r="B525" s="87" t="s">
        <v>396</v>
      </c>
      <c r="C525" s="101">
        <v>0</v>
      </c>
      <c r="D525" s="93" t="s">
        <v>13</v>
      </c>
      <c r="E525" s="94">
        <v>16.32</v>
      </c>
      <c r="F525" s="145">
        <f t="shared" si="15"/>
        <v>0</v>
      </c>
    </row>
    <row r="526" spans="1:8" ht="14.25" customHeight="1" x14ac:dyDescent="0.2">
      <c r="A526" s="75">
        <v>15</v>
      </c>
      <c r="B526" s="87" t="s">
        <v>397</v>
      </c>
      <c r="C526" s="101">
        <v>0</v>
      </c>
      <c r="D526" s="93" t="s">
        <v>13</v>
      </c>
      <c r="E526" s="94">
        <v>16.32</v>
      </c>
      <c r="F526" s="145">
        <f t="shared" si="15"/>
        <v>0</v>
      </c>
    </row>
    <row r="527" spans="1:8" x14ac:dyDescent="0.2">
      <c r="A527" s="75">
        <v>16</v>
      </c>
      <c r="B527" s="87" t="s">
        <v>401</v>
      </c>
      <c r="C527" s="101">
        <v>0</v>
      </c>
      <c r="D527" s="93" t="s">
        <v>13</v>
      </c>
      <c r="E527" s="94">
        <v>28.05</v>
      </c>
      <c r="F527" s="145">
        <f t="shared" si="15"/>
        <v>0</v>
      </c>
    </row>
    <row r="528" spans="1:8" x14ac:dyDescent="0.2">
      <c r="A528" s="75">
        <v>17</v>
      </c>
      <c r="B528" s="87" t="s">
        <v>412</v>
      </c>
      <c r="C528" s="101">
        <v>0</v>
      </c>
      <c r="D528" s="93" t="s">
        <v>13</v>
      </c>
      <c r="E528" s="94">
        <v>25.5</v>
      </c>
      <c r="F528" s="145">
        <f t="shared" ref="F528:F530" si="16">C528*E528</f>
        <v>0</v>
      </c>
    </row>
    <row r="529" spans="1:8" x14ac:dyDescent="0.2">
      <c r="A529" s="75">
        <v>18</v>
      </c>
      <c r="B529" s="156" t="s">
        <v>534</v>
      </c>
      <c r="C529" s="153">
        <v>0</v>
      </c>
      <c r="D529" s="152" t="s">
        <v>13</v>
      </c>
      <c r="E529" s="197">
        <v>34.549999999999997</v>
      </c>
      <c r="F529" s="145">
        <f t="shared" si="16"/>
        <v>0</v>
      </c>
    </row>
    <row r="530" spans="1:8" ht="12.75" customHeight="1" x14ac:dyDescent="0.2">
      <c r="A530" s="75">
        <v>19</v>
      </c>
      <c r="B530" s="87" t="s">
        <v>535</v>
      </c>
      <c r="C530" s="101">
        <v>0</v>
      </c>
      <c r="D530" s="93" t="s">
        <v>13</v>
      </c>
      <c r="E530" s="94">
        <v>51.85</v>
      </c>
      <c r="F530" s="145">
        <f t="shared" si="16"/>
        <v>0</v>
      </c>
    </row>
    <row r="531" spans="1:8" x14ac:dyDescent="0.2">
      <c r="A531" s="68"/>
      <c r="B531" s="73"/>
      <c r="C531" s="74"/>
      <c r="D531" s="74"/>
      <c r="E531" s="69" t="s">
        <v>31</v>
      </c>
      <c r="F531" s="70">
        <f>SUM(F512:F530)</f>
        <v>0</v>
      </c>
    </row>
    <row r="532" spans="1:8" ht="15" customHeight="1" x14ac:dyDescent="0.25">
      <c r="A532" s="213"/>
      <c r="B532" s="214" t="s">
        <v>501</v>
      </c>
      <c r="C532" s="623"/>
      <c r="D532" s="624"/>
      <c r="E532" s="624"/>
      <c r="F532" s="625"/>
    </row>
    <row r="533" spans="1:8" ht="25.5" customHeight="1" x14ac:dyDescent="0.2">
      <c r="A533" s="205" t="s">
        <v>0</v>
      </c>
      <c r="B533" s="206" t="s">
        <v>1</v>
      </c>
      <c r="C533" s="207" t="s">
        <v>2</v>
      </c>
      <c r="D533" s="208" t="s">
        <v>3</v>
      </c>
      <c r="E533" s="209" t="s">
        <v>4</v>
      </c>
      <c r="F533" s="209" t="s">
        <v>5</v>
      </c>
    </row>
    <row r="534" spans="1:8" x14ac:dyDescent="0.2">
      <c r="A534" s="185">
        <v>1</v>
      </c>
      <c r="B534" s="156" t="s">
        <v>502</v>
      </c>
      <c r="C534" s="211">
        <v>0</v>
      </c>
      <c r="D534" s="185" t="s">
        <v>12</v>
      </c>
      <c r="E534" s="212">
        <v>52.5</v>
      </c>
      <c r="F534" s="145">
        <f t="shared" ref="F534:F540" si="17">C534*E534</f>
        <v>0</v>
      </c>
    </row>
    <row r="535" spans="1:8" x14ac:dyDescent="0.2">
      <c r="A535" s="185">
        <v>2</v>
      </c>
      <c r="B535" s="156" t="s">
        <v>503</v>
      </c>
      <c r="C535" s="211">
        <v>0</v>
      </c>
      <c r="D535" s="185" t="s">
        <v>12</v>
      </c>
      <c r="E535" s="212">
        <v>55.65</v>
      </c>
      <c r="F535" s="145">
        <f t="shared" si="17"/>
        <v>0</v>
      </c>
    </row>
    <row r="536" spans="1:8" x14ac:dyDescent="0.2">
      <c r="A536" s="185">
        <v>3</v>
      </c>
      <c r="B536" s="156" t="s">
        <v>504</v>
      </c>
      <c r="C536" s="211">
        <v>0</v>
      </c>
      <c r="D536" s="185" t="s">
        <v>12</v>
      </c>
      <c r="E536" s="212">
        <v>69.3</v>
      </c>
      <c r="F536" s="145">
        <f t="shared" si="17"/>
        <v>0</v>
      </c>
    </row>
    <row r="537" spans="1:8" x14ac:dyDescent="0.2">
      <c r="A537" s="185">
        <v>4</v>
      </c>
      <c r="B537" s="156" t="s">
        <v>505</v>
      </c>
      <c r="C537" s="211">
        <v>0</v>
      </c>
      <c r="D537" s="185" t="s">
        <v>13</v>
      </c>
      <c r="E537" s="212">
        <v>75</v>
      </c>
      <c r="F537" s="145">
        <f t="shared" si="17"/>
        <v>0</v>
      </c>
      <c r="H537" s="2" t="e">
        <f>#REF!+H522+H501+#REF!+H466+#REF!+#REF!+#REF!+H364+H315+H133+H70+#REF!+#REF!</f>
        <v>#REF!</v>
      </c>
    </row>
    <row r="538" spans="1:8" x14ac:dyDescent="0.2">
      <c r="A538" s="185">
        <v>5</v>
      </c>
      <c r="B538" s="156" t="s">
        <v>506</v>
      </c>
      <c r="C538" s="211">
        <v>0</v>
      </c>
      <c r="D538" s="185" t="s">
        <v>13</v>
      </c>
      <c r="E538" s="212">
        <v>87</v>
      </c>
      <c r="F538" s="145">
        <f t="shared" si="17"/>
        <v>0</v>
      </c>
    </row>
    <row r="539" spans="1:8" x14ac:dyDescent="0.2">
      <c r="A539" s="185">
        <v>6</v>
      </c>
      <c r="B539" s="156" t="s">
        <v>507</v>
      </c>
      <c r="C539" s="211">
        <v>0</v>
      </c>
      <c r="D539" s="185" t="s">
        <v>13</v>
      </c>
      <c r="E539" s="212">
        <v>52.5</v>
      </c>
      <c r="F539" s="145">
        <f t="shared" si="17"/>
        <v>0</v>
      </c>
    </row>
    <row r="540" spans="1:8" x14ac:dyDescent="0.2">
      <c r="A540" s="185">
        <v>7</v>
      </c>
      <c r="B540" s="156" t="s">
        <v>508</v>
      </c>
      <c r="C540" s="211">
        <v>0</v>
      </c>
      <c r="D540" s="185" t="s">
        <v>13</v>
      </c>
      <c r="E540" s="212">
        <v>38</v>
      </c>
      <c r="F540" s="145">
        <f t="shared" si="17"/>
        <v>0</v>
      </c>
    </row>
    <row r="541" spans="1:8" x14ac:dyDescent="0.2">
      <c r="A541" s="185">
        <v>8</v>
      </c>
      <c r="B541" s="156" t="s">
        <v>509</v>
      </c>
      <c r="C541" s="211">
        <v>0</v>
      </c>
      <c r="D541" s="185" t="s">
        <v>13</v>
      </c>
      <c r="E541" s="212">
        <v>69.3</v>
      </c>
      <c r="F541" s="145">
        <v>0</v>
      </c>
    </row>
    <row r="542" spans="1:8" x14ac:dyDescent="0.2">
      <c r="A542" s="210"/>
      <c r="B542" s="192"/>
      <c r="C542" s="211"/>
      <c r="D542" s="185"/>
      <c r="E542" s="69" t="s">
        <v>31</v>
      </c>
      <c r="F542" s="70">
        <f>SUM(F534:F541)</f>
        <v>0</v>
      </c>
    </row>
    <row r="543" spans="1:8" x14ac:dyDescent="0.2">
      <c r="A543" s="204"/>
      <c r="C543" s="13"/>
    </row>
    <row r="544" spans="1:8" x14ac:dyDescent="0.2">
      <c r="A544" s="204"/>
      <c r="C544" s="13"/>
    </row>
    <row r="545" spans="1:6" ht="15" x14ac:dyDescent="0.2">
      <c r="A545" s="1"/>
      <c r="E545" s="219" t="s">
        <v>254</v>
      </c>
      <c r="F545" s="2"/>
    </row>
    <row r="546" spans="1:6" x14ac:dyDescent="0.2">
      <c r="B546" s="40"/>
    </row>
    <row r="547" spans="1:6" x14ac:dyDescent="0.2">
      <c r="B547" s="40"/>
      <c r="F547" s="2"/>
    </row>
    <row r="548" spans="1:6" ht="15" x14ac:dyDescent="0.25">
      <c r="B548" s="224"/>
    </row>
    <row r="549" spans="1:6" ht="15" x14ac:dyDescent="0.25">
      <c r="B549" s="224"/>
    </row>
    <row r="550" spans="1:6" ht="15" x14ac:dyDescent="0.25">
      <c r="B550" s="224"/>
    </row>
    <row r="551" spans="1:6" x14ac:dyDescent="0.2">
      <c r="B551" s="225"/>
    </row>
    <row r="552" spans="1:6" x14ac:dyDescent="0.2">
      <c r="B552" s="225"/>
    </row>
    <row r="553" spans="1:6" x14ac:dyDescent="0.2">
      <c r="B553" s="80"/>
    </row>
    <row r="554" spans="1:6" x14ac:dyDescent="0.2">
      <c r="B554" s="226"/>
    </row>
    <row r="555" spans="1:6" x14ac:dyDescent="0.2">
      <c r="B555" s="225"/>
    </row>
    <row r="559" spans="1:6" ht="15" x14ac:dyDescent="0.25">
      <c r="B559" s="224"/>
    </row>
  </sheetData>
  <mergeCells count="1">
    <mergeCell ref="C532:F532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7A2C-B589-4CFD-AB2B-EB0F1FA7B102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02D74-A0E0-479F-8BAA-07368D47D8F2}">
  <dimension ref="A1:Q541"/>
  <sheetViews>
    <sheetView topLeftCell="A103" workbookViewId="0">
      <selection activeCell="C1" sqref="B1:C1"/>
    </sheetView>
  </sheetViews>
  <sheetFormatPr defaultRowHeight="14.25" x14ac:dyDescent="0.2"/>
  <cols>
    <col min="1" max="1" width="4.125" customWidth="1"/>
    <col min="2" max="2" width="27" customWidth="1"/>
    <col min="3" max="3" width="6.875" customWidth="1"/>
    <col min="4" max="4" width="4.625" customWidth="1"/>
    <col min="5" max="5" width="7.875" customWidth="1"/>
    <col min="6" max="6" width="9.25" customWidth="1"/>
    <col min="7" max="7" width="5.5" customWidth="1"/>
    <col min="8" max="9" width="4.875" customWidth="1"/>
    <col min="10" max="10" width="4.625" customWidth="1"/>
    <col min="11" max="11" width="6.125" customWidth="1"/>
    <col min="12" max="12" width="5" customWidth="1"/>
    <col min="13" max="13" width="4.625" customWidth="1"/>
    <col min="14" max="14" width="4.75" customWidth="1"/>
    <col min="15" max="15" width="5.625" customWidth="1"/>
    <col min="16" max="16" width="4.375" customWidth="1"/>
  </cols>
  <sheetData>
    <row r="1" spans="1:17" ht="15" thickBot="1" x14ac:dyDescent="0.25"/>
    <row r="2" spans="1:17" ht="15" x14ac:dyDescent="0.25">
      <c r="A2" s="41"/>
      <c r="B2" s="42" t="s">
        <v>459</v>
      </c>
      <c r="C2" s="43"/>
      <c r="D2" s="43"/>
      <c r="E2" s="44"/>
      <c r="F2" s="45"/>
    </row>
    <row r="3" spans="1:17" ht="27" x14ac:dyDescent="0.2">
      <c r="A3" s="492" t="s">
        <v>0</v>
      </c>
      <c r="B3" s="493" t="s">
        <v>1</v>
      </c>
      <c r="C3" s="493" t="s">
        <v>2</v>
      </c>
      <c r="D3" s="493" t="s">
        <v>3</v>
      </c>
      <c r="E3" s="493" t="s">
        <v>4</v>
      </c>
      <c r="F3" s="494" t="s">
        <v>5</v>
      </c>
      <c r="G3" s="495" t="s">
        <v>539</v>
      </c>
      <c r="H3" s="495" t="s">
        <v>540</v>
      </c>
      <c r="I3" s="495" t="s">
        <v>541</v>
      </c>
      <c r="J3" s="495" t="s">
        <v>543</v>
      </c>
      <c r="K3" s="495" t="s">
        <v>544</v>
      </c>
      <c r="L3" s="495" t="s">
        <v>548</v>
      </c>
      <c r="M3" s="495" t="s">
        <v>549</v>
      </c>
      <c r="N3" s="495" t="s">
        <v>550</v>
      </c>
      <c r="O3" s="495" t="s">
        <v>551</v>
      </c>
      <c r="P3" s="495" t="s">
        <v>552</v>
      </c>
    </row>
    <row r="4" spans="1:17" x14ac:dyDescent="0.2">
      <c r="A4" s="278" t="s">
        <v>6</v>
      </c>
      <c r="B4" s="279" t="s">
        <v>7</v>
      </c>
      <c r="C4" s="279" t="s">
        <v>8</v>
      </c>
      <c r="D4" s="279" t="s">
        <v>9</v>
      </c>
      <c r="E4" s="279" t="s">
        <v>10</v>
      </c>
      <c r="F4" s="280" t="s">
        <v>11</v>
      </c>
      <c r="G4" s="281"/>
      <c r="H4" s="282"/>
      <c r="I4" s="282"/>
      <c r="J4" s="282"/>
      <c r="K4" s="282"/>
      <c r="L4" s="282"/>
      <c r="M4" s="282"/>
      <c r="N4" s="282"/>
      <c r="O4" s="282"/>
      <c r="P4" s="282"/>
    </row>
    <row r="5" spans="1:17" ht="45.75" customHeight="1" x14ac:dyDescent="0.2">
      <c r="A5" s="283">
        <v>1</v>
      </c>
      <c r="B5" s="284" t="s">
        <v>360</v>
      </c>
      <c r="C5" s="370">
        <v>150</v>
      </c>
      <c r="D5" s="370" t="s">
        <v>12</v>
      </c>
      <c r="E5" s="371">
        <v>30.59</v>
      </c>
      <c r="F5" s="372">
        <f t="shared" ref="F5:F60" si="0">C5*E5</f>
        <v>4588.5</v>
      </c>
      <c r="G5" s="257">
        <v>0</v>
      </c>
      <c r="H5" s="153">
        <v>0</v>
      </c>
      <c r="I5" s="264">
        <v>0</v>
      </c>
      <c r="J5" s="153">
        <v>60</v>
      </c>
      <c r="K5" s="153">
        <v>90</v>
      </c>
      <c r="L5" s="153">
        <v>0</v>
      </c>
      <c r="M5" s="262">
        <v>0</v>
      </c>
      <c r="N5" s="153">
        <v>0</v>
      </c>
      <c r="O5" s="273">
        <v>0</v>
      </c>
      <c r="P5" s="153">
        <v>0</v>
      </c>
      <c r="Q5">
        <f t="shared" ref="Q5:Q36" si="1">SUM(G5:P5)</f>
        <v>150</v>
      </c>
    </row>
    <row r="6" spans="1:17" ht="39" customHeight="1" x14ac:dyDescent="0.2">
      <c r="A6" s="283">
        <v>2</v>
      </c>
      <c r="B6" s="284" t="s">
        <v>361</v>
      </c>
      <c r="C6" s="370">
        <v>377</v>
      </c>
      <c r="D6" s="370" t="s">
        <v>12</v>
      </c>
      <c r="E6" s="371">
        <v>43.85</v>
      </c>
      <c r="F6" s="372">
        <f t="shared" si="0"/>
        <v>16531.45</v>
      </c>
      <c r="G6" s="257">
        <v>30</v>
      </c>
      <c r="H6" s="153">
        <v>90</v>
      </c>
      <c r="I6" s="264">
        <v>20</v>
      </c>
      <c r="J6" s="153">
        <v>30</v>
      </c>
      <c r="K6" s="153">
        <v>90</v>
      </c>
      <c r="L6" s="153">
        <v>0</v>
      </c>
      <c r="M6" s="262">
        <v>0</v>
      </c>
      <c r="N6" s="153">
        <v>0</v>
      </c>
      <c r="O6" s="273">
        <v>100</v>
      </c>
      <c r="P6" s="153">
        <v>17</v>
      </c>
      <c r="Q6">
        <f t="shared" si="1"/>
        <v>377</v>
      </c>
    </row>
    <row r="7" spans="1:17" ht="36.75" customHeight="1" x14ac:dyDescent="0.2">
      <c r="A7" s="283">
        <v>3</v>
      </c>
      <c r="B7" s="284" t="s">
        <v>362</v>
      </c>
      <c r="C7" s="370">
        <v>20</v>
      </c>
      <c r="D7" s="370" t="s">
        <v>12</v>
      </c>
      <c r="E7" s="371">
        <v>28.55</v>
      </c>
      <c r="F7" s="372">
        <f t="shared" si="0"/>
        <v>571</v>
      </c>
      <c r="G7" s="257">
        <v>0</v>
      </c>
      <c r="H7" s="153">
        <v>0</v>
      </c>
      <c r="I7" s="264">
        <v>0</v>
      </c>
      <c r="J7" s="153">
        <v>20</v>
      </c>
      <c r="K7" s="153">
        <v>0</v>
      </c>
      <c r="L7" s="153">
        <v>0</v>
      </c>
      <c r="M7" s="262">
        <v>0</v>
      </c>
      <c r="N7" s="153">
        <v>0</v>
      </c>
      <c r="O7" s="273">
        <v>0</v>
      </c>
      <c r="P7" s="153">
        <v>0</v>
      </c>
      <c r="Q7">
        <f t="shared" si="1"/>
        <v>20</v>
      </c>
    </row>
    <row r="8" spans="1:17" ht="24.75" customHeight="1" x14ac:dyDescent="0.2">
      <c r="A8" s="283">
        <v>4</v>
      </c>
      <c r="B8" s="284" t="s">
        <v>363</v>
      </c>
      <c r="C8" s="370">
        <v>42</v>
      </c>
      <c r="D8" s="370" t="s">
        <v>12</v>
      </c>
      <c r="E8" s="371">
        <v>27.53</v>
      </c>
      <c r="F8" s="372">
        <f t="shared" si="0"/>
        <v>1156.26</v>
      </c>
      <c r="G8" s="257">
        <v>0</v>
      </c>
      <c r="H8" s="153">
        <v>0</v>
      </c>
      <c r="I8" s="264">
        <v>10</v>
      </c>
      <c r="J8" s="153">
        <v>0</v>
      </c>
      <c r="K8" s="153">
        <v>20</v>
      </c>
      <c r="L8" s="153">
        <v>0</v>
      </c>
      <c r="M8" s="262">
        <v>0</v>
      </c>
      <c r="N8" s="153">
        <v>0</v>
      </c>
      <c r="O8" s="273">
        <v>0</v>
      </c>
      <c r="P8" s="153">
        <v>12</v>
      </c>
      <c r="Q8">
        <f t="shared" si="1"/>
        <v>42</v>
      </c>
    </row>
    <row r="9" spans="1:17" ht="47.25" customHeight="1" x14ac:dyDescent="0.2">
      <c r="A9" s="283">
        <v>5</v>
      </c>
      <c r="B9" s="284" t="s">
        <v>553</v>
      </c>
      <c r="C9" s="370">
        <v>168</v>
      </c>
      <c r="D9" s="370" t="s">
        <v>12</v>
      </c>
      <c r="E9" s="371">
        <v>45.89</v>
      </c>
      <c r="F9" s="372">
        <f t="shared" si="0"/>
        <v>7709.52</v>
      </c>
      <c r="G9" s="257">
        <v>0</v>
      </c>
      <c r="H9" s="153">
        <v>0</v>
      </c>
      <c r="I9" s="264">
        <v>0</v>
      </c>
      <c r="J9" s="153">
        <v>0</v>
      </c>
      <c r="K9" s="153">
        <v>50</v>
      </c>
      <c r="L9" s="153">
        <v>100</v>
      </c>
      <c r="M9" s="262">
        <v>0</v>
      </c>
      <c r="N9" s="153">
        <v>0</v>
      </c>
      <c r="O9" s="273">
        <v>0</v>
      </c>
      <c r="P9" s="153">
        <v>18</v>
      </c>
      <c r="Q9">
        <f t="shared" si="1"/>
        <v>168</v>
      </c>
    </row>
    <row r="10" spans="1:17" ht="38.25" customHeight="1" x14ac:dyDescent="0.2">
      <c r="A10" s="283">
        <v>6</v>
      </c>
      <c r="B10" s="284" t="s">
        <v>365</v>
      </c>
      <c r="C10" s="370">
        <v>994</v>
      </c>
      <c r="D10" s="370" t="s">
        <v>12</v>
      </c>
      <c r="E10" s="371">
        <v>19.37</v>
      </c>
      <c r="F10" s="372">
        <f t="shared" si="0"/>
        <v>19253.780000000002</v>
      </c>
      <c r="G10" s="257">
        <v>60</v>
      </c>
      <c r="H10" s="153">
        <v>200</v>
      </c>
      <c r="I10" s="264">
        <v>0</v>
      </c>
      <c r="J10" s="153">
        <v>0</v>
      </c>
      <c r="K10" s="153">
        <v>130</v>
      </c>
      <c r="L10" s="153">
        <v>360</v>
      </c>
      <c r="M10" s="262">
        <v>50</v>
      </c>
      <c r="N10" s="153">
        <v>0</v>
      </c>
      <c r="O10" s="273">
        <v>50</v>
      </c>
      <c r="P10" s="153">
        <v>144</v>
      </c>
      <c r="Q10">
        <f t="shared" si="1"/>
        <v>994</v>
      </c>
    </row>
    <row r="11" spans="1:17" ht="45" customHeight="1" x14ac:dyDescent="0.2">
      <c r="A11" s="283">
        <v>7</v>
      </c>
      <c r="B11" s="284" t="s">
        <v>366</v>
      </c>
      <c r="C11" s="370">
        <v>769</v>
      </c>
      <c r="D11" s="370" t="s">
        <v>13</v>
      </c>
      <c r="E11" s="371">
        <v>20.39</v>
      </c>
      <c r="F11" s="372">
        <f t="shared" si="0"/>
        <v>15679.91</v>
      </c>
      <c r="G11" s="257">
        <v>60</v>
      </c>
      <c r="H11" s="153">
        <v>90</v>
      </c>
      <c r="I11" s="264">
        <v>70</v>
      </c>
      <c r="J11" s="153">
        <v>0</v>
      </c>
      <c r="K11" s="153">
        <v>120</v>
      </c>
      <c r="L11" s="153">
        <v>0</v>
      </c>
      <c r="M11" s="262">
        <v>30</v>
      </c>
      <c r="N11" s="153">
        <v>345</v>
      </c>
      <c r="O11" s="273">
        <v>0</v>
      </c>
      <c r="P11" s="153">
        <v>54</v>
      </c>
      <c r="Q11">
        <f t="shared" si="1"/>
        <v>769</v>
      </c>
    </row>
    <row r="12" spans="1:17" ht="36" customHeight="1" x14ac:dyDescent="0.2">
      <c r="A12" s="283">
        <v>8</v>
      </c>
      <c r="B12" s="284" t="s">
        <v>554</v>
      </c>
      <c r="C12" s="370">
        <v>1440</v>
      </c>
      <c r="D12" s="370" t="s">
        <v>12</v>
      </c>
      <c r="E12" s="371">
        <v>22.43</v>
      </c>
      <c r="F12" s="372">
        <f t="shared" si="0"/>
        <v>32299.200000000001</v>
      </c>
      <c r="G12" s="257">
        <v>120</v>
      </c>
      <c r="H12" s="153">
        <v>180</v>
      </c>
      <c r="I12" s="264">
        <v>190</v>
      </c>
      <c r="J12" s="153">
        <v>110</v>
      </c>
      <c r="K12" s="153">
        <v>150</v>
      </c>
      <c r="L12" s="153">
        <v>120</v>
      </c>
      <c r="M12" s="262">
        <v>40</v>
      </c>
      <c r="N12" s="153">
        <v>160</v>
      </c>
      <c r="O12" s="273">
        <v>280</v>
      </c>
      <c r="P12" s="153">
        <v>90</v>
      </c>
      <c r="Q12">
        <f t="shared" si="1"/>
        <v>1440</v>
      </c>
    </row>
    <row r="13" spans="1:17" ht="39" customHeight="1" x14ac:dyDescent="0.2">
      <c r="A13" s="283">
        <v>9</v>
      </c>
      <c r="B13" s="284" t="s">
        <v>14</v>
      </c>
      <c r="C13" s="370">
        <v>930</v>
      </c>
      <c r="D13" s="370" t="s">
        <v>12</v>
      </c>
      <c r="E13" s="371">
        <v>31.61</v>
      </c>
      <c r="F13" s="372">
        <f t="shared" si="0"/>
        <v>29397.3</v>
      </c>
      <c r="G13" s="257">
        <v>90</v>
      </c>
      <c r="H13" s="153">
        <v>90</v>
      </c>
      <c r="I13" s="264">
        <v>20</v>
      </c>
      <c r="J13" s="153">
        <v>100</v>
      </c>
      <c r="K13" s="153">
        <v>100</v>
      </c>
      <c r="L13" s="153">
        <v>160</v>
      </c>
      <c r="M13" s="262">
        <v>0</v>
      </c>
      <c r="N13" s="153">
        <v>180</v>
      </c>
      <c r="O13" s="273">
        <v>50</v>
      </c>
      <c r="P13" s="153">
        <v>140</v>
      </c>
      <c r="Q13">
        <f t="shared" si="1"/>
        <v>930</v>
      </c>
    </row>
    <row r="14" spans="1:17" ht="36.75" customHeight="1" x14ac:dyDescent="0.2">
      <c r="A14" s="283">
        <v>10</v>
      </c>
      <c r="B14" s="284" t="s">
        <v>359</v>
      </c>
      <c r="C14" s="370">
        <v>1280</v>
      </c>
      <c r="D14" s="370" t="s">
        <v>12</v>
      </c>
      <c r="E14" s="371">
        <v>16.82</v>
      </c>
      <c r="F14" s="372">
        <f t="shared" si="0"/>
        <v>21529.599999999999</v>
      </c>
      <c r="G14" s="257">
        <v>140</v>
      </c>
      <c r="H14" s="153">
        <v>50</v>
      </c>
      <c r="I14" s="264">
        <v>30</v>
      </c>
      <c r="J14" s="153">
        <v>320</v>
      </c>
      <c r="K14" s="153">
        <v>100</v>
      </c>
      <c r="L14" s="153">
        <v>180</v>
      </c>
      <c r="M14" s="262">
        <v>150</v>
      </c>
      <c r="N14" s="153">
        <v>160</v>
      </c>
      <c r="O14" s="273">
        <v>60</v>
      </c>
      <c r="P14" s="153">
        <v>90</v>
      </c>
      <c r="Q14">
        <f t="shared" si="1"/>
        <v>1280</v>
      </c>
    </row>
    <row r="15" spans="1:17" ht="35.25" customHeight="1" x14ac:dyDescent="0.2">
      <c r="A15" s="283">
        <v>11</v>
      </c>
      <c r="B15" s="284" t="s">
        <v>358</v>
      </c>
      <c r="C15" s="370">
        <v>1419</v>
      </c>
      <c r="D15" s="370" t="s">
        <v>12</v>
      </c>
      <c r="E15" s="371">
        <v>21.92</v>
      </c>
      <c r="F15" s="372">
        <f t="shared" si="0"/>
        <v>31104.480000000003</v>
      </c>
      <c r="G15" s="257">
        <v>80</v>
      </c>
      <c r="H15" s="153">
        <v>135</v>
      </c>
      <c r="I15" s="264">
        <v>110</v>
      </c>
      <c r="J15" s="153">
        <v>240</v>
      </c>
      <c r="K15" s="153">
        <v>100</v>
      </c>
      <c r="L15" s="153">
        <v>60</v>
      </c>
      <c r="M15" s="262">
        <v>60</v>
      </c>
      <c r="N15" s="153">
        <v>340</v>
      </c>
      <c r="O15" s="273">
        <v>150</v>
      </c>
      <c r="P15" s="153">
        <v>144</v>
      </c>
      <c r="Q15">
        <f t="shared" si="1"/>
        <v>1419</v>
      </c>
    </row>
    <row r="16" spans="1:17" ht="46.5" customHeight="1" x14ac:dyDescent="0.2">
      <c r="A16" s="283">
        <v>12</v>
      </c>
      <c r="B16" s="284" t="s">
        <v>357</v>
      </c>
      <c r="C16" s="370">
        <v>150</v>
      </c>
      <c r="D16" s="370" t="s">
        <v>12</v>
      </c>
      <c r="E16" s="371">
        <v>20.39</v>
      </c>
      <c r="F16" s="372">
        <f t="shared" si="0"/>
        <v>3058.5</v>
      </c>
      <c r="G16" s="257">
        <v>0</v>
      </c>
      <c r="H16" s="153">
        <v>15</v>
      </c>
      <c r="I16" s="264">
        <v>5</v>
      </c>
      <c r="J16" s="153">
        <v>35</v>
      </c>
      <c r="K16" s="153">
        <v>0</v>
      </c>
      <c r="L16" s="153">
        <v>0</v>
      </c>
      <c r="M16" s="262">
        <v>25</v>
      </c>
      <c r="N16" s="153">
        <v>25</v>
      </c>
      <c r="O16" s="273">
        <v>40</v>
      </c>
      <c r="P16" s="153">
        <v>5</v>
      </c>
      <c r="Q16">
        <f t="shared" si="1"/>
        <v>150</v>
      </c>
    </row>
    <row r="17" spans="1:17" ht="34.5" customHeight="1" x14ac:dyDescent="0.2">
      <c r="A17" s="283">
        <v>13</v>
      </c>
      <c r="B17" s="284" t="s">
        <v>15</v>
      </c>
      <c r="C17" s="370">
        <v>75</v>
      </c>
      <c r="D17" s="370" t="s">
        <v>12</v>
      </c>
      <c r="E17" s="371">
        <v>17.329999999999998</v>
      </c>
      <c r="F17" s="372">
        <f t="shared" si="0"/>
        <v>1299.7499999999998</v>
      </c>
      <c r="G17" s="257">
        <v>0</v>
      </c>
      <c r="H17" s="153">
        <v>0</v>
      </c>
      <c r="I17" s="264">
        <v>0</v>
      </c>
      <c r="J17" s="153">
        <v>0</v>
      </c>
      <c r="K17" s="153">
        <v>40</v>
      </c>
      <c r="L17" s="153">
        <v>20</v>
      </c>
      <c r="M17" s="262">
        <v>15</v>
      </c>
      <c r="N17" s="153">
        <v>0</v>
      </c>
      <c r="O17" s="273">
        <v>0</v>
      </c>
      <c r="P17" s="153">
        <v>0</v>
      </c>
      <c r="Q17">
        <f t="shared" si="1"/>
        <v>75</v>
      </c>
    </row>
    <row r="18" spans="1:17" ht="33.75" customHeight="1" x14ac:dyDescent="0.2">
      <c r="A18" s="283">
        <v>14</v>
      </c>
      <c r="B18" s="284" t="s">
        <v>356</v>
      </c>
      <c r="C18" s="370">
        <v>688</v>
      </c>
      <c r="D18" s="370" t="s">
        <v>12</v>
      </c>
      <c r="E18" s="371">
        <v>21.41</v>
      </c>
      <c r="F18" s="372">
        <f t="shared" si="0"/>
        <v>14730.08</v>
      </c>
      <c r="G18" s="257">
        <v>30</v>
      </c>
      <c r="H18" s="153">
        <v>90</v>
      </c>
      <c r="I18" s="264">
        <v>60</v>
      </c>
      <c r="J18" s="153">
        <v>20</v>
      </c>
      <c r="K18" s="153">
        <v>50</v>
      </c>
      <c r="L18" s="153">
        <v>280</v>
      </c>
      <c r="M18" s="262">
        <v>5</v>
      </c>
      <c r="N18" s="153">
        <v>85</v>
      </c>
      <c r="O18" s="273">
        <v>50</v>
      </c>
      <c r="P18" s="153">
        <v>18</v>
      </c>
      <c r="Q18">
        <f t="shared" si="1"/>
        <v>688</v>
      </c>
    </row>
    <row r="19" spans="1:17" ht="24" customHeight="1" x14ac:dyDescent="0.2">
      <c r="A19" s="283">
        <v>15</v>
      </c>
      <c r="B19" s="284" t="s">
        <v>325</v>
      </c>
      <c r="C19" s="370">
        <v>179</v>
      </c>
      <c r="D19" s="370" t="s">
        <v>12</v>
      </c>
      <c r="E19" s="371">
        <v>8.15</v>
      </c>
      <c r="F19" s="372">
        <f t="shared" si="0"/>
        <v>1458.8500000000001</v>
      </c>
      <c r="G19" s="257">
        <v>0</v>
      </c>
      <c r="H19" s="153">
        <v>10</v>
      </c>
      <c r="I19" s="264">
        <v>100</v>
      </c>
      <c r="J19" s="153">
        <v>0</v>
      </c>
      <c r="K19" s="153">
        <v>20</v>
      </c>
      <c r="L19" s="153">
        <v>20</v>
      </c>
      <c r="M19" s="262">
        <v>3</v>
      </c>
      <c r="N19" s="153">
        <v>0</v>
      </c>
      <c r="O19" s="273">
        <v>0</v>
      </c>
      <c r="P19" s="153">
        <v>26</v>
      </c>
      <c r="Q19">
        <f t="shared" si="1"/>
        <v>179</v>
      </c>
    </row>
    <row r="20" spans="1:17" ht="23.25" customHeight="1" x14ac:dyDescent="0.2">
      <c r="A20" s="283">
        <v>16</v>
      </c>
      <c r="B20" s="284" t="s">
        <v>355</v>
      </c>
      <c r="C20" s="370">
        <v>115</v>
      </c>
      <c r="D20" s="370" t="s">
        <v>12</v>
      </c>
      <c r="E20" s="371">
        <v>4.07</v>
      </c>
      <c r="F20" s="372">
        <f t="shared" si="0"/>
        <v>468.05</v>
      </c>
      <c r="G20" s="257">
        <v>0</v>
      </c>
      <c r="H20" s="153">
        <v>0</v>
      </c>
      <c r="I20" s="264">
        <v>100</v>
      </c>
      <c r="J20" s="153">
        <v>0</v>
      </c>
      <c r="K20" s="153">
        <v>0</v>
      </c>
      <c r="L20" s="153">
        <v>0</v>
      </c>
      <c r="M20" s="262">
        <v>3</v>
      </c>
      <c r="N20" s="153">
        <v>0</v>
      </c>
      <c r="O20" s="273">
        <v>0</v>
      </c>
      <c r="P20" s="153">
        <v>12</v>
      </c>
      <c r="Q20">
        <f t="shared" si="1"/>
        <v>115</v>
      </c>
    </row>
    <row r="21" spans="1:17" ht="21.75" customHeight="1" x14ac:dyDescent="0.2">
      <c r="A21" s="283">
        <v>17</v>
      </c>
      <c r="B21" s="285" t="s">
        <v>354</v>
      </c>
      <c r="C21" s="370">
        <v>62</v>
      </c>
      <c r="D21" s="370" t="s">
        <v>13</v>
      </c>
      <c r="E21" s="371">
        <v>11.21</v>
      </c>
      <c r="F21" s="372">
        <f t="shared" si="0"/>
        <v>695.0200000000001</v>
      </c>
      <c r="G21" s="257">
        <v>0</v>
      </c>
      <c r="H21" s="153">
        <v>0</v>
      </c>
      <c r="I21" s="264">
        <v>0</v>
      </c>
      <c r="J21" s="153">
        <v>25</v>
      </c>
      <c r="K21" s="153">
        <v>0</v>
      </c>
      <c r="L21" s="153">
        <v>20</v>
      </c>
      <c r="M21" s="262">
        <v>3</v>
      </c>
      <c r="N21" s="153">
        <v>10</v>
      </c>
      <c r="O21" s="273">
        <v>0</v>
      </c>
      <c r="P21" s="153">
        <v>4</v>
      </c>
      <c r="Q21">
        <f t="shared" si="1"/>
        <v>62</v>
      </c>
    </row>
    <row r="22" spans="1:17" ht="50.25" customHeight="1" x14ac:dyDescent="0.2">
      <c r="A22" s="283">
        <v>18</v>
      </c>
      <c r="B22" s="284" t="s">
        <v>16</v>
      </c>
      <c r="C22" s="370">
        <v>568</v>
      </c>
      <c r="D22" s="370" t="s">
        <v>12</v>
      </c>
      <c r="E22" s="371">
        <v>18.350000000000001</v>
      </c>
      <c r="F22" s="372">
        <f t="shared" si="0"/>
        <v>10422.800000000001</v>
      </c>
      <c r="G22" s="257">
        <v>0</v>
      </c>
      <c r="H22" s="153">
        <v>0</v>
      </c>
      <c r="I22" s="264">
        <v>0</v>
      </c>
      <c r="J22" s="153">
        <v>0</v>
      </c>
      <c r="K22" s="153">
        <v>200</v>
      </c>
      <c r="L22" s="153">
        <v>0</v>
      </c>
      <c r="M22" s="262">
        <v>30</v>
      </c>
      <c r="N22" s="153">
        <v>120</v>
      </c>
      <c r="O22" s="273">
        <v>200</v>
      </c>
      <c r="P22" s="153">
        <v>18</v>
      </c>
      <c r="Q22">
        <f t="shared" si="1"/>
        <v>568</v>
      </c>
    </row>
    <row r="23" spans="1:17" x14ac:dyDescent="0.2">
      <c r="A23" s="283">
        <v>19</v>
      </c>
      <c r="B23" s="284" t="s">
        <v>352</v>
      </c>
      <c r="C23" s="370">
        <v>210</v>
      </c>
      <c r="D23" s="370" t="s">
        <v>13</v>
      </c>
      <c r="E23" s="371">
        <v>19.37</v>
      </c>
      <c r="F23" s="372">
        <f t="shared" si="0"/>
        <v>4067.7000000000003</v>
      </c>
      <c r="G23" s="257">
        <v>0</v>
      </c>
      <c r="H23" s="153">
        <v>0</v>
      </c>
      <c r="I23" s="264">
        <v>0</v>
      </c>
      <c r="J23" s="153">
        <v>0</v>
      </c>
      <c r="K23" s="153">
        <v>200</v>
      </c>
      <c r="L23" s="153">
        <v>0</v>
      </c>
      <c r="M23" s="262">
        <v>0</v>
      </c>
      <c r="N23" s="153">
        <v>10</v>
      </c>
      <c r="O23" s="273">
        <v>0</v>
      </c>
      <c r="P23" s="153">
        <v>0</v>
      </c>
      <c r="Q23">
        <f t="shared" si="1"/>
        <v>210</v>
      </c>
    </row>
    <row r="24" spans="1:17" ht="34.5" customHeight="1" x14ac:dyDescent="0.2">
      <c r="A24" s="283">
        <v>20</v>
      </c>
      <c r="B24" s="284" t="s">
        <v>351</v>
      </c>
      <c r="C24" s="370">
        <v>3769</v>
      </c>
      <c r="D24" s="370" t="s">
        <v>12</v>
      </c>
      <c r="E24" s="371">
        <v>18.350000000000001</v>
      </c>
      <c r="F24" s="372">
        <f t="shared" si="0"/>
        <v>69161.150000000009</v>
      </c>
      <c r="G24" s="257">
        <v>130</v>
      </c>
      <c r="H24" s="153">
        <v>600</v>
      </c>
      <c r="I24" s="264">
        <v>180</v>
      </c>
      <c r="J24" s="153">
        <v>300</v>
      </c>
      <c r="K24" s="153">
        <v>420</v>
      </c>
      <c r="L24" s="153">
        <v>720</v>
      </c>
      <c r="M24" s="262">
        <v>150</v>
      </c>
      <c r="N24" s="153">
        <v>745</v>
      </c>
      <c r="O24" s="273">
        <v>380</v>
      </c>
      <c r="P24" s="153">
        <v>144</v>
      </c>
      <c r="Q24">
        <f t="shared" si="1"/>
        <v>3769</v>
      </c>
    </row>
    <row r="25" spans="1:17" ht="39.75" customHeight="1" x14ac:dyDescent="0.2">
      <c r="A25" s="283">
        <v>21</v>
      </c>
      <c r="B25" s="284" t="s">
        <v>20</v>
      </c>
      <c r="C25" s="370">
        <v>722</v>
      </c>
      <c r="D25" s="370" t="s">
        <v>12</v>
      </c>
      <c r="E25" s="371">
        <v>8.6199999999999992</v>
      </c>
      <c r="F25" s="372">
        <f t="shared" si="0"/>
        <v>6223.6399999999994</v>
      </c>
      <c r="G25" s="257">
        <v>35</v>
      </c>
      <c r="H25" s="153">
        <v>120</v>
      </c>
      <c r="I25" s="264">
        <v>0</v>
      </c>
      <c r="J25" s="153">
        <v>0</v>
      </c>
      <c r="K25" s="153">
        <v>50</v>
      </c>
      <c r="L25" s="153">
        <v>200</v>
      </c>
      <c r="M25" s="262">
        <v>30</v>
      </c>
      <c r="N25" s="153">
        <v>205</v>
      </c>
      <c r="O25" s="273">
        <v>40</v>
      </c>
      <c r="P25" s="153">
        <v>42</v>
      </c>
      <c r="Q25">
        <f t="shared" si="1"/>
        <v>722</v>
      </c>
    </row>
    <row r="26" spans="1:17" ht="28.5" customHeight="1" x14ac:dyDescent="0.2">
      <c r="A26" s="283">
        <v>22</v>
      </c>
      <c r="B26" s="284" t="s">
        <v>350</v>
      </c>
      <c r="C26" s="370">
        <v>147</v>
      </c>
      <c r="D26" s="370" t="s">
        <v>12</v>
      </c>
      <c r="E26" s="371">
        <v>7.13</v>
      </c>
      <c r="F26" s="372">
        <f t="shared" si="0"/>
        <v>1048.1099999999999</v>
      </c>
      <c r="G26" s="257">
        <v>15</v>
      </c>
      <c r="H26" s="153">
        <v>0</v>
      </c>
      <c r="I26" s="264">
        <v>0</v>
      </c>
      <c r="J26" s="153">
        <v>50</v>
      </c>
      <c r="K26" s="153">
        <v>0</v>
      </c>
      <c r="L26" s="153">
        <v>0</v>
      </c>
      <c r="M26" s="262">
        <v>3</v>
      </c>
      <c r="N26" s="153">
        <v>55</v>
      </c>
      <c r="O26" s="273">
        <v>0</v>
      </c>
      <c r="P26" s="153">
        <v>24</v>
      </c>
      <c r="Q26">
        <f t="shared" si="1"/>
        <v>147</v>
      </c>
    </row>
    <row r="27" spans="1:17" ht="21" customHeight="1" x14ac:dyDescent="0.2">
      <c r="A27" s="283">
        <v>23</v>
      </c>
      <c r="B27" s="284" t="s">
        <v>353</v>
      </c>
      <c r="C27" s="370">
        <v>1134</v>
      </c>
      <c r="D27" s="370" t="s">
        <v>12</v>
      </c>
      <c r="E27" s="371">
        <v>8.86</v>
      </c>
      <c r="F27" s="372">
        <f t="shared" si="0"/>
        <v>10047.24</v>
      </c>
      <c r="G27" s="257">
        <v>45</v>
      </c>
      <c r="H27" s="153">
        <v>0</v>
      </c>
      <c r="I27" s="264">
        <v>250</v>
      </c>
      <c r="J27" s="153">
        <v>300</v>
      </c>
      <c r="K27" s="153">
        <v>20</v>
      </c>
      <c r="L27" s="153">
        <v>0</v>
      </c>
      <c r="M27" s="262">
        <v>0</v>
      </c>
      <c r="N27" s="153">
        <v>285</v>
      </c>
      <c r="O27" s="273">
        <v>180</v>
      </c>
      <c r="P27" s="153">
        <v>54</v>
      </c>
      <c r="Q27">
        <f t="shared" si="1"/>
        <v>1134</v>
      </c>
    </row>
    <row r="28" spans="1:17" ht="30" customHeight="1" x14ac:dyDescent="0.2">
      <c r="A28" s="283">
        <v>24</v>
      </c>
      <c r="B28" s="284" t="s">
        <v>18</v>
      </c>
      <c r="C28" s="370">
        <v>123</v>
      </c>
      <c r="D28" s="370" t="s">
        <v>12</v>
      </c>
      <c r="E28" s="371">
        <v>7.13</v>
      </c>
      <c r="F28" s="372">
        <f t="shared" si="0"/>
        <v>876.99</v>
      </c>
      <c r="G28" s="257">
        <v>0</v>
      </c>
      <c r="H28" s="153">
        <v>0</v>
      </c>
      <c r="I28" s="264">
        <v>10</v>
      </c>
      <c r="J28" s="153">
        <v>0</v>
      </c>
      <c r="K28" s="153">
        <v>20</v>
      </c>
      <c r="L28" s="153">
        <v>0</v>
      </c>
      <c r="M28" s="262">
        <v>50</v>
      </c>
      <c r="N28" s="153">
        <v>25</v>
      </c>
      <c r="O28" s="273">
        <v>0</v>
      </c>
      <c r="P28" s="153">
        <v>18</v>
      </c>
      <c r="Q28">
        <f t="shared" si="1"/>
        <v>123</v>
      </c>
    </row>
    <row r="29" spans="1:17" ht="40.5" customHeight="1" x14ac:dyDescent="0.2">
      <c r="A29" s="283">
        <v>25</v>
      </c>
      <c r="B29" s="284" t="s">
        <v>19</v>
      </c>
      <c r="C29" s="370">
        <v>750</v>
      </c>
      <c r="D29" s="370" t="s">
        <v>12</v>
      </c>
      <c r="E29" s="371">
        <v>7.95</v>
      </c>
      <c r="F29" s="372">
        <f t="shared" si="0"/>
        <v>5962.5</v>
      </c>
      <c r="G29" s="257">
        <v>0</v>
      </c>
      <c r="H29" s="153">
        <v>140</v>
      </c>
      <c r="I29" s="264">
        <v>100</v>
      </c>
      <c r="J29" s="153">
        <v>0</v>
      </c>
      <c r="K29" s="153">
        <v>20</v>
      </c>
      <c r="L29" s="153">
        <v>75</v>
      </c>
      <c r="M29" s="262">
        <v>35</v>
      </c>
      <c r="N29" s="153">
        <v>70</v>
      </c>
      <c r="O29" s="273">
        <v>150</v>
      </c>
      <c r="P29" s="153">
        <v>160</v>
      </c>
      <c r="Q29">
        <f t="shared" si="1"/>
        <v>750</v>
      </c>
    </row>
    <row r="30" spans="1:17" x14ac:dyDescent="0.2">
      <c r="A30" s="283">
        <v>26</v>
      </c>
      <c r="B30" s="286" t="s">
        <v>256</v>
      </c>
      <c r="C30" s="370">
        <v>595</v>
      </c>
      <c r="D30" s="370" t="s">
        <v>12</v>
      </c>
      <c r="E30" s="371">
        <v>7.95</v>
      </c>
      <c r="F30" s="372">
        <f t="shared" si="0"/>
        <v>4730.25</v>
      </c>
      <c r="G30" s="257">
        <v>0</v>
      </c>
      <c r="H30" s="153">
        <v>140</v>
      </c>
      <c r="I30" s="264">
        <v>10</v>
      </c>
      <c r="J30" s="153">
        <v>0</v>
      </c>
      <c r="K30" s="153">
        <v>20</v>
      </c>
      <c r="L30" s="153">
        <v>75</v>
      </c>
      <c r="M30" s="262">
        <v>5</v>
      </c>
      <c r="N30" s="153">
        <v>105</v>
      </c>
      <c r="O30" s="273">
        <v>150</v>
      </c>
      <c r="P30" s="153">
        <v>90</v>
      </c>
      <c r="Q30">
        <f t="shared" si="1"/>
        <v>595</v>
      </c>
    </row>
    <row r="31" spans="1:17" ht="30.75" customHeight="1" x14ac:dyDescent="0.2">
      <c r="A31" s="283">
        <v>27</v>
      </c>
      <c r="B31" s="284" t="s">
        <v>349</v>
      </c>
      <c r="C31" s="370">
        <v>596</v>
      </c>
      <c r="D31" s="370" t="s">
        <v>12</v>
      </c>
      <c r="E31" s="371">
        <v>2.34</v>
      </c>
      <c r="F31" s="372">
        <f t="shared" si="0"/>
        <v>1394.6399999999999</v>
      </c>
      <c r="G31" s="257">
        <v>100</v>
      </c>
      <c r="H31" s="153">
        <v>0</v>
      </c>
      <c r="I31" s="264">
        <v>350</v>
      </c>
      <c r="J31" s="153">
        <v>75</v>
      </c>
      <c r="K31" s="153">
        <v>20</v>
      </c>
      <c r="L31" s="153">
        <v>0</v>
      </c>
      <c r="M31" s="262">
        <v>35</v>
      </c>
      <c r="N31" s="153">
        <v>0</v>
      </c>
      <c r="O31" s="273">
        <v>0</v>
      </c>
      <c r="P31" s="153">
        <v>16</v>
      </c>
      <c r="Q31">
        <f t="shared" si="1"/>
        <v>596</v>
      </c>
    </row>
    <row r="32" spans="1:17" ht="30.75" customHeight="1" x14ac:dyDescent="0.2">
      <c r="A32" s="283">
        <v>28</v>
      </c>
      <c r="B32" s="284" t="s">
        <v>314</v>
      </c>
      <c r="C32" s="370">
        <v>113</v>
      </c>
      <c r="D32" s="370" t="s">
        <v>13</v>
      </c>
      <c r="E32" s="371">
        <v>19.37</v>
      </c>
      <c r="F32" s="372">
        <f t="shared" si="0"/>
        <v>2188.81</v>
      </c>
      <c r="G32" s="257">
        <v>0</v>
      </c>
      <c r="H32" s="153">
        <v>0</v>
      </c>
      <c r="I32" s="264">
        <v>0</v>
      </c>
      <c r="J32" s="153">
        <v>0</v>
      </c>
      <c r="K32" s="153">
        <v>45</v>
      </c>
      <c r="L32" s="153">
        <v>0</v>
      </c>
      <c r="M32" s="262">
        <v>10</v>
      </c>
      <c r="N32" s="153">
        <v>40</v>
      </c>
      <c r="O32" s="273">
        <v>0</v>
      </c>
      <c r="P32" s="153">
        <v>18</v>
      </c>
      <c r="Q32">
        <f t="shared" si="1"/>
        <v>113</v>
      </c>
    </row>
    <row r="33" spans="1:17" x14ac:dyDescent="0.2">
      <c r="A33" s="283">
        <v>29</v>
      </c>
      <c r="B33" s="284" t="s">
        <v>27</v>
      </c>
      <c r="C33" s="370">
        <v>80</v>
      </c>
      <c r="D33" s="370" t="s">
        <v>12</v>
      </c>
      <c r="E33" s="371">
        <v>5.09</v>
      </c>
      <c r="F33" s="372">
        <f t="shared" si="0"/>
        <v>407.2</v>
      </c>
      <c r="G33" s="257">
        <v>0</v>
      </c>
      <c r="H33" s="153">
        <v>0</v>
      </c>
      <c r="I33" s="264">
        <v>0</v>
      </c>
      <c r="J33" s="153">
        <v>0</v>
      </c>
      <c r="K33" s="153">
        <v>50</v>
      </c>
      <c r="L33" s="153">
        <v>0</v>
      </c>
      <c r="M33" s="262">
        <v>0</v>
      </c>
      <c r="N33" s="153">
        <v>15</v>
      </c>
      <c r="O33" s="273">
        <v>15</v>
      </c>
      <c r="P33" s="153">
        <v>0</v>
      </c>
      <c r="Q33">
        <f t="shared" si="1"/>
        <v>80</v>
      </c>
    </row>
    <row r="34" spans="1:17" ht="31.5" customHeight="1" x14ac:dyDescent="0.2">
      <c r="A34" s="283">
        <v>30</v>
      </c>
      <c r="B34" s="284" t="s">
        <v>21</v>
      </c>
      <c r="C34" s="370">
        <v>1109</v>
      </c>
      <c r="D34" s="370" t="s">
        <v>12</v>
      </c>
      <c r="E34" s="371">
        <v>21.92</v>
      </c>
      <c r="F34" s="372">
        <f t="shared" si="0"/>
        <v>24309.280000000002</v>
      </c>
      <c r="G34" s="257">
        <v>100</v>
      </c>
      <c r="H34" s="153">
        <v>90</v>
      </c>
      <c r="I34" s="264">
        <v>60</v>
      </c>
      <c r="J34" s="153">
        <v>200</v>
      </c>
      <c r="K34" s="153">
        <v>150</v>
      </c>
      <c r="L34" s="153">
        <v>80</v>
      </c>
      <c r="M34" s="262">
        <v>0</v>
      </c>
      <c r="N34" s="153">
        <v>260</v>
      </c>
      <c r="O34" s="273">
        <v>25</v>
      </c>
      <c r="P34" s="153">
        <v>144</v>
      </c>
      <c r="Q34">
        <f t="shared" si="1"/>
        <v>1109</v>
      </c>
    </row>
    <row r="35" spans="1:17" ht="27.75" customHeight="1" x14ac:dyDescent="0.2">
      <c r="A35" s="283">
        <v>31</v>
      </c>
      <c r="B35" s="284" t="s">
        <v>347</v>
      </c>
      <c r="C35" s="370">
        <v>480</v>
      </c>
      <c r="D35" s="370" t="s">
        <v>12</v>
      </c>
      <c r="E35" s="371">
        <v>12.23</v>
      </c>
      <c r="F35" s="372">
        <f t="shared" si="0"/>
        <v>5870.4000000000005</v>
      </c>
      <c r="G35" s="257">
        <v>0</v>
      </c>
      <c r="H35" s="153">
        <v>0</v>
      </c>
      <c r="I35" s="264">
        <v>50</v>
      </c>
      <c r="J35" s="153">
        <v>0</v>
      </c>
      <c r="K35" s="153">
        <v>50</v>
      </c>
      <c r="L35" s="153">
        <v>200</v>
      </c>
      <c r="M35" s="262">
        <v>0</v>
      </c>
      <c r="N35" s="153">
        <v>30</v>
      </c>
      <c r="O35" s="273">
        <v>150</v>
      </c>
      <c r="P35" s="153">
        <v>0</v>
      </c>
      <c r="Q35">
        <f t="shared" si="1"/>
        <v>480</v>
      </c>
    </row>
    <row r="36" spans="1:17" x14ac:dyDescent="0.2">
      <c r="A36" s="283">
        <v>32</v>
      </c>
      <c r="B36" s="284" t="s">
        <v>22</v>
      </c>
      <c r="C36" s="370">
        <v>62</v>
      </c>
      <c r="D36" s="370" t="s">
        <v>12</v>
      </c>
      <c r="E36" s="371">
        <v>8.15</v>
      </c>
      <c r="F36" s="372">
        <f t="shared" si="0"/>
        <v>505.3</v>
      </c>
      <c r="G36" s="257">
        <v>10</v>
      </c>
      <c r="H36" s="153">
        <v>0</v>
      </c>
      <c r="I36" s="264">
        <v>0</v>
      </c>
      <c r="J36" s="153">
        <v>40</v>
      </c>
      <c r="K36" s="153">
        <v>0</v>
      </c>
      <c r="L36" s="153">
        <v>0</v>
      </c>
      <c r="M36" s="262">
        <v>0</v>
      </c>
      <c r="N36" s="153">
        <v>0</v>
      </c>
      <c r="O36" s="273">
        <v>0</v>
      </c>
      <c r="P36" s="153">
        <v>12</v>
      </c>
      <c r="Q36">
        <f t="shared" si="1"/>
        <v>62</v>
      </c>
    </row>
    <row r="37" spans="1:17" x14ac:dyDescent="0.2">
      <c r="A37" s="283">
        <v>33</v>
      </c>
      <c r="B37" s="284" t="s">
        <v>26</v>
      </c>
      <c r="C37" s="370">
        <v>268</v>
      </c>
      <c r="D37" s="370" t="s">
        <v>12</v>
      </c>
      <c r="E37" s="371">
        <v>9.17</v>
      </c>
      <c r="F37" s="372">
        <f t="shared" si="0"/>
        <v>2457.56</v>
      </c>
      <c r="G37" s="257">
        <v>0</v>
      </c>
      <c r="H37" s="153">
        <v>0</v>
      </c>
      <c r="I37" s="264">
        <v>0</v>
      </c>
      <c r="J37" s="153">
        <v>40</v>
      </c>
      <c r="K37" s="153">
        <v>0</v>
      </c>
      <c r="L37" s="153">
        <v>0</v>
      </c>
      <c r="M37" s="262">
        <v>0</v>
      </c>
      <c r="N37" s="153">
        <v>0</v>
      </c>
      <c r="O37" s="273">
        <v>180</v>
      </c>
      <c r="P37" s="153">
        <v>48</v>
      </c>
      <c r="Q37">
        <f t="shared" ref="Q37:Q65" si="2">SUM(G37:P37)</f>
        <v>268</v>
      </c>
    </row>
    <row r="38" spans="1:17" x14ac:dyDescent="0.2">
      <c r="A38" s="283">
        <v>34</v>
      </c>
      <c r="B38" s="284" t="s">
        <v>28</v>
      </c>
      <c r="C38" s="370">
        <v>20</v>
      </c>
      <c r="D38" s="370" t="s">
        <v>12</v>
      </c>
      <c r="E38" s="371">
        <v>16.309999999999999</v>
      </c>
      <c r="F38" s="372">
        <f t="shared" si="0"/>
        <v>326.2</v>
      </c>
      <c r="G38" s="257">
        <v>0</v>
      </c>
      <c r="H38" s="153">
        <v>0</v>
      </c>
      <c r="I38" s="264">
        <v>0</v>
      </c>
      <c r="J38" s="153">
        <v>20</v>
      </c>
      <c r="K38" s="153">
        <v>0</v>
      </c>
      <c r="L38" s="153">
        <v>0</v>
      </c>
      <c r="M38" s="262">
        <v>0</v>
      </c>
      <c r="N38" s="153">
        <v>0</v>
      </c>
      <c r="O38" s="273">
        <v>0</v>
      </c>
      <c r="P38" s="153">
        <v>0</v>
      </c>
      <c r="Q38">
        <f t="shared" si="2"/>
        <v>20</v>
      </c>
    </row>
    <row r="39" spans="1:17" ht="30" customHeight="1" x14ac:dyDescent="0.2">
      <c r="A39" s="283">
        <v>35</v>
      </c>
      <c r="B39" s="284" t="s">
        <v>25</v>
      </c>
      <c r="C39" s="370">
        <v>103</v>
      </c>
      <c r="D39" s="370" t="s">
        <v>12</v>
      </c>
      <c r="E39" s="371">
        <v>19.37</v>
      </c>
      <c r="F39" s="372">
        <f t="shared" si="0"/>
        <v>1995.1100000000001</v>
      </c>
      <c r="G39" s="257">
        <v>0</v>
      </c>
      <c r="H39" s="153">
        <v>0</v>
      </c>
      <c r="I39" s="264">
        <v>0</v>
      </c>
      <c r="J39" s="153">
        <v>0</v>
      </c>
      <c r="K39" s="153">
        <v>45</v>
      </c>
      <c r="L39" s="153">
        <v>0</v>
      </c>
      <c r="M39" s="262">
        <v>0</v>
      </c>
      <c r="N39" s="153">
        <v>40</v>
      </c>
      <c r="O39" s="273">
        <v>0</v>
      </c>
      <c r="P39" s="153">
        <v>18</v>
      </c>
      <c r="Q39">
        <f t="shared" si="2"/>
        <v>103</v>
      </c>
    </row>
    <row r="40" spans="1:17" ht="19.5" customHeight="1" x14ac:dyDescent="0.2">
      <c r="A40" s="283">
        <v>36</v>
      </c>
      <c r="B40" s="284" t="s">
        <v>24</v>
      </c>
      <c r="C40" s="370">
        <v>98</v>
      </c>
      <c r="D40" s="370" t="s">
        <v>12</v>
      </c>
      <c r="E40" s="371">
        <v>11.21</v>
      </c>
      <c r="F40" s="372">
        <f t="shared" si="0"/>
        <v>1098.5800000000002</v>
      </c>
      <c r="G40" s="257">
        <v>0</v>
      </c>
      <c r="H40" s="153">
        <v>40</v>
      </c>
      <c r="I40" s="264">
        <v>20</v>
      </c>
      <c r="J40" s="153">
        <v>0</v>
      </c>
      <c r="K40" s="153">
        <v>0</v>
      </c>
      <c r="L40" s="153">
        <v>0</v>
      </c>
      <c r="M40" s="262">
        <v>3</v>
      </c>
      <c r="N40" s="153">
        <v>35</v>
      </c>
      <c r="O40" s="273">
        <v>0</v>
      </c>
      <c r="P40" s="153">
        <v>0</v>
      </c>
      <c r="Q40">
        <f t="shared" si="2"/>
        <v>98</v>
      </c>
    </row>
    <row r="41" spans="1:17" ht="15.75" customHeight="1" x14ac:dyDescent="0.2">
      <c r="A41" s="283">
        <v>37</v>
      </c>
      <c r="B41" s="284" t="s">
        <v>23</v>
      </c>
      <c r="C41" s="370">
        <v>316</v>
      </c>
      <c r="D41" s="370" t="s">
        <v>12</v>
      </c>
      <c r="E41" s="371">
        <v>37.729999999999997</v>
      </c>
      <c r="F41" s="372">
        <f t="shared" si="0"/>
        <v>11922.679999999998</v>
      </c>
      <c r="G41" s="257">
        <v>30</v>
      </c>
      <c r="H41" s="153">
        <v>90</v>
      </c>
      <c r="I41" s="264">
        <v>10</v>
      </c>
      <c r="J41" s="153">
        <v>0</v>
      </c>
      <c r="K41" s="153">
        <v>50</v>
      </c>
      <c r="L41" s="153">
        <v>0</v>
      </c>
      <c r="M41" s="262">
        <v>0</v>
      </c>
      <c r="N41" s="153">
        <v>40</v>
      </c>
      <c r="O41" s="273">
        <v>60</v>
      </c>
      <c r="P41" s="153">
        <v>36</v>
      </c>
      <c r="Q41">
        <f t="shared" si="2"/>
        <v>316</v>
      </c>
    </row>
    <row r="42" spans="1:17" x14ac:dyDescent="0.2">
      <c r="A42" s="283">
        <v>38</v>
      </c>
      <c r="B42" s="287" t="s">
        <v>300</v>
      </c>
      <c r="C42" s="370">
        <v>63</v>
      </c>
      <c r="D42" s="370" t="s">
        <v>13</v>
      </c>
      <c r="E42" s="371">
        <v>33.65</v>
      </c>
      <c r="F42" s="372">
        <f t="shared" si="0"/>
        <v>2119.9499999999998</v>
      </c>
      <c r="G42" s="257">
        <v>15</v>
      </c>
      <c r="H42" s="153">
        <v>0</v>
      </c>
      <c r="I42" s="264">
        <v>0</v>
      </c>
      <c r="J42" s="153">
        <v>0</v>
      </c>
      <c r="K42" s="153">
        <v>0</v>
      </c>
      <c r="L42" s="153">
        <v>0</v>
      </c>
      <c r="M42" s="262">
        <v>0</v>
      </c>
      <c r="N42" s="153">
        <v>30</v>
      </c>
      <c r="O42" s="273">
        <v>0</v>
      </c>
      <c r="P42" s="153">
        <v>18</v>
      </c>
      <c r="Q42">
        <f t="shared" si="2"/>
        <v>63</v>
      </c>
    </row>
    <row r="43" spans="1:17" ht="18" customHeight="1" x14ac:dyDescent="0.2">
      <c r="A43" s="283">
        <v>39</v>
      </c>
      <c r="B43" s="284" t="s">
        <v>368</v>
      </c>
      <c r="C43" s="370">
        <v>81</v>
      </c>
      <c r="D43" s="370" t="s">
        <v>12</v>
      </c>
      <c r="E43" s="371">
        <v>7.13</v>
      </c>
      <c r="F43" s="372">
        <f t="shared" si="0"/>
        <v>577.53</v>
      </c>
      <c r="G43" s="257">
        <v>10</v>
      </c>
      <c r="H43" s="153">
        <v>0</v>
      </c>
      <c r="I43" s="264">
        <v>20</v>
      </c>
      <c r="J43" s="153">
        <v>40</v>
      </c>
      <c r="K43" s="153">
        <v>3</v>
      </c>
      <c r="L43" s="153">
        <v>0</v>
      </c>
      <c r="M43" s="262">
        <v>0</v>
      </c>
      <c r="N43" s="153">
        <v>0</v>
      </c>
      <c r="O43" s="273">
        <v>0</v>
      </c>
      <c r="P43" s="153">
        <v>8</v>
      </c>
      <c r="Q43">
        <f t="shared" si="2"/>
        <v>81</v>
      </c>
    </row>
    <row r="44" spans="1:17" x14ac:dyDescent="0.2">
      <c r="A44" s="283">
        <v>40</v>
      </c>
      <c r="B44" s="284" t="s">
        <v>348</v>
      </c>
      <c r="C44" s="370">
        <v>6</v>
      </c>
      <c r="D44" s="370" t="s">
        <v>12</v>
      </c>
      <c r="E44" s="371">
        <v>9.17</v>
      </c>
      <c r="F44" s="372">
        <f t="shared" si="0"/>
        <v>55.019999999999996</v>
      </c>
      <c r="G44" s="257">
        <v>0</v>
      </c>
      <c r="H44" s="153">
        <v>6</v>
      </c>
      <c r="I44" s="264">
        <v>0</v>
      </c>
      <c r="J44" s="153">
        <v>0</v>
      </c>
      <c r="K44" s="153">
        <v>0</v>
      </c>
      <c r="L44" s="153">
        <v>0</v>
      </c>
      <c r="M44" s="262">
        <v>0</v>
      </c>
      <c r="N44" s="153">
        <v>0</v>
      </c>
      <c r="O44" s="273">
        <v>0</v>
      </c>
      <c r="P44" s="153">
        <v>0</v>
      </c>
      <c r="Q44">
        <f t="shared" si="2"/>
        <v>6</v>
      </c>
    </row>
    <row r="45" spans="1:17" ht="79.5" customHeight="1" x14ac:dyDescent="0.2">
      <c r="A45" s="283">
        <v>41</v>
      </c>
      <c r="B45" s="288" t="s">
        <v>369</v>
      </c>
      <c r="C45" s="370">
        <v>403</v>
      </c>
      <c r="D45" s="370" t="s">
        <v>12</v>
      </c>
      <c r="E45" s="371">
        <v>24.47</v>
      </c>
      <c r="F45" s="372">
        <f t="shared" si="0"/>
        <v>9861.41</v>
      </c>
      <c r="G45" s="257">
        <v>20</v>
      </c>
      <c r="H45" s="153">
        <v>60</v>
      </c>
      <c r="I45" s="264">
        <v>10</v>
      </c>
      <c r="J45" s="153">
        <v>40</v>
      </c>
      <c r="K45" s="153">
        <v>60</v>
      </c>
      <c r="L45" s="153">
        <v>35</v>
      </c>
      <c r="M45" s="262">
        <v>15</v>
      </c>
      <c r="N45" s="153">
        <v>85</v>
      </c>
      <c r="O45" s="273">
        <v>70</v>
      </c>
      <c r="P45" s="153">
        <v>8</v>
      </c>
      <c r="Q45">
        <f t="shared" si="2"/>
        <v>403</v>
      </c>
    </row>
    <row r="46" spans="1:17" ht="33" customHeight="1" x14ac:dyDescent="0.2">
      <c r="A46" s="283">
        <v>42</v>
      </c>
      <c r="B46" s="289" t="s">
        <v>370</v>
      </c>
      <c r="C46" s="370">
        <v>49</v>
      </c>
      <c r="D46" s="373" t="s">
        <v>29</v>
      </c>
      <c r="E46" s="371">
        <v>5.09</v>
      </c>
      <c r="F46" s="372">
        <f t="shared" si="0"/>
        <v>249.41</v>
      </c>
      <c r="G46" s="257">
        <v>0</v>
      </c>
      <c r="H46" s="153">
        <v>0</v>
      </c>
      <c r="I46" s="264">
        <v>6</v>
      </c>
      <c r="J46" s="153">
        <v>0</v>
      </c>
      <c r="K46" s="153">
        <v>10</v>
      </c>
      <c r="L46" s="153">
        <v>0</v>
      </c>
      <c r="M46" s="262">
        <v>3</v>
      </c>
      <c r="N46" s="153">
        <v>30</v>
      </c>
      <c r="O46" s="273">
        <v>0</v>
      </c>
      <c r="P46" s="153">
        <v>0</v>
      </c>
      <c r="Q46">
        <f t="shared" si="2"/>
        <v>49</v>
      </c>
    </row>
    <row r="47" spans="1:17" ht="53.25" customHeight="1" x14ac:dyDescent="0.2">
      <c r="A47" s="283">
        <v>43</v>
      </c>
      <c r="B47" s="289" t="s">
        <v>371</v>
      </c>
      <c r="C47" s="370">
        <v>38</v>
      </c>
      <c r="D47" s="373" t="s">
        <v>29</v>
      </c>
      <c r="E47" s="371">
        <v>7.13</v>
      </c>
      <c r="F47" s="372">
        <f t="shared" si="0"/>
        <v>270.94</v>
      </c>
      <c r="G47" s="257">
        <v>0</v>
      </c>
      <c r="H47" s="153">
        <v>0</v>
      </c>
      <c r="I47" s="264">
        <v>6</v>
      </c>
      <c r="J47" s="153">
        <v>0</v>
      </c>
      <c r="K47" s="153">
        <v>0</v>
      </c>
      <c r="L47" s="153">
        <v>0</v>
      </c>
      <c r="M47" s="262">
        <v>0</v>
      </c>
      <c r="N47" s="153">
        <v>20</v>
      </c>
      <c r="O47" s="273">
        <v>0</v>
      </c>
      <c r="P47" s="153">
        <v>12</v>
      </c>
      <c r="Q47">
        <f t="shared" si="2"/>
        <v>38</v>
      </c>
    </row>
    <row r="48" spans="1:17" x14ac:dyDescent="0.2">
      <c r="A48" s="283">
        <v>44</v>
      </c>
      <c r="B48" s="289" t="s">
        <v>372</v>
      </c>
      <c r="C48" s="370">
        <v>128</v>
      </c>
      <c r="D48" s="373" t="s">
        <v>29</v>
      </c>
      <c r="E48" s="371">
        <v>7.13</v>
      </c>
      <c r="F48" s="372">
        <f t="shared" si="0"/>
        <v>912.64</v>
      </c>
      <c r="G48" s="257">
        <v>0</v>
      </c>
      <c r="H48" s="153">
        <v>70</v>
      </c>
      <c r="I48" s="264">
        <v>6</v>
      </c>
      <c r="J48" s="153">
        <v>0</v>
      </c>
      <c r="K48" s="153">
        <v>10</v>
      </c>
      <c r="L48" s="153">
        <v>0</v>
      </c>
      <c r="M48" s="262">
        <v>0</v>
      </c>
      <c r="N48" s="153">
        <v>30</v>
      </c>
      <c r="O48" s="273">
        <v>0</v>
      </c>
      <c r="P48" s="153">
        <v>12</v>
      </c>
      <c r="Q48">
        <f t="shared" si="2"/>
        <v>128</v>
      </c>
    </row>
    <row r="49" spans="1:17" ht="54.75" customHeight="1" x14ac:dyDescent="0.2">
      <c r="A49" s="283">
        <v>45</v>
      </c>
      <c r="B49" s="290" t="s">
        <v>30</v>
      </c>
      <c r="C49" s="370">
        <v>13</v>
      </c>
      <c r="D49" s="370" t="s">
        <v>12</v>
      </c>
      <c r="E49" s="371">
        <v>26.51</v>
      </c>
      <c r="F49" s="372">
        <f t="shared" si="0"/>
        <v>344.63</v>
      </c>
      <c r="G49" s="257">
        <v>10</v>
      </c>
      <c r="H49" s="153">
        <v>0</v>
      </c>
      <c r="I49" s="264">
        <v>0</v>
      </c>
      <c r="J49" s="153">
        <v>0</v>
      </c>
      <c r="K49" s="153">
        <v>3</v>
      </c>
      <c r="L49" s="153">
        <v>0</v>
      </c>
      <c r="M49" s="262">
        <v>0</v>
      </c>
      <c r="N49" s="153">
        <v>0</v>
      </c>
      <c r="O49" s="273">
        <v>0</v>
      </c>
      <c r="P49" s="153">
        <v>0</v>
      </c>
      <c r="Q49">
        <f t="shared" si="2"/>
        <v>13</v>
      </c>
    </row>
    <row r="50" spans="1:17" ht="57" customHeight="1" x14ac:dyDescent="0.2">
      <c r="A50" s="283">
        <v>46</v>
      </c>
      <c r="B50" s="291" t="s">
        <v>555</v>
      </c>
      <c r="C50" s="370">
        <v>13</v>
      </c>
      <c r="D50" s="370" t="s">
        <v>12</v>
      </c>
      <c r="E50" s="371">
        <v>30.59</v>
      </c>
      <c r="F50" s="372">
        <f t="shared" si="0"/>
        <v>397.67</v>
      </c>
      <c r="G50" s="257">
        <v>10</v>
      </c>
      <c r="H50" s="153">
        <v>0</v>
      </c>
      <c r="I50" s="264">
        <v>0</v>
      </c>
      <c r="J50" s="153">
        <v>0</v>
      </c>
      <c r="K50" s="153">
        <v>0</v>
      </c>
      <c r="L50" s="153">
        <v>0</v>
      </c>
      <c r="M50" s="262">
        <v>0</v>
      </c>
      <c r="N50" s="153">
        <v>1</v>
      </c>
      <c r="O50" s="273">
        <v>0</v>
      </c>
      <c r="P50" s="153">
        <v>2</v>
      </c>
      <c r="Q50">
        <f t="shared" si="2"/>
        <v>13</v>
      </c>
    </row>
    <row r="51" spans="1:17" ht="60.75" customHeight="1" x14ac:dyDescent="0.2">
      <c r="A51" s="283">
        <v>47</v>
      </c>
      <c r="B51" s="290" t="s">
        <v>556</v>
      </c>
      <c r="C51" s="370">
        <v>20</v>
      </c>
      <c r="D51" s="370" t="s">
        <v>12</v>
      </c>
      <c r="E51" s="371">
        <v>26.51</v>
      </c>
      <c r="F51" s="372">
        <f t="shared" si="0"/>
        <v>530.20000000000005</v>
      </c>
      <c r="G51" s="257">
        <v>12</v>
      </c>
      <c r="H51" s="153">
        <v>5</v>
      </c>
      <c r="I51" s="264">
        <v>0</v>
      </c>
      <c r="J51" s="153">
        <v>0</v>
      </c>
      <c r="K51" s="153">
        <v>0</v>
      </c>
      <c r="L51" s="153">
        <v>0</v>
      </c>
      <c r="M51" s="262">
        <v>0</v>
      </c>
      <c r="N51" s="153">
        <v>1</v>
      </c>
      <c r="O51" s="273">
        <v>0</v>
      </c>
      <c r="P51" s="153">
        <v>2</v>
      </c>
      <c r="Q51">
        <f t="shared" si="2"/>
        <v>20</v>
      </c>
    </row>
    <row r="52" spans="1:17" ht="40.5" customHeight="1" x14ac:dyDescent="0.2">
      <c r="A52" s="283">
        <v>48</v>
      </c>
      <c r="B52" s="290" t="s">
        <v>557</v>
      </c>
      <c r="C52" s="370">
        <v>17</v>
      </c>
      <c r="D52" s="370" t="s">
        <v>12</v>
      </c>
      <c r="E52" s="371">
        <v>40.79</v>
      </c>
      <c r="F52" s="372">
        <f t="shared" si="0"/>
        <v>693.43</v>
      </c>
      <c r="G52" s="257">
        <v>12</v>
      </c>
      <c r="H52" s="153">
        <v>0</v>
      </c>
      <c r="I52" s="264">
        <v>0</v>
      </c>
      <c r="J52" s="153">
        <v>0</v>
      </c>
      <c r="K52" s="153">
        <v>0</v>
      </c>
      <c r="L52" s="153">
        <v>0</v>
      </c>
      <c r="M52" s="262">
        <v>0</v>
      </c>
      <c r="N52" s="153">
        <v>1</v>
      </c>
      <c r="O52" s="273">
        <v>0</v>
      </c>
      <c r="P52" s="153">
        <v>4</v>
      </c>
      <c r="Q52">
        <f t="shared" si="2"/>
        <v>17</v>
      </c>
    </row>
    <row r="53" spans="1:17" ht="96" customHeight="1" x14ac:dyDescent="0.2">
      <c r="A53" s="283">
        <v>49</v>
      </c>
      <c r="B53" s="290" t="s">
        <v>558</v>
      </c>
      <c r="C53" s="370">
        <v>12</v>
      </c>
      <c r="D53" s="370" t="s">
        <v>12</v>
      </c>
      <c r="E53" s="371">
        <v>25.49</v>
      </c>
      <c r="F53" s="372">
        <f t="shared" si="0"/>
        <v>305.88</v>
      </c>
      <c r="G53" s="257">
        <v>0</v>
      </c>
      <c r="H53" s="153">
        <v>0</v>
      </c>
      <c r="I53" s="264">
        <v>0</v>
      </c>
      <c r="J53" s="153">
        <v>0</v>
      </c>
      <c r="K53" s="153">
        <v>5</v>
      </c>
      <c r="L53" s="153">
        <v>0</v>
      </c>
      <c r="M53" s="262">
        <v>0</v>
      </c>
      <c r="N53" s="153">
        <v>1</v>
      </c>
      <c r="O53" s="273">
        <v>0</v>
      </c>
      <c r="P53" s="153">
        <v>6</v>
      </c>
      <c r="Q53">
        <f t="shared" si="2"/>
        <v>12</v>
      </c>
    </row>
    <row r="54" spans="1:17" ht="138.75" customHeight="1" x14ac:dyDescent="0.2">
      <c r="A54" s="283">
        <v>50</v>
      </c>
      <c r="B54" s="290" t="s">
        <v>559</v>
      </c>
      <c r="C54" s="370">
        <v>488</v>
      </c>
      <c r="D54" s="370" t="s">
        <v>12</v>
      </c>
      <c r="E54" s="371">
        <v>17.329999999999998</v>
      </c>
      <c r="F54" s="372">
        <f t="shared" si="0"/>
        <v>8457.0399999999991</v>
      </c>
      <c r="G54" s="257">
        <v>20</v>
      </c>
      <c r="H54" s="153">
        <v>120</v>
      </c>
      <c r="I54" s="264">
        <v>30</v>
      </c>
      <c r="J54" s="153">
        <v>40</v>
      </c>
      <c r="K54" s="153">
        <v>50</v>
      </c>
      <c r="L54" s="153">
        <v>0</v>
      </c>
      <c r="M54" s="262">
        <v>20</v>
      </c>
      <c r="N54" s="153">
        <v>10</v>
      </c>
      <c r="O54" s="273">
        <v>180</v>
      </c>
      <c r="P54" s="153">
        <v>18</v>
      </c>
      <c r="Q54">
        <f t="shared" si="2"/>
        <v>488</v>
      </c>
    </row>
    <row r="55" spans="1:17" ht="113.25" customHeight="1" x14ac:dyDescent="0.2">
      <c r="A55" s="283">
        <v>51</v>
      </c>
      <c r="B55" s="290" t="s">
        <v>560</v>
      </c>
      <c r="C55" s="370">
        <v>246</v>
      </c>
      <c r="D55" s="370" t="s">
        <v>12</v>
      </c>
      <c r="E55" s="371">
        <v>25.49</v>
      </c>
      <c r="F55" s="372">
        <f t="shared" si="0"/>
        <v>6270.54</v>
      </c>
      <c r="G55" s="257">
        <v>0</v>
      </c>
      <c r="H55" s="153">
        <v>60</v>
      </c>
      <c r="I55" s="264">
        <v>0</v>
      </c>
      <c r="J55" s="153">
        <v>0</v>
      </c>
      <c r="K55" s="153">
        <v>0</v>
      </c>
      <c r="L55" s="153">
        <v>20</v>
      </c>
      <c r="M55" s="262">
        <v>0</v>
      </c>
      <c r="N55" s="153">
        <v>95</v>
      </c>
      <c r="O55" s="273">
        <v>70</v>
      </c>
      <c r="P55" s="153">
        <v>0</v>
      </c>
      <c r="Q55">
        <f t="shared" si="2"/>
        <v>245</v>
      </c>
    </row>
    <row r="56" spans="1:17" ht="113.25" customHeight="1" x14ac:dyDescent="0.2">
      <c r="A56" s="283">
        <v>52</v>
      </c>
      <c r="B56" s="290" t="s">
        <v>561</v>
      </c>
      <c r="C56" s="370">
        <v>149</v>
      </c>
      <c r="D56" s="370" t="s">
        <v>12</v>
      </c>
      <c r="E56" s="371">
        <v>17.329999999999998</v>
      </c>
      <c r="F56" s="372">
        <f t="shared" si="0"/>
        <v>2582.1699999999996</v>
      </c>
      <c r="G56" s="257">
        <v>0</v>
      </c>
      <c r="H56" s="153">
        <v>20</v>
      </c>
      <c r="I56" s="264">
        <v>20</v>
      </c>
      <c r="J56" s="153">
        <v>0</v>
      </c>
      <c r="K56" s="153">
        <v>50</v>
      </c>
      <c r="L56" s="153">
        <v>0</v>
      </c>
      <c r="M56" s="262">
        <v>35</v>
      </c>
      <c r="N56" s="153">
        <v>6</v>
      </c>
      <c r="O56" s="273">
        <v>0</v>
      </c>
      <c r="P56" s="153">
        <v>18</v>
      </c>
      <c r="Q56">
        <f t="shared" si="2"/>
        <v>149</v>
      </c>
    </row>
    <row r="57" spans="1:17" ht="87" customHeight="1" x14ac:dyDescent="0.2">
      <c r="A57" s="283">
        <v>53</v>
      </c>
      <c r="B57" s="291" t="s">
        <v>562</v>
      </c>
      <c r="C57" s="370">
        <v>110</v>
      </c>
      <c r="D57" s="370" t="s">
        <v>12</v>
      </c>
      <c r="E57" s="371">
        <v>19.37</v>
      </c>
      <c r="F57" s="372">
        <f t="shared" si="0"/>
        <v>2130.7000000000003</v>
      </c>
      <c r="G57" s="257">
        <v>0</v>
      </c>
      <c r="H57" s="153">
        <v>20</v>
      </c>
      <c r="I57" s="264">
        <v>20</v>
      </c>
      <c r="J57" s="153">
        <v>20</v>
      </c>
      <c r="K57" s="153">
        <v>20</v>
      </c>
      <c r="L57" s="153">
        <v>0</v>
      </c>
      <c r="M57" s="262">
        <v>3</v>
      </c>
      <c r="N57" s="153">
        <v>5</v>
      </c>
      <c r="O57" s="273">
        <v>0</v>
      </c>
      <c r="P57" s="153">
        <v>22</v>
      </c>
      <c r="Q57">
        <f t="shared" si="2"/>
        <v>110</v>
      </c>
    </row>
    <row r="58" spans="1:17" ht="45.75" customHeight="1" x14ac:dyDescent="0.2">
      <c r="A58" s="283">
        <v>54</v>
      </c>
      <c r="B58" s="290" t="s">
        <v>563</v>
      </c>
      <c r="C58" s="370">
        <v>171</v>
      </c>
      <c r="D58" s="370" t="s">
        <v>12</v>
      </c>
      <c r="E58" s="371">
        <v>25.49</v>
      </c>
      <c r="F58" s="372">
        <f t="shared" si="0"/>
        <v>4358.79</v>
      </c>
      <c r="G58" s="257">
        <v>120</v>
      </c>
      <c r="H58" s="153">
        <v>0</v>
      </c>
      <c r="I58" s="264">
        <v>3</v>
      </c>
      <c r="J58" s="153">
        <v>0</v>
      </c>
      <c r="K58" s="153">
        <v>30</v>
      </c>
      <c r="L58" s="153">
        <v>0</v>
      </c>
      <c r="M58" s="262">
        <v>3</v>
      </c>
      <c r="N58" s="153">
        <v>15</v>
      </c>
      <c r="O58" s="273">
        <v>0</v>
      </c>
      <c r="P58" s="153">
        <v>0</v>
      </c>
      <c r="Q58">
        <f t="shared" si="2"/>
        <v>171</v>
      </c>
    </row>
    <row r="59" spans="1:17" ht="59.25" customHeight="1" x14ac:dyDescent="0.2">
      <c r="A59" s="283">
        <v>55</v>
      </c>
      <c r="B59" s="291" t="s">
        <v>564</v>
      </c>
      <c r="C59" s="370">
        <v>45</v>
      </c>
      <c r="D59" s="370" t="s">
        <v>12</v>
      </c>
      <c r="E59" s="371">
        <v>25.49</v>
      </c>
      <c r="F59" s="372">
        <f t="shared" si="0"/>
        <v>1147.05</v>
      </c>
      <c r="G59" s="257">
        <v>5</v>
      </c>
      <c r="H59" s="153">
        <v>0</v>
      </c>
      <c r="I59" s="264">
        <v>0</v>
      </c>
      <c r="J59" s="153">
        <v>20</v>
      </c>
      <c r="K59" s="153">
        <v>15</v>
      </c>
      <c r="L59" s="153">
        <v>0</v>
      </c>
      <c r="M59" s="262">
        <v>5</v>
      </c>
      <c r="N59" s="153">
        <v>0</v>
      </c>
      <c r="O59" s="273">
        <v>0</v>
      </c>
      <c r="P59" s="153">
        <v>0</v>
      </c>
      <c r="Q59">
        <f t="shared" si="2"/>
        <v>45</v>
      </c>
    </row>
    <row r="60" spans="1:17" ht="53.25" customHeight="1" x14ac:dyDescent="0.2">
      <c r="A60" s="283">
        <v>56</v>
      </c>
      <c r="B60" s="291" t="s">
        <v>565</v>
      </c>
      <c r="C60" s="370">
        <v>122</v>
      </c>
      <c r="D60" s="370" t="s">
        <v>12</v>
      </c>
      <c r="E60" s="371">
        <v>25.49</v>
      </c>
      <c r="F60" s="372">
        <f t="shared" si="0"/>
        <v>3109.7799999999997</v>
      </c>
      <c r="G60" s="257">
        <v>0</v>
      </c>
      <c r="H60" s="153">
        <v>15</v>
      </c>
      <c r="I60" s="264">
        <v>10</v>
      </c>
      <c r="J60" s="153">
        <v>20</v>
      </c>
      <c r="K60" s="153">
        <v>0</v>
      </c>
      <c r="L60" s="153">
        <v>20</v>
      </c>
      <c r="M60" s="262">
        <v>5</v>
      </c>
      <c r="N60" s="153">
        <v>0</v>
      </c>
      <c r="O60" s="273">
        <v>40</v>
      </c>
      <c r="P60" s="153">
        <v>12</v>
      </c>
      <c r="Q60">
        <f t="shared" si="2"/>
        <v>122</v>
      </c>
    </row>
    <row r="61" spans="1:17" x14ac:dyDescent="0.2">
      <c r="A61" s="292">
        <v>57</v>
      </c>
      <c r="B61" s="293" t="s">
        <v>470</v>
      </c>
      <c r="C61" s="370">
        <v>15</v>
      </c>
      <c r="D61" s="370" t="s">
        <v>12</v>
      </c>
      <c r="E61" s="371">
        <v>26.51</v>
      </c>
      <c r="F61" s="374">
        <f>C61*E61</f>
        <v>397.65000000000003</v>
      </c>
      <c r="G61" s="257">
        <v>9</v>
      </c>
      <c r="H61" s="153">
        <v>0</v>
      </c>
      <c r="I61" s="264">
        <v>0</v>
      </c>
      <c r="J61" s="153">
        <v>0</v>
      </c>
      <c r="K61" s="153">
        <v>5</v>
      </c>
      <c r="L61" s="153">
        <v>0</v>
      </c>
      <c r="M61" s="262">
        <v>0</v>
      </c>
      <c r="N61" s="153">
        <v>1</v>
      </c>
      <c r="O61" s="273">
        <v>0</v>
      </c>
      <c r="P61" s="153">
        <v>0</v>
      </c>
      <c r="Q61">
        <f t="shared" si="2"/>
        <v>15</v>
      </c>
    </row>
    <row r="62" spans="1:17" x14ac:dyDescent="0.2">
      <c r="A62" s="292">
        <v>58</v>
      </c>
      <c r="B62" s="293" t="s">
        <v>471</v>
      </c>
      <c r="C62" s="370">
        <v>6</v>
      </c>
      <c r="D62" s="370" t="s">
        <v>12</v>
      </c>
      <c r="E62" s="371">
        <v>30.59</v>
      </c>
      <c r="F62" s="374">
        <f>C62*E62</f>
        <v>183.54</v>
      </c>
      <c r="G62" s="257">
        <v>6</v>
      </c>
      <c r="H62" s="153">
        <v>0</v>
      </c>
      <c r="I62" s="264">
        <v>0</v>
      </c>
      <c r="J62" s="153">
        <v>0</v>
      </c>
      <c r="K62" s="153">
        <v>0</v>
      </c>
      <c r="L62" s="153">
        <v>0</v>
      </c>
      <c r="M62" s="262">
        <v>0</v>
      </c>
      <c r="N62" s="153">
        <v>0</v>
      </c>
      <c r="O62" s="273">
        <v>0</v>
      </c>
      <c r="P62" s="153">
        <v>0</v>
      </c>
      <c r="Q62">
        <f t="shared" si="2"/>
        <v>6</v>
      </c>
    </row>
    <row r="63" spans="1:17" x14ac:dyDescent="0.2">
      <c r="A63" s="292">
        <v>59</v>
      </c>
      <c r="B63" s="293" t="s">
        <v>473</v>
      </c>
      <c r="C63" s="370">
        <v>9</v>
      </c>
      <c r="D63" s="375" t="s">
        <v>13</v>
      </c>
      <c r="E63" s="371">
        <v>30.59</v>
      </c>
      <c r="F63" s="374">
        <f>C63*E63</f>
        <v>275.31</v>
      </c>
      <c r="G63" s="257">
        <v>9</v>
      </c>
      <c r="H63" s="153">
        <v>0</v>
      </c>
      <c r="I63" s="264">
        <v>0</v>
      </c>
      <c r="J63" s="153">
        <v>0</v>
      </c>
      <c r="K63" s="153">
        <v>0</v>
      </c>
      <c r="L63" s="153">
        <v>0</v>
      </c>
      <c r="M63" s="262">
        <v>0</v>
      </c>
      <c r="N63" s="153">
        <v>0</v>
      </c>
      <c r="O63" s="273">
        <v>0</v>
      </c>
      <c r="P63" s="153">
        <v>0</v>
      </c>
      <c r="Q63">
        <f t="shared" si="2"/>
        <v>9</v>
      </c>
    </row>
    <row r="64" spans="1:17" x14ac:dyDescent="0.2">
      <c r="A64" s="292">
        <v>60</v>
      </c>
      <c r="B64" s="293" t="s">
        <v>472</v>
      </c>
      <c r="C64" s="370">
        <v>0</v>
      </c>
      <c r="D64" s="375" t="s">
        <v>13</v>
      </c>
      <c r="E64" s="371">
        <v>25.49</v>
      </c>
      <c r="F64" s="374">
        <f>C64*E64</f>
        <v>0</v>
      </c>
      <c r="G64" s="257">
        <v>0</v>
      </c>
      <c r="H64" s="153">
        <v>0</v>
      </c>
      <c r="I64" s="264">
        <v>0</v>
      </c>
      <c r="J64" s="153">
        <v>0</v>
      </c>
      <c r="K64" s="153">
        <v>0</v>
      </c>
      <c r="L64" s="153">
        <v>0</v>
      </c>
      <c r="M64" s="262">
        <v>0</v>
      </c>
      <c r="N64" s="153">
        <v>0</v>
      </c>
      <c r="O64" s="273">
        <v>0</v>
      </c>
      <c r="P64" s="153">
        <v>0</v>
      </c>
      <c r="Q64">
        <f t="shared" si="2"/>
        <v>0</v>
      </c>
    </row>
    <row r="65" spans="1:17" x14ac:dyDescent="0.2">
      <c r="A65" s="292">
        <v>61</v>
      </c>
      <c r="B65" s="293" t="s">
        <v>474</v>
      </c>
      <c r="C65" s="370">
        <v>14</v>
      </c>
      <c r="D65" s="375" t="s">
        <v>13</v>
      </c>
      <c r="E65" s="371">
        <v>25.49</v>
      </c>
      <c r="F65" s="374">
        <f>C65*E65</f>
        <v>356.85999999999996</v>
      </c>
      <c r="G65" s="249">
        <v>9</v>
      </c>
      <c r="H65" s="153">
        <v>0</v>
      </c>
      <c r="I65" s="264">
        <v>0</v>
      </c>
      <c r="J65" s="153">
        <v>0</v>
      </c>
      <c r="K65" s="153">
        <v>5</v>
      </c>
      <c r="L65" s="153">
        <v>0</v>
      </c>
      <c r="M65" s="262">
        <v>0</v>
      </c>
      <c r="N65" s="153"/>
      <c r="O65" s="273">
        <v>0</v>
      </c>
      <c r="P65" s="153">
        <v>0</v>
      </c>
      <c r="Q65">
        <f t="shared" si="2"/>
        <v>14</v>
      </c>
    </row>
    <row r="66" spans="1:17" x14ac:dyDescent="0.2">
      <c r="A66" s="283"/>
      <c r="B66" s="284"/>
      <c r="C66" s="376"/>
      <c r="D66" s="376"/>
      <c r="E66" s="377" t="s">
        <v>31</v>
      </c>
      <c r="F66" s="378">
        <f>SUM(F5:F65)</f>
        <v>412135.52999999997</v>
      </c>
    </row>
    <row r="67" spans="1:17" ht="37.5" customHeight="1" x14ac:dyDescent="0.2">
      <c r="A67" s="294"/>
      <c r="B67" s="295" t="s">
        <v>404</v>
      </c>
      <c r="C67" s="379"/>
      <c r="D67" s="379"/>
      <c r="E67" s="380"/>
      <c r="F67" s="380"/>
    </row>
    <row r="68" spans="1:17" ht="56.25" x14ac:dyDescent="0.2">
      <c r="A68" s="296" t="s">
        <v>0</v>
      </c>
      <c r="B68" s="297" t="s">
        <v>1</v>
      </c>
      <c r="C68" s="381" t="s">
        <v>2</v>
      </c>
      <c r="D68" s="381" t="s">
        <v>3</v>
      </c>
      <c r="E68" s="382" t="s">
        <v>4</v>
      </c>
      <c r="F68" s="382" t="s">
        <v>5</v>
      </c>
    </row>
    <row r="69" spans="1:17" x14ac:dyDescent="0.2">
      <c r="A69" s="298" t="s">
        <v>6</v>
      </c>
      <c r="B69" s="299" t="s">
        <v>7</v>
      </c>
      <c r="C69" s="376" t="s">
        <v>8</v>
      </c>
      <c r="D69" s="376" t="s">
        <v>9</v>
      </c>
      <c r="E69" s="383" t="s">
        <v>10</v>
      </c>
      <c r="F69" s="383" t="s">
        <v>11</v>
      </c>
    </row>
    <row r="70" spans="1:17" ht="19.5" x14ac:dyDescent="0.2">
      <c r="A70" s="300">
        <v>1</v>
      </c>
      <c r="B70" s="301" t="s">
        <v>403</v>
      </c>
      <c r="C70" s="384">
        <v>17300</v>
      </c>
      <c r="D70" s="384" t="s">
        <v>29</v>
      </c>
      <c r="E70" s="385">
        <v>0.78</v>
      </c>
      <c r="F70" s="386">
        <f>C70*E70</f>
        <v>13494</v>
      </c>
      <c r="G70" s="251">
        <v>2100</v>
      </c>
      <c r="H70" s="153">
        <v>3000</v>
      </c>
      <c r="I70" s="251">
        <v>2000</v>
      </c>
      <c r="J70" s="251">
        <v>1600</v>
      </c>
      <c r="K70" s="251">
        <v>400</v>
      </c>
      <c r="L70" s="153">
        <v>2000</v>
      </c>
      <c r="M70" s="251">
        <v>900</v>
      </c>
      <c r="N70" s="153">
        <v>3540</v>
      </c>
      <c r="O70" s="273">
        <v>320</v>
      </c>
      <c r="P70" s="153">
        <v>1440</v>
      </c>
      <c r="Q70">
        <f t="shared" ref="Q70:Q101" si="3">SUM(G70:P70)</f>
        <v>17300</v>
      </c>
    </row>
    <row r="71" spans="1:17" x14ac:dyDescent="0.2">
      <c r="A71" s="302">
        <v>2</v>
      </c>
      <c r="B71" s="301" t="s">
        <v>32</v>
      </c>
      <c r="C71" s="384">
        <v>1332</v>
      </c>
      <c r="D71" s="387" t="s">
        <v>33</v>
      </c>
      <c r="E71" s="385">
        <v>3.52</v>
      </c>
      <c r="F71" s="386">
        <f t="shared" ref="F71:F130" si="4">C71*E71</f>
        <v>4688.6400000000003</v>
      </c>
      <c r="G71" s="258">
        <v>1200</v>
      </c>
      <c r="H71" s="153">
        <v>0</v>
      </c>
      <c r="I71" s="251">
        <v>0</v>
      </c>
      <c r="J71" s="251">
        <v>0</v>
      </c>
      <c r="K71" s="251">
        <v>30</v>
      </c>
      <c r="L71" s="153">
        <v>0</v>
      </c>
      <c r="M71" s="251">
        <v>0</v>
      </c>
      <c r="N71" s="153">
        <v>36</v>
      </c>
      <c r="O71" s="273">
        <v>40</v>
      </c>
      <c r="P71" s="153">
        <v>26</v>
      </c>
      <c r="Q71">
        <f t="shared" si="3"/>
        <v>1332</v>
      </c>
    </row>
    <row r="72" spans="1:17" x14ac:dyDescent="0.2">
      <c r="A72" s="302">
        <v>3</v>
      </c>
      <c r="B72" s="301" t="s">
        <v>331</v>
      </c>
      <c r="C72" s="384">
        <v>910</v>
      </c>
      <c r="D72" s="387" t="s">
        <v>33</v>
      </c>
      <c r="E72" s="385">
        <v>3.62</v>
      </c>
      <c r="F72" s="386">
        <f t="shared" si="4"/>
        <v>3294.2000000000003</v>
      </c>
      <c r="G72" s="258">
        <v>0</v>
      </c>
      <c r="H72" s="153">
        <v>0</v>
      </c>
      <c r="I72" s="251">
        <v>400</v>
      </c>
      <c r="J72" s="251">
        <v>200</v>
      </c>
      <c r="K72" s="251">
        <v>0</v>
      </c>
      <c r="L72" s="153">
        <v>150</v>
      </c>
      <c r="M72" s="251">
        <v>40</v>
      </c>
      <c r="N72" s="153">
        <v>72</v>
      </c>
      <c r="O72" s="273">
        <v>12</v>
      </c>
      <c r="P72" s="153">
        <v>36</v>
      </c>
      <c r="Q72">
        <f t="shared" si="3"/>
        <v>910</v>
      </c>
    </row>
    <row r="73" spans="1:17" x14ac:dyDescent="0.2">
      <c r="A73" s="300">
        <v>4</v>
      </c>
      <c r="B73" s="301" t="s">
        <v>34</v>
      </c>
      <c r="C73" s="384">
        <v>245</v>
      </c>
      <c r="D73" s="387" t="s">
        <v>33</v>
      </c>
      <c r="E73" s="385">
        <v>4.3699999999999992</v>
      </c>
      <c r="F73" s="386">
        <f t="shared" si="4"/>
        <v>1070.6499999999999</v>
      </c>
      <c r="G73" s="258">
        <v>120</v>
      </c>
      <c r="H73" s="153">
        <v>0</v>
      </c>
      <c r="I73" s="251">
        <v>100</v>
      </c>
      <c r="J73" s="251">
        <v>0</v>
      </c>
      <c r="K73" s="251">
        <v>5</v>
      </c>
      <c r="L73" s="153">
        <v>0</v>
      </c>
      <c r="M73" s="251">
        <v>0</v>
      </c>
      <c r="N73" s="153">
        <v>12</v>
      </c>
      <c r="O73" s="273">
        <v>0</v>
      </c>
      <c r="P73" s="153">
        <v>8</v>
      </c>
      <c r="Q73">
        <f t="shared" si="3"/>
        <v>245</v>
      </c>
    </row>
    <row r="74" spans="1:17" x14ac:dyDescent="0.2">
      <c r="A74" s="302">
        <v>5</v>
      </c>
      <c r="B74" s="303" t="s">
        <v>271</v>
      </c>
      <c r="C74" s="384">
        <v>230</v>
      </c>
      <c r="D74" s="384" t="s">
        <v>33</v>
      </c>
      <c r="E74" s="385">
        <v>4.47</v>
      </c>
      <c r="F74" s="386">
        <f t="shared" si="4"/>
        <v>1028.0999999999999</v>
      </c>
      <c r="G74" s="258">
        <v>0</v>
      </c>
      <c r="H74" s="153">
        <v>200</v>
      </c>
      <c r="I74" s="251">
        <v>0</v>
      </c>
      <c r="J74" s="251">
        <v>0</v>
      </c>
      <c r="K74" s="251">
        <v>0</v>
      </c>
      <c r="L74" s="153">
        <v>0</v>
      </c>
      <c r="M74" s="251">
        <v>0</v>
      </c>
      <c r="N74" s="153">
        <v>24</v>
      </c>
      <c r="O74" s="273">
        <v>0</v>
      </c>
      <c r="P74" s="153">
        <v>6</v>
      </c>
      <c r="Q74">
        <f t="shared" si="3"/>
        <v>230</v>
      </c>
    </row>
    <row r="75" spans="1:17" x14ac:dyDescent="0.2">
      <c r="A75" s="302">
        <v>6</v>
      </c>
      <c r="B75" s="301" t="s">
        <v>495</v>
      </c>
      <c r="C75" s="384">
        <v>343</v>
      </c>
      <c r="D75" s="384" t="s">
        <v>33</v>
      </c>
      <c r="E75" s="385">
        <v>4.47</v>
      </c>
      <c r="F75" s="386">
        <f t="shared" si="4"/>
        <v>1533.2099999999998</v>
      </c>
      <c r="G75" s="258">
        <v>0</v>
      </c>
      <c r="H75" s="153">
        <v>0</v>
      </c>
      <c r="I75" s="251">
        <v>0</v>
      </c>
      <c r="J75" s="251">
        <v>80</v>
      </c>
      <c r="K75" s="251">
        <v>0</v>
      </c>
      <c r="L75" s="153">
        <v>0</v>
      </c>
      <c r="M75" s="251">
        <v>45</v>
      </c>
      <c r="N75" s="153">
        <v>96</v>
      </c>
      <c r="O75" s="273">
        <v>70</v>
      </c>
      <c r="P75" s="153">
        <v>52</v>
      </c>
      <c r="Q75">
        <f t="shared" si="3"/>
        <v>343</v>
      </c>
    </row>
    <row r="76" spans="1:17" x14ac:dyDescent="0.2">
      <c r="A76" s="300">
        <v>7</v>
      </c>
      <c r="B76" s="301" t="s">
        <v>496</v>
      </c>
      <c r="C76" s="384">
        <v>442</v>
      </c>
      <c r="D76" s="384" t="s">
        <v>33</v>
      </c>
      <c r="E76" s="385">
        <v>5.52</v>
      </c>
      <c r="F76" s="386">
        <f t="shared" si="4"/>
        <v>2439.8399999999997</v>
      </c>
      <c r="G76" s="258">
        <v>20</v>
      </c>
      <c r="H76" s="153">
        <v>0</v>
      </c>
      <c r="I76" s="251">
        <v>200</v>
      </c>
      <c r="J76" s="251">
        <v>0</v>
      </c>
      <c r="K76" s="251">
        <v>100</v>
      </c>
      <c r="L76" s="153">
        <v>0</v>
      </c>
      <c r="M76" s="251">
        <v>40</v>
      </c>
      <c r="N76" s="153">
        <v>60</v>
      </c>
      <c r="O76" s="273">
        <v>10</v>
      </c>
      <c r="P76" s="153">
        <v>12</v>
      </c>
      <c r="Q76">
        <f t="shared" si="3"/>
        <v>442</v>
      </c>
    </row>
    <row r="77" spans="1:17" x14ac:dyDescent="0.2">
      <c r="A77" s="302">
        <v>8</v>
      </c>
      <c r="B77" s="301" t="s">
        <v>332</v>
      </c>
      <c r="C77" s="384">
        <v>111</v>
      </c>
      <c r="D77" s="384" t="s">
        <v>33</v>
      </c>
      <c r="E77" s="385">
        <v>8.67</v>
      </c>
      <c r="F77" s="386">
        <f t="shared" si="4"/>
        <v>962.37</v>
      </c>
      <c r="G77" s="258">
        <v>0</v>
      </c>
      <c r="H77" s="153">
        <v>0</v>
      </c>
      <c r="I77" s="251">
        <v>5</v>
      </c>
      <c r="J77" s="251">
        <v>0</v>
      </c>
      <c r="K77" s="251">
        <v>60</v>
      </c>
      <c r="L77" s="153">
        <v>0</v>
      </c>
      <c r="M77" s="251">
        <v>3</v>
      </c>
      <c r="N77" s="153">
        <v>20</v>
      </c>
      <c r="O77" s="273">
        <v>3</v>
      </c>
      <c r="P77" s="153">
        <v>20</v>
      </c>
      <c r="Q77">
        <f t="shared" si="3"/>
        <v>111</v>
      </c>
    </row>
    <row r="78" spans="1:17" x14ac:dyDescent="0.2">
      <c r="A78" s="302">
        <v>9</v>
      </c>
      <c r="B78" s="301" t="s">
        <v>333</v>
      </c>
      <c r="C78" s="384">
        <v>72</v>
      </c>
      <c r="D78" s="384" t="s">
        <v>33</v>
      </c>
      <c r="E78" s="385">
        <v>9.27</v>
      </c>
      <c r="F78" s="386">
        <f t="shared" si="4"/>
        <v>667.43999999999994</v>
      </c>
      <c r="G78" s="258">
        <v>0</v>
      </c>
      <c r="H78" s="153">
        <v>0</v>
      </c>
      <c r="I78" s="251">
        <v>5</v>
      </c>
      <c r="J78" s="251">
        <v>5</v>
      </c>
      <c r="K78" s="251">
        <v>30</v>
      </c>
      <c r="L78" s="153">
        <v>0</v>
      </c>
      <c r="M78" s="251">
        <v>0</v>
      </c>
      <c r="N78" s="153">
        <v>20</v>
      </c>
      <c r="O78" s="273">
        <v>0</v>
      </c>
      <c r="P78" s="153">
        <v>12</v>
      </c>
      <c r="Q78">
        <f t="shared" si="3"/>
        <v>72</v>
      </c>
    </row>
    <row r="79" spans="1:17" x14ac:dyDescent="0.2">
      <c r="A79" s="300">
        <v>10</v>
      </c>
      <c r="B79" s="301" t="s">
        <v>36</v>
      </c>
      <c r="C79" s="384">
        <v>171</v>
      </c>
      <c r="D79" s="384" t="s">
        <v>33</v>
      </c>
      <c r="E79" s="385">
        <v>16.419999999999998</v>
      </c>
      <c r="F79" s="386">
        <f t="shared" si="4"/>
        <v>2807.8199999999997</v>
      </c>
      <c r="G79" s="258">
        <v>80</v>
      </c>
      <c r="H79" s="153">
        <v>0</v>
      </c>
      <c r="I79" s="251">
        <v>5</v>
      </c>
      <c r="J79" s="251">
        <v>0</v>
      </c>
      <c r="K79" s="251">
        <v>0</v>
      </c>
      <c r="L79" s="153">
        <v>60</v>
      </c>
      <c r="M79" s="251">
        <v>0</v>
      </c>
      <c r="N79" s="153">
        <v>20</v>
      </c>
      <c r="O79" s="273">
        <v>0</v>
      </c>
      <c r="P79" s="153">
        <v>6</v>
      </c>
      <c r="Q79">
        <f t="shared" si="3"/>
        <v>171</v>
      </c>
    </row>
    <row r="80" spans="1:17" ht="31.5" customHeight="1" x14ac:dyDescent="0.2">
      <c r="A80" s="302">
        <v>11</v>
      </c>
      <c r="B80" s="301" t="s">
        <v>35</v>
      </c>
      <c r="C80" s="384">
        <v>503</v>
      </c>
      <c r="D80" s="384" t="s">
        <v>33</v>
      </c>
      <c r="E80" s="385">
        <v>3.87</v>
      </c>
      <c r="F80" s="386">
        <f t="shared" si="4"/>
        <v>1946.6100000000001</v>
      </c>
      <c r="G80" s="258">
        <v>0</v>
      </c>
      <c r="H80" s="153">
        <v>0</v>
      </c>
      <c r="I80" s="251">
        <v>80</v>
      </c>
      <c r="J80" s="251">
        <v>0</v>
      </c>
      <c r="K80" s="251">
        <v>80</v>
      </c>
      <c r="L80" s="153">
        <v>250</v>
      </c>
      <c r="M80" s="251">
        <v>25</v>
      </c>
      <c r="N80" s="153">
        <v>12</v>
      </c>
      <c r="O80" s="273">
        <v>0</v>
      </c>
      <c r="P80" s="153">
        <v>56</v>
      </c>
      <c r="Q80">
        <f t="shared" si="3"/>
        <v>503</v>
      </c>
    </row>
    <row r="81" spans="1:17" x14ac:dyDescent="0.2">
      <c r="A81" s="302">
        <v>12</v>
      </c>
      <c r="B81" s="303" t="s">
        <v>383</v>
      </c>
      <c r="C81" s="384">
        <v>283</v>
      </c>
      <c r="D81" s="384" t="s">
        <v>33</v>
      </c>
      <c r="E81" s="385">
        <v>3.72</v>
      </c>
      <c r="F81" s="386">
        <f t="shared" si="4"/>
        <v>1052.76</v>
      </c>
      <c r="G81" s="258">
        <v>0</v>
      </c>
      <c r="H81" s="153">
        <v>260</v>
      </c>
      <c r="I81" s="251">
        <v>0</v>
      </c>
      <c r="J81" s="251">
        <v>0</v>
      </c>
      <c r="K81" s="251">
        <v>5</v>
      </c>
      <c r="L81" s="153">
        <v>0</v>
      </c>
      <c r="M81" s="251">
        <v>0</v>
      </c>
      <c r="N81" s="153">
        <v>12</v>
      </c>
      <c r="O81" s="273">
        <v>0</v>
      </c>
      <c r="P81" s="153">
        <v>6</v>
      </c>
      <c r="Q81">
        <f t="shared" si="3"/>
        <v>283</v>
      </c>
    </row>
    <row r="82" spans="1:17" ht="50.25" customHeight="1" x14ac:dyDescent="0.2">
      <c r="A82" s="300">
        <v>13</v>
      </c>
      <c r="B82" s="301" t="s">
        <v>384</v>
      </c>
      <c r="C82" s="384">
        <v>792</v>
      </c>
      <c r="D82" s="387" t="s">
        <v>33</v>
      </c>
      <c r="E82" s="385">
        <v>1.17</v>
      </c>
      <c r="F82" s="386">
        <f t="shared" si="4"/>
        <v>926.64</v>
      </c>
      <c r="G82" s="258">
        <v>0</v>
      </c>
      <c r="H82" s="153">
        <v>0</v>
      </c>
      <c r="I82" s="251">
        <v>50</v>
      </c>
      <c r="J82" s="251">
        <v>0</v>
      </c>
      <c r="K82" s="251">
        <v>420</v>
      </c>
      <c r="L82" s="153">
        <v>0</v>
      </c>
      <c r="M82" s="251">
        <v>10</v>
      </c>
      <c r="N82" s="153">
        <v>300</v>
      </c>
      <c r="O82" s="273">
        <v>0</v>
      </c>
      <c r="P82" s="153">
        <v>12</v>
      </c>
      <c r="Q82">
        <f t="shared" si="3"/>
        <v>792</v>
      </c>
    </row>
    <row r="83" spans="1:17" ht="51" customHeight="1" x14ac:dyDescent="0.2">
      <c r="A83" s="302">
        <v>14</v>
      </c>
      <c r="B83" s="301" t="s">
        <v>39</v>
      </c>
      <c r="C83" s="384">
        <v>1872</v>
      </c>
      <c r="D83" s="387" t="s">
        <v>33</v>
      </c>
      <c r="E83" s="385">
        <v>2.37</v>
      </c>
      <c r="F83" s="386">
        <f t="shared" si="4"/>
        <v>4436.6400000000003</v>
      </c>
      <c r="G83" s="258">
        <v>1300</v>
      </c>
      <c r="H83" s="153">
        <v>0</v>
      </c>
      <c r="I83" s="251">
        <v>10</v>
      </c>
      <c r="J83" s="251">
        <v>0</v>
      </c>
      <c r="K83" s="251">
        <v>0</v>
      </c>
      <c r="L83" s="153">
        <v>200</v>
      </c>
      <c r="M83" s="251">
        <v>0</v>
      </c>
      <c r="N83" s="153">
        <v>260</v>
      </c>
      <c r="O83" s="273">
        <v>60</v>
      </c>
      <c r="P83" s="153">
        <v>42</v>
      </c>
      <c r="Q83">
        <f t="shared" si="3"/>
        <v>1872</v>
      </c>
    </row>
    <row r="84" spans="1:17" x14ac:dyDescent="0.2">
      <c r="A84" s="302">
        <v>15</v>
      </c>
      <c r="B84" s="301" t="s">
        <v>41</v>
      </c>
      <c r="C84" s="384">
        <v>1054</v>
      </c>
      <c r="D84" s="387" t="s">
        <v>33</v>
      </c>
      <c r="E84" s="385">
        <v>4.22</v>
      </c>
      <c r="F84" s="386">
        <f t="shared" si="4"/>
        <v>4447.88</v>
      </c>
      <c r="G84" s="258">
        <v>0</v>
      </c>
      <c r="H84" s="153">
        <v>0</v>
      </c>
      <c r="I84" s="251">
        <v>5</v>
      </c>
      <c r="J84" s="251">
        <v>600</v>
      </c>
      <c r="K84" s="251">
        <v>10</v>
      </c>
      <c r="L84" s="153">
        <v>150</v>
      </c>
      <c r="M84" s="251">
        <v>3</v>
      </c>
      <c r="N84" s="153">
        <v>280</v>
      </c>
      <c r="O84" s="273">
        <v>0</v>
      </c>
      <c r="P84" s="153">
        <v>6</v>
      </c>
      <c r="Q84">
        <f t="shared" si="3"/>
        <v>1054</v>
      </c>
    </row>
    <row r="85" spans="1:17" x14ac:dyDescent="0.2">
      <c r="A85" s="300">
        <v>16</v>
      </c>
      <c r="B85" s="301" t="s">
        <v>40</v>
      </c>
      <c r="C85" s="384">
        <v>54</v>
      </c>
      <c r="D85" s="387" t="s">
        <v>29</v>
      </c>
      <c r="E85" s="385">
        <v>35.020000000000003</v>
      </c>
      <c r="F85" s="386">
        <f t="shared" si="4"/>
        <v>1891.0800000000002</v>
      </c>
      <c r="G85" s="258">
        <v>0</v>
      </c>
      <c r="H85" s="153">
        <v>0</v>
      </c>
      <c r="I85" s="251">
        <v>2</v>
      </c>
      <c r="J85" s="251">
        <v>10</v>
      </c>
      <c r="K85" s="251">
        <v>20</v>
      </c>
      <c r="L85" s="153">
        <v>20</v>
      </c>
      <c r="M85" s="251">
        <v>0</v>
      </c>
      <c r="N85" s="153">
        <v>2</v>
      </c>
      <c r="O85" s="273">
        <v>0</v>
      </c>
      <c r="P85" s="153">
        <v>0</v>
      </c>
      <c r="Q85">
        <f t="shared" si="3"/>
        <v>54</v>
      </c>
    </row>
    <row r="86" spans="1:17" x14ac:dyDescent="0.2">
      <c r="A86" s="302">
        <v>17</v>
      </c>
      <c r="B86" s="301" t="s">
        <v>37</v>
      </c>
      <c r="C86" s="384">
        <v>1288</v>
      </c>
      <c r="D86" s="387" t="s">
        <v>33</v>
      </c>
      <c r="E86" s="385">
        <v>3.07</v>
      </c>
      <c r="F86" s="386">
        <f t="shared" si="4"/>
        <v>3954.16</v>
      </c>
      <c r="G86" s="258">
        <v>650</v>
      </c>
      <c r="H86" s="153">
        <v>0</v>
      </c>
      <c r="I86" s="251">
        <v>30</v>
      </c>
      <c r="J86" s="251">
        <v>20</v>
      </c>
      <c r="K86" s="251">
        <v>300</v>
      </c>
      <c r="L86" s="153">
        <v>30</v>
      </c>
      <c r="M86" s="251">
        <v>10</v>
      </c>
      <c r="N86" s="153">
        <v>220</v>
      </c>
      <c r="O86" s="273">
        <v>0</v>
      </c>
      <c r="P86" s="153">
        <v>28</v>
      </c>
      <c r="Q86">
        <f t="shared" si="3"/>
        <v>1288</v>
      </c>
    </row>
    <row r="87" spans="1:17" ht="31.5" customHeight="1" x14ac:dyDescent="0.2">
      <c r="A87" s="302">
        <v>18</v>
      </c>
      <c r="B87" s="301" t="s">
        <v>38</v>
      </c>
      <c r="C87" s="384">
        <v>128</v>
      </c>
      <c r="D87" s="387" t="s">
        <v>13</v>
      </c>
      <c r="E87" s="385">
        <v>17.52</v>
      </c>
      <c r="F87" s="386">
        <f t="shared" si="4"/>
        <v>2242.56</v>
      </c>
      <c r="G87" s="258">
        <v>0</v>
      </c>
      <c r="H87" s="153">
        <v>80</v>
      </c>
      <c r="I87" s="251">
        <v>0</v>
      </c>
      <c r="J87" s="251">
        <v>20</v>
      </c>
      <c r="K87" s="251">
        <v>0</v>
      </c>
      <c r="L87" s="153">
        <v>0</v>
      </c>
      <c r="M87" s="251">
        <v>10</v>
      </c>
      <c r="N87" s="153">
        <v>10</v>
      </c>
      <c r="O87" s="273">
        <v>0</v>
      </c>
      <c r="P87" s="153">
        <v>8</v>
      </c>
      <c r="Q87">
        <f t="shared" si="3"/>
        <v>128</v>
      </c>
    </row>
    <row r="88" spans="1:17" ht="28.5" customHeight="1" x14ac:dyDescent="0.2">
      <c r="A88" s="300">
        <v>19</v>
      </c>
      <c r="B88" s="301" t="s">
        <v>48</v>
      </c>
      <c r="C88" s="384">
        <v>40</v>
      </c>
      <c r="D88" s="387" t="s">
        <v>33</v>
      </c>
      <c r="E88" s="385">
        <v>4.17</v>
      </c>
      <c r="F88" s="386">
        <f t="shared" si="4"/>
        <v>166.8</v>
      </c>
      <c r="G88" s="258">
        <v>0</v>
      </c>
      <c r="H88" s="153">
        <v>0</v>
      </c>
      <c r="I88" s="251">
        <v>20</v>
      </c>
      <c r="J88" s="251">
        <v>0</v>
      </c>
      <c r="K88" s="251">
        <v>0</v>
      </c>
      <c r="L88" s="153">
        <v>0</v>
      </c>
      <c r="M88" s="251">
        <v>5</v>
      </c>
      <c r="N88" s="153">
        <v>15</v>
      </c>
      <c r="O88" s="273">
        <v>0</v>
      </c>
      <c r="P88" s="153">
        <v>0</v>
      </c>
      <c r="Q88">
        <f t="shared" si="3"/>
        <v>40</v>
      </c>
    </row>
    <row r="89" spans="1:17" ht="51.75" customHeight="1" x14ac:dyDescent="0.2">
      <c r="A89" s="302">
        <v>20</v>
      </c>
      <c r="B89" s="301" t="s">
        <v>417</v>
      </c>
      <c r="C89" s="384">
        <v>6040</v>
      </c>
      <c r="D89" s="387" t="s">
        <v>29</v>
      </c>
      <c r="E89" s="385">
        <v>1.52</v>
      </c>
      <c r="F89" s="386">
        <f t="shared" si="4"/>
        <v>9180.7999999999993</v>
      </c>
      <c r="G89" s="258">
        <v>1200</v>
      </c>
      <c r="H89" s="153">
        <v>1800</v>
      </c>
      <c r="I89" s="251">
        <v>100</v>
      </c>
      <c r="J89" s="251">
        <v>600</v>
      </c>
      <c r="K89" s="251">
        <v>420</v>
      </c>
      <c r="L89" s="153">
        <v>0</v>
      </c>
      <c r="M89" s="251">
        <v>80</v>
      </c>
      <c r="N89" s="153">
        <v>1500</v>
      </c>
      <c r="O89" s="273">
        <v>160</v>
      </c>
      <c r="P89" s="153">
        <v>180</v>
      </c>
      <c r="Q89">
        <f t="shared" si="3"/>
        <v>6040</v>
      </c>
    </row>
    <row r="90" spans="1:17" x14ac:dyDescent="0.2">
      <c r="A90" s="302">
        <v>21</v>
      </c>
      <c r="B90" s="303" t="s">
        <v>270</v>
      </c>
      <c r="C90" s="384">
        <v>336</v>
      </c>
      <c r="D90" s="384" t="s">
        <v>33</v>
      </c>
      <c r="E90" s="385">
        <v>2.38</v>
      </c>
      <c r="F90" s="386">
        <f t="shared" si="4"/>
        <v>799.68</v>
      </c>
      <c r="G90" s="258">
        <v>160</v>
      </c>
      <c r="H90" s="153">
        <v>50</v>
      </c>
      <c r="I90" s="251">
        <v>50</v>
      </c>
      <c r="J90" s="251">
        <v>0</v>
      </c>
      <c r="K90" s="251">
        <v>10</v>
      </c>
      <c r="L90" s="153">
        <v>0</v>
      </c>
      <c r="M90" s="251">
        <v>0</v>
      </c>
      <c r="N90" s="153">
        <v>36</v>
      </c>
      <c r="O90" s="273">
        <v>0</v>
      </c>
      <c r="P90" s="153">
        <v>30</v>
      </c>
      <c r="Q90">
        <f t="shared" si="3"/>
        <v>336</v>
      </c>
    </row>
    <row r="91" spans="1:17" ht="63" customHeight="1" x14ac:dyDescent="0.2">
      <c r="A91" s="300">
        <v>22</v>
      </c>
      <c r="B91" s="304" t="s">
        <v>418</v>
      </c>
      <c r="C91" s="384">
        <v>1094</v>
      </c>
      <c r="D91" s="387" t="s">
        <v>33</v>
      </c>
      <c r="E91" s="385">
        <v>2.3199999999999998</v>
      </c>
      <c r="F91" s="386">
        <f t="shared" si="4"/>
        <v>2538.08</v>
      </c>
      <c r="G91" s="258">
        <v>0</v>
      </c>
      <c r="H91" s="153">
        <v>450</v>
      </c>
      <c r="I91" s="251">
        <v>20</v>
      </c>
      <c r="J91" s="251">
        <v>0</v>
      </c>
      <c r="K91" s="251">
        <v>420</v>
      </c>
      <c r="L91" s="153">
        <v>0</v>
      </c>
      <c r="M91" s="251">
        <v>0</v>
      </c>
      <c r="N91" s="153">
        <v>24</v>
      </c>
      <c r="O91" s="273">
        <v>0</v>
      </c>
      <c r="P91" s="153">
        <v>180</v>
      </c>
      <c r="Q91">
        <f t="shared" si="3"/>
        <v>1094</v>
      </c>
    </row>
    <row r="92" spans="1:17" ht="27.75" customHeight="1" x14ac:dyDescent="0.2">
      <c r="A92" s="302">
        <v>23</v>
      </c>
      <c r="B92" s="305" t="s">
        <v>321</v>
      </c>
      <c r="C92" s="384">
        <v>970</v>
      </c>
      <c r="D92" s="384" t="s">
        <v>33</v>
      </c>
      <c r="E92" s="385">
        <v>2.72</v>
      </c>
      <c r="F92" s="386">
        <f t="shared" si="4"/>
        <v>2638.4</v>
      </c>
      <c r="G92" s="258">
        <v>0</v>
      </c>
      <c r="H92" s="153">
        <v>450</v>
      </c>
      <c r="I92" s="251">
        <v>20</v>
      </c>
      <c r="J92" s="251">
        <v>0</v>
      </c>
      <c r="K92" s="251">
        <v>0</v>
      </c>
      <c r="L92" s="153">
        <v>0</v>
      </c>
      <c r="M92" s="251">
        <v>0</v>
      </c>
      <c r="N92" s="153">
        <v>320</v>
      </c>
      <c r="O92" s="273">
        <v>0</v>
      </c>
      <c r="P92" s="153">
        <v>180</v>
      </c>
      <c r="Q92">
        <f t="shared" si="3"/>
        <v>970</v>
      </c>
    </row>
    <row r="93" spans="1:17" ht="15.75" customHeight="1" x14ac:dyDescent="0.2">
      <c r="A93" s="302">
        <v>24</v>
      </c>
      <c r="B93" s="301" t="s">
        <v>334</v>
      </c>
      <c r="C93" s="384">
        <v>1960</v>
      </c>
      <c r="D93" s="388" t="s">
        <v>33</v>
      </c>
      <c r="E93" s="385">
        <v>3.02</v>
      </c>
      <c r="F93" s="386">
        <f t="shared" si="4"/>
        <v>5919.2</v>
      </c>
      <c r="G93" s="258">
        <v>0</v>
      </c>
      <c r="H93" s="153">
        <v>900</v>
      </c>
      <c r="I93" s="251">
        <v>100</v>
      </c>
      <c r="J93" s="251">
        <v>300</v>
      </c>
      <c r="K93" s="251">
        <v>420</v>
      </c>
      <c r="L93" s="153">
        <v>0</v>
      </c>
      <c r="M93" s="251">
        <v>0</v>
      </c>
      <c r="N93" s="153">
        <v>60</v>
      </c>
      <c r="O93" s="273">
        <v>0</v>
      </c>
      <c r="P93" s="153">
        <v>180</v>
      </c>
      <c r="Q93">
        <f t="shared" si="3"/>
        <v>1960</v>
      </c>
    </row>
    <row r="94" spans="1:17" ht="24" customHeight="1" x14ac:dyDescent="0.2">
      <c r="A94" s="300">
        <v>25</v>
      </c>
      <c r="B94" s="301" t="s">
        <v>379</v>
      </c>
      <c r="C94" s="384">
        <v>4042</v>
      </c>
      <c r="D94" s="384" t="s">
        <v>33</v>
      </c>
      <c r="E94" s="385">
        <v>1.84</v>
      </c>
      <c r="F94" s="386">
        <f t="shared" si="4"/>
        <v>7437.2800000000007</v>
      </c>
      <c r="G94" s="258">
        <v>0</v>
      </c>
      <c r="H94" s="153">
        <v>1800</v>
      </c>
      <c r="I94" s="251">
        <v>100</v>
      </c>
      <c r="J94" s="251">
        <v>900</v>
      </c>
      <c r="K94" s="251">
        <v>420</v>
      </c>
      <c r="L94" s="153">
        <v>0</v>
      </c>
      <c r="M94" s="251">
        <v>0</v>
      </c>
      <c r="N94" s="153">
        <v>290</v>
      </c>
      <c r="O94" s="273">
        <v>172</v>
      </c>
      <c r="P94" s="153">
        <v>360</v>
      </c>
      <c r="Q94">
        <f t="shared" si="3"/>
        <v>4042</v>
      </c>
    </row>
    <row r="95" spans="1:17" ht="27" customHeight="1" x14ac:dyDescent="0.2">
      <c r="A95" s="302">
        <v>26</v>
      </c>
      <c r="B95" s="306" t="s">
        <v>42</v>
      </c>
      <c r="C95" s="384">
        <v>2820</v>
      </c>
      <c r="D95" s="384" t="s">
        <v>29</v>
      </c>
      <c r="E95" s="385">
        <v>2.44</v>
      </c>
      <c r="F95" s="386">
        <f t="shared" si="4"/>
        <v>6880.8</v>
      </c>
      <c r="G95" s="258">
        <v>0</v>
      </c>
      <c r="H95" s="153">
        <v>1800</v>
      </c>
      <c r="I95" s="251">
        <v>0</v>
      </c>
      <c r="J95" s="251">
        <v>0</v>
      </c>
      <c r="K95" s="251">
        <v>0</v>
      </c>
      <c r="L95" s="153">
        <v>800</v>
      </c>
      <c r="M95" s="251">
        <v>0</v>
      </c>
      <c r="N95" s="153">
        <v>60</v>
      </c>
      <c r="O95" s="273">
        <v>160</v>
      </c>
      <c r="P95" s="153">
        <v>0</v>
      </c>
      <c r="Q95">
        <f t="shared" si="3"/>
        <v>2820</v>
      </c>
    </row>
    <row r="96" spans="1:17" ht="130.5" customHeight="1" x14ac:dyDescent="0.2">
      <c r="A96" s="302">
        <v>27</v>
      </c>
      <c r="B96" s="304" t="s">
        <v>497</v>
      </c>
      <c r="C96" s="384">
        <v>1410</v>
      </c>
      <c r="D96" s="387" t="s">
        <v>91</v>
      </c>
      <c r="E96" s="385">
        <v>8.2199999999999989</v>
      </c>
      <c r="F96" s="386">
        <f t="shared" si="4"/>
        <v>11590.199999999999</v>
      </c>
      <c r="G96" s="258">
        <v>885</v>
      </c>
      <c r="H96" s="153">
        <v>0</v>
      </c>
      <c r="I96" s="251">
        <v>50</v>
      </c>
      <c r="J96" s="251">
        <v>0</v>
      </c>
      <c r="K96" s="251">
        <v>105</v>
      </c>
      <c r="L96" s="153">
        <v>0</v>
      </c>
      <c r="M96" s="251">
        <v>20</v>
      </c>
      <c r="N96" s="153">
        <v>80</v>
      </c>
      <c r="O96" s="273">
        <v>0</v>
      </c>
      <c r="P96" s="153">
        <v>270</v>
      </c>
      <c r="Q96">
        <f t="shared" si="3"/>
        <v>1410</v>
      </c>
    </row>
    <row r="97" spans="1:17" x14ac:dyDescent="0.2">
      <c r="A97" s="300">
        <v>28</v>
      </c>
      <c r="B97" s="307" t="s">
        <v>51</v>
      </c>
      <c r="C97" s="384">
        <v>2530</v>
      </c>
      <c r="D97" s="387" t="s">
        <v>29</v>
      </c>
      <c r="E97" s="385">
        <v>1.72</v>
      </c>
      <c r="F97" s="386">
        <f t="shared" si="4"/>
        <v>4351.6000000000004</v>
      </c>
      <c r="G97" s="258">
        <v>0</v>
      </c>
      <c r="H97" s="153">
        <v>1800</v>
      </c>
      <c r="I97" s="251">
        <v>10</v>
      </c>
      <c r="J97" s="251">
        <v>0</v>
      </c>
      <c r="K97" s="251">
        <v>420</v>
      </c>
      <c r="L97" s="153">
        <v>0</v>
      </c>
      <c r="M97" s="251">
        <v>10</v>
      </c>
      <c r="N97" s="153">
        <v>290</v>
      </c>
      <c r="O97" s="273">
        <v>0</v>
      </c>
      <c r="P97" s="153">
        <v>0</v>
      </c>
      <c r="Q97">
        <f t="shared" si="3"/>
        <v>2530</v>
      </c>
    </row>
    <row r="98" spans="1:17" ht="42.75" customHeight="1" x14ac:dyDescent="0.2">
      <c r="A98" s="302">
        <v>29</v>
      </c>
      <c r="B98" s="301" t="s">
        <v>46</v>
      </c>
      <c r="C98" s="384">
        <v>132</v>
      </c>
      <c r="D98" s="387" t="s">
        <v>33</v>
      </c>
      <c r="E98" s="385">
        <v>4.22</v>
      </c>
      <c r="F98" s="386">
        <f t="shared" si="4"/>
        <v>557.04</v>
      </c>
      <c r="G98" s="258">
        <v>0</v>
      </c>
      <c r="H98" s="153">
        <v>30</v>
      </c>
      <c r="I98" s="251">
        <v>0</v>
      </c>
      <c r="J98" s="251">
        <v>90</v>
      </c>
      <c r="K98" s="251">
        <v>0</v>
      </c>
      <c r="L98" s="153">
        <v>0</v>
      </c>
      <c r="M98" s="251">
        <v>0</v>
      </c>
      <c r="N98" s="153">
        <v>12</v>
      </c>
      <c r="O98" s="273">
        <v>0</v>
      </c>
      <c r="P98" s="153">
        <v>0</v>
      </c>
      <c r="Q98">
        <f t="shared" si="3"/>
        <v>132</v>
      </c>
    </row>
    <row r="99" spans="1:17" ht="33.75" customHeight="1" x14ac:dyDescent="0.2">
      <c r="A99" s="302">
        <v>30</v>
      </c>
      <c r="B99" s="301" t="s">
        <v>419</v>
      </c>
      <c r="C99" s="384">
        <v>4750</v>
      </c>
      <c r="D99" s="387" t="s">
        <v>29</v>
      </c>
      <c r="E99" s="385">
        <v>1.87</v>
      </c>
      <c r="F99" s="386">
        <f t="shared" si="4"/>
        <v>8882.5</v>
      </c>
      <c r="G99" s="258">
        <v>1200</v>
      </c>
      <c r="H99" s="153">
        <v>1800</v>
      </c>
      <c r="I99" s="251">
        <v>100</v>
      </c>
      <c r="J99" s="251">
        <v>600</v>
      </c>
      <c r="K99" s="251">
        <v>420</v>
      </c>
      <c r="L99" s="153">
        <v>0</v>
      </c>
      <c r="M99" s="251">
        <v>0</v>
      </c>
      <c r="N99" s="153">
        <v>290</v>
      </c>
      <c r="O99" s="273">
        <v>160</v>
      </c>
      <c r="P99" s="153">
        <v>180</v>
      </c>
      <c r="Q99">
        <f t="shared" si="3"/>
        <v>4750</v>
      </c>
    </row>
    <row r="100" spans="1:17" ht="76.5" customHeight="1" x14ac:dyDescent="0.2">
      <c r="A100" s="300">
        <v>31</v>
      </c>
      <c r="B100" s="301" t="s">
        <v>47</v>
      </c>
      <c r="C100" s="384">
        <v>1290</v>
      </c>
      <c r="D100" s="387" t="s">
        <v>33</v>
      </c>
      <c r="E100" s="385">
        <v>2.52</v>
      </c>
      <c r="F100" s="386">
        <f t="shared" si="4"/>
        <v>3250.8</v>
      </c>
      <c r="G100" s="258">
        <v>0</v>
      </c>
      <c r="H100" s="153">
        <v>900</v>
      </c>
      <c r="I100" s="251">
        <v>100</v>
      </c>
      <c r="J100" s="251">
        <v>0</v>
      </c>
      <c r="K100" s="251">
        <v>0</v>
      </c>
      <c r="L100" s="153">
        <v>0</v>
      </c>
      <c r="M100" s="251">
        <v>0</v>
      </c>
      <c r="N100" s="153">
        <v>290</v>
      </c>
      <c r="O100" s="273">
        <v>0</v>
      </c>
      <c r="P100" s="153">
        <v>0</v>
      </c>
      <c r="Q100">
        <f t="shared" si="3"/>
        <v>1290</v>
      </c>
    </row>
    <row r="101" spans="1:17" x14ac:dyDescent="0.2">
      <c r="A101" s="302">
        <v>32</v>
      </c>
      <c r="B101" s="308" t="s">
        <v>420</v>
      </c>
      <c r="C101" s="384">
        <v>1305</v>
      </c>
      <c r="D101" s="387" t="s">
        <v>33</v>
      </c>
      <c r="E101" s="385">
        <v>2.61</v>
      </c>
      <c r="F101" s="386">
        <f t="shared" si="4"/>
        <v>3406.0499999999997</v>
      </c>
      <c r="G101" s="258">
        <v>0</v>
      </c>
      <c r="H101" s="153">
        <v>900</v>
      </c>
      <c r="I101" s="251">
        <v>20</v>
      </c>
      <c r="J101" s="251">
        <v>0</v>
      </c>
      <c r="K101" s="251">
        <v>0</v>
      </c>
      <c r="L101" s="153">
        <v>0</v>
      </c>
      <c r="M101" s="251">
        <v>5</v>
      </c>
      <c r="N101" s="153">
        <v>20</v>
      </c>
      <c r="O101" s="273">
        <v>0</v>
      </c>
      <c r="P101" s="153">
        <v>360</v>
      </c>
      <c r="Q101">
        <f t="shared" si="3"/>
        <v>1305</v>
      </c>
    </row>
    <row r="102" spans="1:17" ht="30" customHeight="1" x14ac:dyDescent="0.2">
      <c r="A102" s="302">
        <v>33</v>
      </c>
      <c r="B102" s="309" t="s">
        <v>421</v>
      </c>
      <c r="C102" s="384">
        <v>1320</v>
      </c>
      <c r="D102" s="384" t="s">
        <v>29</v>
      </c>
      <c r="E102" s="385">
        <v>2.67</v>
      </c>
      <c r="F102" s="386">
        <f t="shared" si="4"/>
        <v>3524.4</v>
      </c>
      <c r="G102" s="258">
        <v>0</v>
      </c>
      <c r="H102" s="153">
        <v>900</v>
      </c>
      <c r="I102" s="251">
        <v>100</v>
      </c>
      <c r="J102" s="251">
        <v>0</v>
      </c>
      <c r="K102" s="251">
        <v>0</v>
      </c>
      <c r="L102" s="153">
        <v>0</v>
      </c>
      <c r="M102" s="251">
        <v>0</v>
      </c>
      <c r="N102" s="153">
        <v>320</v>
      </c>
      <c r="O102" s="273">
        <v>0</v>
      </c>
      <c r="P102" s="153">
        <v>0</v>
      </c>
      <c r="Q102">
        <f t="shared" ref="Q102:Q130" si="5">SUM(G102:P102)</f>
        <v>1320</v>
      </c>
    </row>
    <row r="103" spans="1:17" ht="56.25" customHeight="1" x14ac:dyDescent="0.2">
      <c r="A103" s="300">
        <v>34</v>
      </c>
      <c r="B103" s="309" t="s">
        <v>422</v>
      </c>
      <c r="C103" s="384">
        <v>2340</v>
      </c>
      <c r="D103" s="384" t="s">
        <v>33</v>
      </c>
      <c r="E103" s="385">
        <v>2.62</v>
      </c>
      <c r="F103" s="386">
        <f t="shared" si="4"/>
        <v>6130.8</v>
      </c>
      <c r="G103" s="258">
        <v>0</v>
      </c>
      <c r="H103" s="153">
        <v>900</v>
      </c>
      <c r="I103" s="251">
        <v>100</v>
      </c>
      <c r="J103" s="251">
        <v>600</v>
      </c>
      <c r="K103" s="251">
        <v>420</v>
      </c>
      <c r="L103" s="153">
        <v>0</v>
      </c>
      <c r="M103" s="251">
        <v>0</v>
      </c>
      <c r="N103" s="153">
        <v>320</v>
      </c>
      <c r="O103" s="273">
        <v>0</v>
      </c>
      <c r="P103" s="153">
        <v>0</v>
      </c>
      <c r="Q103">
        <f t="shared" si="5"/>
        <v>2340</v>
      </c>
    </row>
    <row r="104" spans="1:17" ht="84.75" customHeight="1" x14ac:dyDescent="0.2">
      <c r="A104" s="302">
        <v>35</v>
      </c>
      <c r="B104" s="301" t="s">
        <v>52</v>
      </c>
      <c r="C104" s="384">
        <v>830</v>
      </c>
      <c r="D104" s="387" t="s">
        <v>29</v>
      </c>
      <c r="E104" s="385">
        <v>1.36</v>
      </c>
      <c r="F104" s="386">
        <f t="shared" si="4"/>
        <v>1128.8000000000002</v>
      </c>
      <c r="G104" s="258">
        <v>0</v>
      </c>
      <c r="H104" s="153">
        <v>0</v>
      </c>
      <c r="I104" s="251">
        <v>120</v>
      </c>
      <c r="J104" s="251">
        <v>600</v>
      </c>
      <c r="K104" s="251">
        <v>0</v>
      </c>
      <c r="L104" s="153">
        <v>0</v>
      </c>
      <c r="M104" s="251">
        <v>50</v>
      </c>
      <c r="N104" s="153">
        <v>60</v>
      </c>
      <c r="O104" s="273">
        <v>0</v>
      </c>
      <c r="P104" s="153">
        <v>0</v>
      </c>
      <c r="Q104">
        <f t="shared" si="5"/>
        <v>830</v>
      </c>
    </row>
    <row r="105" spans="1:17" x14ac:dyDescent="0.2">
      <c r="A105" s="302">
        <v>36</v>
      </c>
      <c r="B105" s="301" t="s">
        <v>44</v>
      </c>
      <c r="C105" s="384">
        <v>899</v>
      </c>
      <c r="D105" s="387" t="s">
        <v>33</v>
      </c>
      <c r="E105" s="385">
        <v>6.22</v>
      </c>
      <c r="F105" s="386">
        <f t="shared" si="4"/>
        <v>5591.78</v>
      </c>
      <c r="G105" s="258">
        <v>0</v>
      </c>
      <c r="H105" s="153">
        <v>0</v>
      </c>
      <c r="I105" s="251">
        <v>200</v>
      </c>
      <c r="J105" s="251">
        <v>250</v>
      </c>
      <c r="K105" s="251">
        <v>100</v>
      </c>
      <c r="L105" s="153">
        <v>100</v>
      </c>
      <c r="M105" s="251">
        <v>30</v>
      </c>
      <c r="N105" s="153">
        <v>95</v>
      </c>
      <c r="O105" s="273">
        <v>60</v>
      </c>
      <c r="P105" s="153">
        <v>64</v>
      </c>
      <c r="Q105">
        <f t="shared" si="5"/>
        <v>899</v>
      </c>
    </row>
    <row r="106" spans="1:17" x14ac:dyDescent="0.2">
      <c r="A106" s="300">
        <v>37</v>
      </c>
      <c r="B106" s="303" t="s">
        <v>499</v>
      </c>
      <c r="C106" s="384">
        <v>479</v>
      </c>
      <c r="D106" s="384" t="s">
        <v>33</v>
      </c>
      <c r="E106" s="385">
        <v>7.3699999999999992</v>
      </c>
      <c r="F106" s="386">
        <f t="shared" si="4"/>
        <v>3530.2299999999996</v>
      </c>
      <c r="G106" s="258">
        <v>0</v>
      </c>
      <c r="H106" s="153">
        <v>450</v>
      </c>
      <c r="I106" s="251">
        <v>0</v>
      </c>
      <c r="J106" s="251">
        <v>0</v>
      </c>
      <c r="K106" s="251">
        <v>5</v>
      </c>
      <c r="L106" s="153">
        <v>0</v>
      </c>
      <c r="M106" s="251">
        <v>0</v>
      </c>
      <c r="N106" s="153">
        <v>10</v>
      </c>
      <c r="O106" s="273">
        <v>0</v>
      </c>
      <c r="P106" s="153">
        <v>14</v>
      </c>
      <c r="Q106">
        <f t="shared" si="5"/>
        <v>479</v>
      </c>
    </row>
    <row r="107" spans="1:17" ht="21.75" customHeight="1" x14ac:dyDescent="0.2">
      <c r="A107" s="302">
        <v>38</v>
      </c>
      <c r="B107" s="301" t="s">
        <v>380</v>
      </c>
      <c r="C107" s="384">
        <v>571</v>
      </c>
      <c r="D107" s="387" t="s">
        <v>29</v>
      </c>
      <c r="E107" s="385">
        <v>9.8699999999999992</v>
      </c>
      <c r="F107" s="386">
        <f t="shared" si="4"/>
        <v>5635.7699999999995</v>
      </c>
      <c r="G107" s="258">
        <v>550</v>
      </c>
      <c r="H107" s="153">
        <v>0</v>
      </c>
      <c r="I107" s="251">
        <v>5</v>
      </c>
      <c r="J107" s="251">
        <v>0</v>
      </c>
      <c r="K107" s="251">
        <v>0</v>
      </c>
      <c r="L107" s="153">
        <v>0</v>
      </c>
      <c r="M107" s="251">
        <v>0</v>
      </c>
      <c r="N107" s="153">
        <v>10</v>
      </c>
      <c r="O107" s="273">
        <v>0</v>
      </c>
      <c r="P107" s="153">
        <v>6</v>
      </c>
      <c r="Q107">
        <f t="shared" si="5"/>
        <v>571</v>
      </c>
    </row>
    <row r="108" spans="1:17" x14ac:dyDescent="0.2">
      <c r="A108" s="302">
        <v>39</v>
      </c>
      <c r="B108" s="301" t="s">
        <v>330</v>
      </c>
      <c r="C108" s="384">
        <v>51</v>
      </c>
      <c r="D108" s="387" t="s">
        <v>29</v>
      </c>
      <c r="E108" s="385">
        <v>4.22</v>
      </c>
      <c r="F108" s="386">
        <f t="shared" si="4"/>
        <v>215.22</v>
      </c>
      <c r="G108" s="258">
        <v>0</v>
      </c>
      <c r="H108" s="153">
        <v>0</v>
      </c>
      <c r="I108" s="251">
        <v>6</v>
      </c>
      <c r="J108" s="251">
        <v>0</v>
      </c>
      <c r="K108" s="251">
        <v>0</v>
      </c>
      <c r="L108" s="153">
        <v>0</v>
      </c>
      <c r="M108" s="251">
        <v>30</v>
      </c>
      <c r="N108" s="153">
        <v>15</v>
      </c>
      <c r="O108" s="273">
        <v>0</v>
      </c>
      <c r="P108" s="153">
        <v>0</v>
      </c>
      <c r="Q108">
        <f t="shared" si="5"/>
        <v>51</v>
      </c>
    </row>
    <row r="109" spans="1:17" ht="21.75" customHeight="1" x14ac:dyDescent="0.2">
      <c r="A109" s="300">
        <v>40</v>
      </c>
      <c r="B109" s="301" t="s">
        <v>335</v>
      </c>
      <c r="C109" s="384">
        <v>57</v>
      </c>
      <c r="D109" s="387" t="s">
        <v>29</v>
      </c>
      <c r="E109" s="385">
        <v>2.67</v>
      </c>
      <c r="F109" s="386">
        <f t="shared" si="4"/>
        <v>152.19</v>
      </c>
      <c r="G109" s="258">
        <v>20</v>
      </c>
      <c r="H109" s="153">
        <v>0</v>
      </c>
      <c r="I109" s="251">
        <v>0</v>
      </c>
      <c r="J109" s="251">
        <v>0</v>
      </c>
      <c r="K109" s="251">
        <v>0</v>
      </c>
      <c r="L109" s="153">
        <v>0</v>
      </c>
      <c r="M109" s="251">
        <v>15</v>
      </c>
      <c r="N109" s="153">
        <v>10</v>
      </c>
      <c r="O109" s="273">
        <v>12</v>
      </c>
      <c r="P109" s="153">
        <v>0</v>
      </c>
      <c r="Q109">
        <f t="shared" si="5"/>
        <v>57</v>
      </c>
    </row>
    <row r="110" spans="1:17" ht="28.5" customHeight="1" x14ac:dyDescent="0.2">
      <c r="A110" s="302">
        <v>41</v>
      </c>
      <c r="B110" s="304" t="s">
        <v>45</v>
      </c>
      <c r="C110" s="384">
        <v>154</v>
      </c>
      <c r="D110" s="387" t="s">
        <v>33</v>
      </c>
      <c r="E110" s="385">
        <v>21.87</v>
      </c>
      <c r="F110" s="386">
        <f t="shared" si="4"/>
        <v>3367.98</v>
      </c>
      <c r="G110" s="258">
        <v>12</v>
      </c>
      <c r="H110" s="153">
        <v>0</v>
      </c>
      <c r="I110" s="251">
        <v>0</v>
      </c>
      <c r="J110" s="251">
        <v>0</v>
      </c>
      <c r="K110" s="251">
        <v>60</v>
      </c>
      <c r="L110" s="153">
        <v>40</v>
      </c>
      <c r="M110" s="251">
        <v>0</v>
      </c>
      <c r="N110" s="153">
        <v>32</v>
      </c>
      <c r="O110" s="273">
        <v>0</v>
      </c>
      <c r="P110" s="153">
        <v>10</v>
      </c>
      <c r="Q110">
        <f t="shared" si="5"/>
        <v>154</v>
      </c>
    </row>
    <row r="111" spans="1:17" x14ac:dyDescent="0.2">
      <c r="A111" s="302">
        <v>42</v>
      </c>
      <c r="B111" s="307" t="s">
        <v>49</v>
      </c>
      <c r="C111" s="384">
        <v>287</v>
      </c>
      <c r="D111" s="387" t="s">
        <v>29</v>
      </c>
      <c r="E111" s="385">
        <v>2.0699999999999998</v>
      </c>
      <c r="F111" s="386">
        <f t="shared" si="4"/>
        <v>594.08999999999992</v>
      </c>
      <c r="G111" s="258">
        <v>0</v>
      </c>
      <c r="H111" s="255">
        <v>120</v>
      </c>
      <c r="I111" s="251">
        <v>12</v>
      </c>
      <c r="J111" s="251">
        <v>30</v>
      </c>
      <c r="K111" s="251">
        <v>20</v>
      </c>
      <c r="L111" s="153">
        <v>0</v>
      </c>
      <c r="M111" s="251">
        <v>5</v>
      </c>
      <c r="N111" s="153">
        <v>90</v>
      </c>
      <c r="O111" s="273">
        <v>10</v>
      </c>
      <c r="P111" s="153">
        <v>0</v>
      </c>
      <c r="Q111">
        <f t="shared" si="5"/>
        <v>287</v>
      </c>
    </row>
    <row r="112" spans="1:17" x14ac:dyDescent="0.2">
      <c r="A112" s="300">
        <v>43</v>
      </c>
      <c r="B112" s="307" t="s">
        <v>381</v>
      </c>
      <c r="C112" s="384">
        <v>244</v>
      </c>
      <c r="D112" s="387" t="s">
        <v>29</v>
      </c>
      <c r="E112" s="385">
        <v>5.27</v>
      </c>
      <c r="F112" s="386">
        <f t="shared" si="4"/>
        <v>1285.8799999999999</v>
      </c>
      <c r="G112" s="258">
        <v>0</v>
      </c>
      <c r="H112" s="255">
        <v>48</v>
      </c>
      <c r="I112" s="251">
        <v>0</v>
      </c>
      <c r="J112" s="251">
        <v>0</v>
      </c>
      <c r="K112" s="251">
        <v>15</v>
      </c>
      <c r="L112" s="153">
        <v>30</v>
      </c>
      <c r="M112" s="251">
        <v>5</v>
      </c>
      <c r="N112" s="153">
        <v>110</v>
      </c>
      <c r="O112" s="273">
        <v>0</v>
      </c>
      <c r="P112" s="153">
        <v>36</v>
      </c>
      <c r="Q112">
        <f t="shared" si="5"/>
        <v>244</v>
      </c>
    </row>
    <row r="113" spans="1:17" x14ac:dyDescent="0.2">
      <c r="A113" s="302">
        <v>44</v>
      </c>
      <c r="B113" s="301" t="s">
        <v>382</v>
      </c>
      <c r="C113" s="384">
        <v>205</v>
      </c>
      <c r="D113" s="384" t="s">
        <v>29</v>
      </c>
      <c r="E113" s="385">
        <v>3.77</v>
      </c>
      <c r="F113" s="386">
        <f t="shared" si="4"/>
        <v>772.85</v>
      </c>
      <c r="G113" s="258">
        <v>20</v>
      </c>
      <c r="H113" s="255">
        <v>30</v>
      </c>
      <c r="I113" s="251">
        <v>0</v>
      </c>
      <c r="J113" s="251">
        <v>0</v>
      </c>
      <c r="K113" s="251">
        <v>20</v>
      </c>
      <c r="L113" s="153">
        <v>15</v>
      </c>
      <c r="M113" s="251">
        <v>3</v>
      </c>
      <c r="N113" s="153">
        <v>75</v>
      </c>
      <c r="O113" s="273">
        <v>6</v>
      </c>
      <c r="P113" s="153">
        <v>36</v>
      </c>
      <c r="Q113">
        <f t="shared" si="5"/>
        <v>205</v>
      </c>
    </row>
    <row r="114" spans="1:17" x14ac:dyDescent="0.2">
      <c r="A114" s="302">
        <v>45</v>
      </c>
      <c r="B114" s="310" t="s">
        <v>304</v>
      </c>
      <c r="C114" s="384">
        <v>182</v>
      </c>
      <c r="D114" s="384" t="s">
        <v>29</v>
      </c>
      <c r="E114" s="385">
        <v>5.1199999999999992</v>
      </c>
      <c r="F114" s="386">
        <f t="shared" si="4"/>
        <v>931.8399999999998</v>
      </c>
      <c r="G114" s="258">
        <v>0</v>
      </c>
      <c r="H114" s="255">
        <v>30</v>
      </c>
      <c r="I114" s="251">
        <v>0</v>
      </c>
      <c r="J114" s="251">
        <v>0</v>
      </c>
      <c r="K114" s="251">
        <v>20</v>
      </c>
      <c r="L114" s="153">
        <v>0</v>
      </c>
      <c r="M114" s="251">
        <v>0</v>
      </c>
      <c r="N114" s="153">
        <v>120</v>
      </c>
      <c r="O114" s="273">
        <v>0</v>
      </c>
      <c r="P114" s="153">
        <v>12</v>
      </c>
      <c r="Q114">
        <f t="shared" si="5"/>
        <v>182</v>
      </c>
    </row>
    <row r="115" spans="1:17" x14ac:dyDescent="0.2">
      <c r="A115" s="300">
        <v>46</v>
      </c>
      <c r="B115" s="310" t="s">
        <v>305</v>
      </c>
      <c r="C115" s="384">
        <v>80</v>
      </c>
      <c r="D115" s="384" t="s">
        <v>29</v>
      </c>
      <c r="E115" s="385">
        <v>15.32</v>
      </c>
      <c r="F115" s="386">
        <f t="shared" si="4"/>
        <v>1225.5999999999999</v>
      </c>
      <c r="G115" s="258">
        <v>0</v>
      </c>
      <c r="H115" s="255">
        <v>60</v>
      </c>
      <c r="I115" s="251">
        <v>0</v>
      </c>
      <c r="J115" s="251">
        <v>0</v>
      </c>
      <c r="K115" s="251">
        <v>20</v>
      </c>
      <c r="L115" s="153">
        <v>0</v>
      </c>
      <c r="M115" s="251">
        <v>0</v>
      </c>
      <c r="N115" s="153">
        <v>0</v>
      </c>
      <c r="O115" s="273">
        <v>0</v>
      </c>
      <c r="P115" s="153">
        <v>0</v>
      </c>
      <c r="Q115">
        <f t="shared" si="5"/>
        <v>80</v>
      </c>
    </row>
    <row r="116" spans="1:17" x14ac:dyDescent="0.2">
      <c r="A116" s="302">
        <v>47</v>
      </c>
      <c r="B116" s="303" t="s">
        <v>299</v>
      </c>
      <c r="C116" s="384">
        <v>35</v>
      </c>
      <c r="D116" s="384" t="s">
        <v>33</v>
      </c>
      <c r="E116" s="385">
        <v>9.52</v>
      </c>
      <c r="F116" s="386">
        <f t="shared" si="4"/>
        <v>333.2</v>
      </c>
      <c r="G116" s="258">
        <v>0</v>
      </c>
      <c r="H116" s="255">
        <v>0</v>
      </c>
      <c r="I116" s="251">
        <v>0</v>
      </c>
      <c r="J116" s="251">
        <v>0</v>
      </c>
      <c r="K116" s="251">
        <v>20</v>
      </c>
      <c r="L116" s="153">
        <v>0</v>
      </c>
      <c r="M116" s="251">
        <v>0</v>
      </c>
      <c r="N116" s="153">
        <v>0</v>
      </c>
      <c r="O116" s="273">
        <v>0</v>
      </c>
      <c r="P116" s="153">
        <v>15</v>
      </c>
      <c r="Q116">
        <f t="shared" si="5"/>
        <v>35</v>
      </c>
    </row>
    <row r="117" spans="1:17" x14ac:dyDescent="0.2">
      <c r="A117" s="302">
        <v>48</v>
      </c>
      <c r="B117" s="307" t="s">
        <v>50</v>
      </c>
      <c r="C117" s="384">
        <v>54</v>
      </c>
      <c r="D117" s="387" t="s">
        <v>13</v>
      </c>
      <c r="E117" s="385">
        <v>25.02</v>
      </c>
      <c r="F117" s="386">
        <f t="shared" si="4"/>
        <v>1351.08</v>
      </c>
      <c r="G117" s="258">
        <v>6</v>
      </c>
      <c r="H117" s="255">
        <v>12</v>
      </c>
      <c r="I117" s="251">
        <v>10</v>
      </c>
      <c r="J117" s="251">
        <v>5</v>
      </c>
      <c r="K117" s="251">
        <v>10</v>
      </c>
      <c r="L117" s="153">
        <v>0</v>
      </c>
      <c r="M117" s="251">
        <v>0</v>
      </c>
      <c r="N117" s="153">
        <v>5</v>
      </c>
      <c r="O117" s="273">
        <v>0</v>
      </c>
      <c r="P117" s="153">
        <v>6</v>
      </c>
      <c r="Q117">
        <f t="shared" si="5"/>
        <v>54</v>
      </c>
    </row>
    <row r="118" spans="1:17" x14ac:dyDescent="0.2">
      <c r="A118" s="300">
        <v>49</v>
      </c>
      <c r="B118" s="301" t="s">
        <v>43</v>
      </c>
      <c r="C118" s="384">
        <v>219</v>
      </c>
      <c r="D118" s="387" t="s">
        <v>12</v>
      </c>
      <c r="E118" s="385">
        <v>23.669999999999998</v>
      </c>
      <c r="F118" s="386">
        <f t="shared" si="4"/>
        <v>5183.7299999999996</v>
      </c>
      <c r="G118" s="258">
        <v>15</v>
      </c>
      <c r="H118" s="255">
        <v>10</v>
      </c>
      <c r="I118" s="251">
        <v>0</v>
      </c>
      <c r="J118" s="251">
        <v>10</v>
      </c>
      <c r="K118" s="251">
        <v>40</v>
      </c>
      <c r="L118" s="153">
        <v>35</v>
      </c>
      <c r="M118" s="251">
        <v>10</v>
      </c>
      <c r="N118" s="153">
        <v>75</v>
      </c>
      <c r="O118" s="273">
        <v>18</v>
      </c>
      <c r="P118" s="153">
        <v>6</v>
      </c>
      <c r="Q118">
        <f t="shared" si="5"/>
        <v>219</v>
      </c>
    </row>
    <row r="119" spans="1:17" x14ac:dyDescent="0.2">
      <c r="A119" s="302">
        <v>50</v>
      </c>
      <c r="B119" s="301" t="s">
        <v>255</v>
      </c>
      <c r="C119" s="384">
        <v>90</v>
      </c>
      <c r="D119" s="387" t="s">
        <v>13</v>
      </c>
      <c r="E119" s="385">
        <v>26.27</v>
      </c>
      <c r="F119" s="386">
        <f t="shared" si="4"/>
        <v>2364.3000000000002</v>
      </c>
      <c r="G119" s="258">
        <v>15</v>
      </c>
      <c r="H119" s="255">
        <v>10</v>
      </c>
      <c r="I119" s="251">
        <v>1</v>
      </c>
      <c r="J119" s="251">
        <v>10</v>
      </c>
      <c r="K119" s="251">
        <v>0</v>
      </c>
      <c r="L119" s="153">
        <v>0</v>
      </c>
      <c r="M119" s="251">
        <v>6</v>
      </c>
      <c r="N119" s="153">
        <v>40</v>
      </c>
      <c r="O119" s="273">
        <v>0</v>
      </c>
      <c r="P119" s="153">
        <v>6</v>
      </c>
      <c r="Q119">
        <f t="shared" si="5"/>
        <v>88</v>
      </c>
    </row>
    <row r="120" spans="1:17" x14ac:dyDescent="0.2">
      <c r="A120" s="302">
        <v>51</v>
      </c>
      <c r="B120" s="301" t="s">
        <v>498</v>
      </c>
      <c r="C120" s="384">
        <v>30</v>
      </c>
      <c r="D120" s="387" t="s">
        <v>13</v>
      </c>
      <c r="E120" s="385">
        <v>39.020000000000003</v>
      </c>
      <c r="F120" s="386">
        <f t="shared" si="4"/>
        <v>1170.6000000000001</v>
      </c>
      <c r="G120" s="258">
        <v>0</v>
      </c>
      <c r="H120" s="255">
        <v>10</v>
      </c>
      <c r="I120" s="251">
        <v>0</v>
      </c>
      <c r="J120" s="251">
        <v>0</v>
      </c>
      <c r="K120" s="251">
        <v>10</v>
      </c>
      <c r="L120" s="153">
        <v>0</v>
      </c>
      <c r="M120" s="251">
        <v>0</v>
      </c>
      <c r="N120" s="153">
        <v>10</v>
      </c>
      <c r="O120" s="273">
        <v>0</v>
      </c>
      <c r="P120" s="153">
        <v>0</v>
      </c>
      <c r="Q120">
        <f t="shared" si="5"/>
        <v>30</v>
      </c>
    </row>
    <row r="121" spans="1:17" ht="27" customHeight="1" x14ac:dyDescent="0.2">
      <c r="A121" s="300">
        <v>52</v>
      </c>
      <c r="B121" s="301" t="s">
        <v>423</v>
      </c>
      <c r="C121" s="384">
        <v>72</v>
      </c>
      <c r="D121" s="387" t="s">
        <v>29</v>
      </c>
      <c r="E121" s="385">
        <v>5.27</v>
      </c>
      <c r="F121" s="386">
        <f t="shared" si="4"/>
        <v>379.43999999999994</v>
      </c>
      <c r="G121" s="258">
        <v>0</v>
      </c>
      <c r="H121" s="255">
        <v>10</v>
      </c>
      <c r="I121" s="251">
        <v>10</v>
      </c>
      <c r="J121" s="251">
        <v>0</v>
      </c>
      <c r="K121" s="251">
        <v>0</v>
      </c>
      <c r="L121" s="153">
        <v>5</v>
      </c>
      <c r="M121" s="251">
        <v>2</v>
      </c>
      <c r="N121" s="153">
        <v>30</v>
      </c>
      <c r="O121" s="273">
        <v>0</v>
      </c>
      <c r="P121" s="153">
        <v>15</v>
      </c>
      <c r="Q121">
        <f t="shared" si="5"/>
        <v>72</v>
      </c>
    </row>
    <row r="122" spans="1:17" x14ac:dyDescent="0.2">
      <c r="A122" s="302">
        <v>53</v>
      </c>
      <c r="B122" s="309" t="s">
        <v>336</v>
      </c>
      <c r="C122" s="384">
        <v>37</v>
      </c>
      <c r="D122" s="384" t="s">
        <v>33</v>
      </c>
      <c r="E122" s="385">
        <v>29.02</v>
      </c>
      <c r="F122" s="386">
        <f t="shared" si="4"/>
        <v>1073.74</v>
      </c>
      <c r="G122" s="258">
        <v>0</v>
      </c>
      <c r="H122" s="255">
        <v>12</v>
      </c>
      <c r="I122" s="251">
        <v>5</v>
      </c>
      <c r="J122" s="251">
        <v>10</v>
      </c>
      <c r="K122" s="251">
        <v>5</v>
      </c>
      <c r="L122" s="153">
        <v>0</v>
      </c>
      <c r="M122" s="251">
        <v>0</v>
      </c>
      <c r="N122" s="153">
        <v>3</v>
      </c>
      <c r="O122" s="274">
        <v>0</v>
      </c>
      <c r="P122" s="153">
        <v>2</v>
      </c>
      <c r="Q122">
        <f t="shared" si="5"/>
        <v>37</v>
      </c>
    </row>
    <row r="123" spans="1:17" x14ac:dyDescent="0.2">
      <c r="A123" s="302">
        <v>54</v>
      </c>
      <c r="B123" s="309" t="s">
        <v>518</v>
      </c>
      <c r="C123" s="384">
        <v>10</v>
      </c>
      <c r="D123" s="384" t="s">
        <v>13</v>
      </c>
      <c r="E123" s="385">
        <v>47.12</v>
      </c>
      <c r="F123" s="386">
        <f t="shared" si="4"/>
        <v>471.2</v>
      </c>
      <c r="G123" s="259">
        <v>0</v>
      </c>
      <c r="H123" s="256">
        <v>0</v>
      </c>
      <c r="I123" s="252">
        <v>0</v>
      </c>
      <c r="J123" s="252">
        <v>10</v>
      </c>
      <c r="K123" s="252">
        <v>0</v>
      </c>
      <c r="L123" s="254">
        <v>0</v>
      </c>
      <c r="M123" s="252">
        <v>0</v>
      </c>
      <c r="N123" s="254">
        <v>0</v>
      </c>
      <c r="O123" s="254">
        <v>0</v>
      </c>
      <c r="P123" s="253">
        <v>0</v>
      </c>
      <c r="Q123">
        <f t="shared" si="5"/>
        <v>10</v>
      </c>
    </row>
    <row r="124" spans="1:17" x14ac:dyDescent="0.2">
      <c r="A124" s="302">
        <v>55</v>
      </c>
      <c r="B124" s="309" t="s">
        <v>338</v>
      </c>
      <c r="C124" s="384">
        <v>91</v>
      </c>
      <c r="D124" s="384" t="s">
        <v>33</v>
      </c>
      <c r="E124" s="385">
        <v>1.87</v>
      </c>
      <c r="F124" s="386">
        <f t="shared" si="4"/>
        <v>170.17000000000002</v>
      </c>
      <c r="G124" s="258">
        <v>30</v>
      </c>
      <c r="H124" s="255">
        <v>20</v>
      </c>
      <c r="I124" s="251">
        <v>2</v>
      </c>
      <c r="J124" s="268">
        <v>0</v>
      </c>
      <c r="K124" s="251">
        <v>0</v>
      </c>
      <c r="L124" s="153">
        <v>0</v>
      </c>
      <c r="M124" s="251">
        <v>5</v>
      </c>
      <c r="N124" s="153">
        <v>10</v>
      </c>
      <c r="O124" s="276">
        <v>12</v>
      </c>
      <c r="P124" s="153">
        <v>12</v>
      </c>
      <c r="Q124">
        <f t="shared" si="5"/>
        <v>91</v>
      </c>
    </row>
    <row r="125" spans="1:17" x14ac:dyDescent="0.2">
      <c r="A125" s="302">
        <v>56</v>
      </c>
      <c r="B125" s="309" t="s">
        <v>537</v>
      </c>
      <c r="C125" s="384">
        <v>360</v>
      </c>
      <c r="D125" s="384" t="s">
        <v>29</v>
      </c>
      <c r="E125" s="385">
        <v>10.98</v>
      </c>
      <c r="F125" s="386">
        <f t="shared" si="4"/>
        <v>3952.8</v>
      </c>
      <c r="G125" s="259">
        <v>0</v>
      </c>
      <c r="H125" s="252">
        <v>360</v>
      </c>
      <c r="I125" s="252">
        <v>0</v>
      </c>
      <c r="J125" s="252">
        <v>0</v>
      </c>
      <c r="K125" s="252">
        <v>0</v>
      </c>
      <c r="L125" s="254">
        <v>0</v>
      </c>
      <c r="M125" s="252">
        <v>0</v>
      </c>
      <c r="N125" s="254">
        <v>0</v>
      </c>
      <c r="O125" s="254">
        <v>0</v>
      </c>
      <c r="P125" s="254">
        <v>0</v>
      </c>
      <c r="Q125">
        <f t="shared" si="5"/>
        <v>360</v>
      </c>
    </row>
    <row r="126" spans="1:17" ht="27.75" customHeight="1" x14ac:dyDescent="0.2">
      <c r="A126" s="302">
        <v>57</v>
      </c>
      <c r="B126" s="309" t="s">
        <v>526</v>
      </c>
      <c r="C126" s="384">
        <v>120</v>
      </c>
      <c r="D126" s="384" t="s">
        <v>29</v>
      </c>
      <c r="E126" s="385">
        <v>3.92</v>
      </c>
      <c r="F126" s="386">
        <f t="shared" si="4"/>
        <v>470.4</v>
      </c>
      <c r="G126" s="259">
        <v>0</v>
      </c>
      <c r="H126" s="256">
        <v>120</v>
      </c>
      <c r="I126" s="252">
        <v>0</v>
      </c>
      <c r="J126" s="252">
        <v>0</v>
      </c>
      <c r="K126" s="252">
        <v>0</v>
      </c>
      <c r="L126" s="254">
        <v>0</v>
      </c>
      <c r="M126" s="252">
        <v>0</v>
      </c>
      <c r="N126" s="254">
        <v>0</v>
      </c>
      <c r="O126" s="254">
        <v>0</v>
      </c>
      <c r="P126" s="254">
        <v>0</v>
      </c>
      <c r="Q126">
        <f t="shared" si="5"/>
        <v>120</v>
      </c>
    </row>
    <row r="127" spans="1:17" x14ac:dyDescent="0.2">
      <c r="A127" s="302">
        <v>58</v>
      </c>
      <c r="B127" s="309" t="s">
        <v>527</v>
      </c>
      <c r="C127" s="384">
        <v>30</v>
      </c>
      <c r="D127" s="384" t="s">
        <v>29</v>
      </c>
      <c r="E127" s="385">
        <v>5.99</v>
      </c>
      <c r="F127" s="386">
        <f t="shared" si="4"/>
        <v>179.70000000000002</v>
      </c>
      <c r="G127" s="259">
        <v>0</v>
      </c>
      <c r="H127" s="256">
        <v>30</v>
      </c>
      <c r="I127" s="252">
        <v>0</v>
      </c>
      <c r="J127" s="252">
        <v>0</v>
      </c>
      <c r="K127" s="252">
        <v>0</v>
      </c>
      <c r="L127" s="254">
        <v>0</v>
      </c>
      <c r="M127" s="252">
        <v>0</v>
      </c>
      <c r="N127" s="254">
        <v>0</v>
      </c>
      <c r="O127" s="254">
        <v>0</v>
      </c>
      <c r="P127" s="254">
        <v>0</v>
      </c>
      <c r="Q127">
        <f t="shared" si="5"/>
        <v>30</v>
      </c>
    </row>
    <row r="128" spans="1:17" x14ac:dyDescent="0.2">
      <c r="A128" s="311">
        <v>59</v>
      </c>
      <c r="B128" s="310" t="s">
        <v>528</v>
      </c>
      <c r="C128" s="389">
        <v>10</v>
      </c>
      <c r="D128" s="389" t="s">
        <v>29</v>
      </c>
      <c r="E128" s="390">
        <v>3.55</v>
      </c>
      <c r="F128" s="391">
        <f t="shared" si="4"/>
        <v>35.5</v>
      </c>
      <c r="G128" s="259">
        <v>0</v>
      </c>
      <c r="H128" s="256">
        <v>10</v>
      </c>
      <c r="I128" s="252">
        <v>0</v>
      </c>
      <c r="J128" s="252">
        <v>0</v>
      </c>
      <c r="K128" s="252">
        <v>0</v>
      </c>
      <c r="L128" s="254">
        <v>0</v>
      </c>
      <c r="M128" s="252">
        <v>0</v>
      </c>
      <c r="N128" s="254">
        <v>0</v>
      </c>
      <c r="O128" s="254">
        <v>0</v>
      </c>
      <c r="P128" s="254">
        <v>0</v>
      </c>
      <c r="Q128">
        <f t="shared" si="5"/>
        <v>10</v>
      </c>
    </row>
    <row r="129" spans="1:17" ht="18" customHeight="1" x14ac:dyDescent="0.2">
      <c r="A129" s="302">
        <v>60</v>
      </c>
      <c r="B129" s="309" t="s">
        <v>529</v>
      </c>
      <c r="C129" s="384">
        <v>50</v>
      </c>
      <c r="D129" s="384" t="s">
        <v>29</v>
      </c>
      <c r="E129" s="385">
        <v>3.24</v>
      </c>
      <c r="F129" s="386">
        <f t="shared" si="4"/>
        <v>162</v>
      </c>
      <c r="G129" s="259">
        <v>0</v>
      </c>
      <c r="H129" s="256">
        <v>50</v>
      </c>
      <c r="I129" s="252">
        <v>0</v>
      </c>
      <c r="J129" s="252">
        <v>0</v>
      </c>
      <c r="K129" s="252">
        <v>0</v>
      </c>
      <c r="L129" s="254">
        <v>0</v>
      </c>
      <c r="M129" s="252">
        <v>0</v>
      </c>
      <c r="N129" s="254">
        <v>0</v>
      </c>
      <c r="O129" s="254">
        <v>0</v>
      </c>
      <c r="P129" s="254">
        <v>0</v>
      </c>
      <c r="Q129">
        <f t="shared" si="5"/>
        <v>50</v>
      </c>
    </row>
    <row r="130" spans="1:17" x14ac:dyDescent="0.2">
      <c r="A130" s="302">
        <v>61</v>
      </c>
      <c r="B130" s="309" t="s">
        <v>530</v>
      </c>
      <c r="C130" s="384">
        <v>100</v>
      </c>
      <c r="D130" s="384" t="s">
        <v>29</v>
      </c>
      <c r="E130" s="385">
        <v>2.6</v>
      </c>
      <c r="F130" s="386">
        <f t="shared" si="4"/>
        <v>260</v>
      </c>
      <c r="G130" s="252">
        <v>0</v>
      </c>
      <c r="H130" s="256">
        <v>100</v>
      </c>
      <c r="I130" s="252">
        <v>0</v>
      </c>
      <c r="J130" s="252">
        <v>0</v>
      </c>
      <c r="K130" s="252">
        <v>0</v>
      </c>
      <c r="L130" s="254">
        <v>0</v>
      </c>
      <c r="M130" s="252">
        <v>0</v>
      </c>
      <c r="N130" s="254">
        <v>0</v>
      </c>
      <c r="O130" s="254">
        <v>0</v>
      </c>
      <c r="P130" s="254">
        <v>0</v>
      </c>
      <c r="Q130">
        <f t="shared" si="5"/>
        <v>100</v>
      </c>
    </row>
    <row r="131" spans="1:17" x14ac:dyDescent="0.2">
      <c r="A131" s="300"/>
      <c r="B131" s="284"/>
      <c r="C131" s="392"/>
      <c r="D131" s="393"/>
      <c r="E131" s="377" t="s">
        <v>31</v>
      </c>
      <c r="F131" s="378">
        <f>SUM(F70:F130)</f>
        <v>172129.12000000002</v>
      </c>
    </row>
    <row r="132" spans="1:17" x14ac:dyDescent="0.2">
      <c r="A132" s="294"/>
      <c r="B132" s="312" t="s">
        <v>337</v>
      </c>
      <c r="C132" s="379"/>
      <c r="D132" s="379"/>
      <c r="E132" s="380"/>
      <c r="F132" s="394"/>
    </row>
    <row r="133" spans="1:17" ht="56.25" x14ac:dyDescent="0.2">
      <c r="A133" s="296" t="s">
        <v>0</v>
      </c>
      <c r="B133" s="297" t="s">
        <v>1</v>
      </c>
      <c r="C133" s="381" t="s">
        <v>2</v>
      </c>
      <c r="D133" s="381" t="s">
        <v>3</v>
      </c>
      <c r="E133" s="381" t="s">
        <v>4</v>
      </c>
      <c r="F133" s="382" t="s">
        <v>5</v>
      </c>
    </row>
    <row r="134" spans="1:17" x14ac:dyDescent="0.2">
      <c r="A134" s="298" t="s">
        <v>6</v>
      </c>
      <c r="B134" s="299" t="s">
        <v>7</v>
      </c>
      <c r="C134" s="376" t="s">
        <v>8</v>
      </c>
      <c r="D134" s="376" t="s">
        <v>9</v>
      </c>
      <c r="E134" s="376" t="s">
        <v>10</v>
      </c>
      <c r="F134" s="383" t="s">
        <v>11</v>
      </c>
    </row>
    <row r="135" spans="1:17" x14ac:dyDescent="0.2">
      <c r="A135" s="283">
        <v>1</v>
      </c>
      <c r="B135" s="313" t="s">
        <v>54</v>
      </c>
      <c r="C135" s="395">
        <v>295</v>
      </c>
      <c r="D135" s="396" t="s">
        <v>33</v>
      </c>
      <c r="E135" s="397">
        <v>1.02</v>
      </c>
      <c r="F135" s="398">
        <f t="shared" ref="F135:F203" si="6">C135*E135</f>
        <v>300.89999999999998</v>
      </c>
      <c r="G135" s="251">
        <v>60</v>
      </c>
      <c r="H135" s="153">
        <v>30</v>
      </c>
      <c r="I135" s="251">
        <v>0</v>
      </c>
      <c r="J135" s="153">
        <v>15</v>
      </c>
      <c r="K135" s="153">
        <v>30</v>
      </c>
      <c r="L135" s="153">
        <v>20</v>
      </c>
      <c r="M135" s="264">
        <v>15</v>
      </c>
      <c r="N135" s="153">
        <v>100</v>
      </c>
      <c r="O135" s="273">
        <v>10</v>
      </c>
      <c r="P135" s="153">
        <v>15</v>
      </c>
      <c r="Q135">
        <f t="shared" ref="Q135:Q166" si="7">SUM(G135:P135)</f>
        <v>295</v>
      </c>
    </row>
    <row r="136" spans="1:17" x14ac:dyDescent="0.2">
      <c r="A136" s="283">
        <v>2</v>
      </c>
      <c r="B136" s="313" t="s">
        <v>278</v>
      </c>
      <c r="C136" s="395">
        <v>40</v>
      </c>
      <c r="D136" s="396" t="s">
        <v>33</v>
      </c>
      <c r="E136" s="397">
        <v>4.08</v>
      </c>
      <c r="F136" s="398">
        <f t="shared" si="6"/>
        <v>163.19999999999999</v>
      </c>
      <c r="G136" s="258">
        <v>0</v>
      </c>
      <c r="H136" s="153">
        <v>0</v>
      </c>
      <c r="I136" s="251">
        <v>0</v>
      </c>
      <c r="J136" s="153">
        <v>0</v>
      </c>
      <c r="K136" s="153">
        <v>0</v>
      </c>
      <c r="L136" s="153">
        <v>10</v>
      </c>
      <c r="M136" s="264">
        <v>5</v>
      </c>
      <c r="N136" s="153">
        <v>25</v>
      </c>
      <c r="O136" s="273">
        <v>0</v>
      </c>
      <c r="P136" s="153">
        <v>0</v>
      </c>
      <c r="Q136">
        <f t="shared" si="7"/>
        <v>40</v>
      </c>
    </row>
    <row r="137" spans="1:17" x14ac:dyDescent="0.2">
      <c r="A137" s="283">
        <v>3</v>
      </c>
      <c r="B137" s="313" t="s">
        <v>424</v>
      </c>
      <c r="C137" s="395">
        <v>24</v>
      </c>
      <c r="D137" s="396" t="s">
        <v>33</v>
      </c>
      <c r="E137" s="397">
        <v>5.0999999999999996</v>
      </c>
      <c r="F137" s="398">
        <f t="shared" si="6"/>
        <v>122.39999999999999</v>
      </c>
      <c r="G137" s="258">
        <v>0</v>
      </c>
      <c r="H137" s="153">
        <v>0</v>
      </c>
      <c r="I137" s="251">
        <v>0</v>
      </c>
      <c r="J137" s="153">
        <v>5</v>
      </c>
      <c r="K137" s="153">
        <v>5</v>
      </c>
      <c r="L137" s="153">
        <v>0</v>
      </c>
      <c r="M137" s="264">
        <v>0</v>
      </c>
      <c r="N137" s="153">
        <v>10</v>
      </c>
      <c r="O137" s="273">
        <v>0</v>
      </c>
      <c r="P137" s="153">
        <v>4</v>
      </c>
      <c r="Q137">
        <f t="shared" si="7"/>
        <v>24</v>
      </c>
    </row>
    <row r="138" spans="1:17" x14ac:dyDescent="0.2">
      <c r="A138" s="283">
        <v>4</v>
      </c>
      <c r="B138" s="313" t="s">
        <v>56</v>
      </c>
      <c r="C138" s="395">
        <v>235</v>
      </c>
      <c r="D138" s="396" t="s">
        <v>29</v>
      </c>
      <c r="E138" s="397">
        <v>1.02</v>
      </c>
      <c r="F138" s="398">
        <f t="shared" si="6"/>
        <v>239.70000000000002</v>
      </c>
      <c r="G138" s="258">
        <v>0</v>
      </c>
      <c r="H138" s="153">
        <v>0</v>
      </c>
      <c r="I138" s="251">
        <v>0</v>
      </c>
      <c r="J138" s="153">
        <v>0</v>
      </c>
      <c r="K138" s="153">
        <v>30</v>
      </c>
      <c r="L138" s="153">
        <v>50</v>
      </c>
      <c r="M138" s="264">
        <v>25</v>
      </c>
      <c r="N138" s="153">
        <v>100</v>
      </c>
      <c r="O138" s="273">
        <v>20</v>
      </c>
      <c r="P138" s="153">
        <v>10</v>
      </c>
      <c r="Q138">
        <f t="shared" si="7"/>
        <v>235</v>
      </c>
    </row>
    <row r="139" spans="1:17" x14ac:dyDescent="0.2">
      <c r="A139" s="283">
        <v>5</v>
      </c>
      <c r="B139" s="313" t="s">
        <v>279</v>
      </c>
      <c r="C139" s="395">
        <v>350</v>
      </c>
      <c r="D139" s="396" t="s">
        <v>33</v>
      </c>
      <c r="E139" s="397">
        <v>1.5911999999999999</v>
      </c>
      <c r="F139" s="398">
        <f t="shared" si="6"/>
        <v>556.91999999999996</v>
      </c>
      <c r="G139" s="258">
        <v>60</v>
      </c>
      <c r="H139" s="153">
        <v>30</v>
      </c>
      <c r="I139" s="251">
        <v>0</v>
      </c>
      <c r="J139" s="153">
        <v>15</v>
      </c>
      <c r="K139" s="153">
        <v>30</v>
      </c>
      <c r="L139" s="153">
        <v>50</v>
      </c>
      <c r="M139" s="264">
        <v>25</v>
      </c>
      <c r="N139" s="153">
        <v>100</v>
      </c>
      <c r="O139" s="273">
        <v>25</v>
      </c>
      <c r="P139" s="153">
        <v>15</v>
      </c>
      <c r="Q139">
        <f t="shared" si="7"/>
        <v>350</v>
      </c>
    </row>
    <row r="140" spans="1:17" x14ac:dyDescent="0.2">
      <c r="A140" s="283">
        <v>6</v>
      </c>
      <c r="B140" s="313" t="s">
        <v>280</v>
      </c>
      <c r="C140" s="395">
        <v>101</v>
      </c>
      <c r="D140" s="396" t="s">
        <v>33</v>
      </c>
      <c r="E140" s="397">
        <v>0.55080000000000007</v>
      </c>
      <c r="F140" s="398">
        <f t="shared" si="6"/>
        <v>55.630800000000008</v>
      </c>
      <c r="G140" s="258">
        <v>0</v>
      </c>
      <c r="H140" s="153">
        <v>0</v>
      </c>
      <c r="I140" s="251">
        <v>0</v>
      </c>
      <c r="J140" s="153">
        <v>0</v>
      </c>
      <c r="K140" s="153">
        <v>30</v>
      </c>
      <c r="L140" s="153">
        <v>20</v>
      </c>
      <c r="M140" s="264">
        <v>5</v>
      </c>
      <c r="N140" s="153">
        <v>25</v>
      </c>
      <c r="O140" s="273">
        <v>16</v>
      </c>
      <c r="P140" s="153">
        <v>5</v>
      </c>
      <c r="Q140">
        <f t="shared" si="7"/>
        <v>101</v>
      </c>
    </row>
    <row r="141" spans="1:17" x14ac:dyDescent="0.2">
      <c r="A141" s="283">
        <v>7</v>
      </c>
      <c r="B141" s="313" t="s">
        <v>281</v>
      </c>
      <c r="C141" s="395">
        <v>22</v>
      </c>
      <c r="D141" s="396" t="s">
        <v>33</v>
      </c>
      <c r="E141" s="397">
        <v>1.3260000000000001</v>
      </c>
      <c r="F141" s="398">
        <f t="shared" si="6"/>
        <v>29.172000000000001</v>
      </c>
      <c r="G141" s="258">
        <v>0</v>
      </c>
      <c r="H141" s="153">
        <v>0</v>
      </c>
      <c r="I141" s="251">
        <v>0</v>
      </c>
      <c r="J141" s="153">
        <v>0</v>
      </c>
      <c r="K141" s="153">
        <v>5</v>
      </c>
      <c r="L141" s="153">
        <v>0</v>
      </c>
      <c r="M141" s="264">
        <v>5</v>
      </c>
      <c r="N141" s="153">
        <v>10</v>
      </c>
      <c r="O141" s="273">
        <v>0</v>
      </c>
      <c r="P141" s="153">
        <v>2</v>
      </c>
      <c r="Q141">
        <f t="shared" si="7"/>
        <v>22</v>
      </c>
    </row>
    <row r="142" spans="1:17" x14ac:dyDescent="0.2">
      <c r="A142" s="283">
        <v>8</v>
      </c>
      <c r="B142" s="313" t="s">
        <v>428</v>
      </c>
      <c r="C142" s="395">
        <v>447</v>
      </c>
      <c r="D142" s="396" t="s">
        <v>29</v>
      </c>
      <c r="E142" s="397">
        <v>0.7752</v>
      </c>
      <c r="F142" s="398">
        <f t="shared" si="6"/>
        <v>346.51440000000002</v>
      </c>
      <c r="G142" s="258">
        <v>30</v>
      </c>
      <c r="H142" s="153">
        <v>0</v>
      </c>
      <c r="I142" s="251">
        <v>200</v>
      </c>
      <c r="J142" s="153">
        <v>0</v>
      </c>
      <c r="K142" s="153">
        <v>20</v>
      </c>
      <c r="L142" s="153">
        <v>50</v>
      </c>
      <c r="M142" s="264">
        <v>20</v>
      </c>
      <c r="N142" s="153">
        <v>75</v>
      </c>
      <c r="O142" s="273">
        <v>40</v>
      </c>
      <c r="P142" s="153">
        <v>12</v>
      </c>
      <c r="Q142">
        <f t="shared" si="7"/>
        <v>447</v>
      </c>
    </row>
    <row r="143" spans="1:17" x14ac:dyDescent="0.2">
      <c r="A143" s="283">
        <v>9</v>
      </c>
      <c r="B143" s="313" t="s">
        <v>440</v>
      </c>
      <c r="C143" s="395">
        <v>5</v>
      </c>
      <c r="D143" s="396" t="s">
        <v>13</v>
      </c>
      <c r="E143" s="397">
        <v>18.156000000000002</v>
      </c>
      <c r="F143" s="398">
        <f t="shared" si="6"/>
        <v>90.780000000000015</v>
      </c>
      <c r="G143" s="258">
        <v>0</v>
      </c>
      <c r="H143" s="153">
        <v>1</v>
      </c>
      <c r="I143" s="251">
        <v>0</v>
      </c>
      <c r="J143" s="153">
        <v>4</v>
      </c>
      <c r="K143" s="153">
        <v>0</v>
      </c>
      <c r="L143" s="153">
        <v>0</v>
      </c>
      <c r="M143" s="264">
        <v>0</v>
      </c>
      <c r="N143" s="153">
        <v>0</v>
      </c>
      <c r="O143" s="273">
        <v>0</v>
      </c>
      <c r="P143" s="153">
        <v>0</v>
      </c>
      <c r="Q143">
        <f t="shared" si="7"/>
        <v>5</v>
      </c>
    </row>
    <row r="144" spans="1:17" x14ac:dyDescent="0.2">
      <c r="A144" s="292">
        <v>10</v>
      </c>
      <c r="B144" s="314" t="s">
        <v>465</v>
      </c>
      <c r="C144" s="395">
        <v>560</v>
      </c>
      <c r="D144" s="399" t="s">
        <v>33</v>
      </c>
      <c r="E144" s="397">
        <v>0.81600000000000006</v>
      </c>
      <c r="F144" s="398">
        <f t="shared" si="6"/>
        <v>456.96000000000004</v>
      </c>
      <c r="G144" s="258">
        <v>90</v>
      </c>
      <c r="H144" s="153">
        <v>180</v>
      </c>
      <c r="I144" s="251">
        <v>0</v>
      </c>
      <c r="J144" s="153">
        <v>0</v>
      </c>
      <c r="K144" s="153">
        <v>30</v>
      </c>
      <c r="L144" s="153">
        <v>60</v>
      </c>
      <c r="M144" s="264">
        <v>30</v>
      </c>
      <c r="N144" s="153">
        <v>100</v>
      </c>
      <c r="O144" s="273">
        <v>50</v>
      </c>
      <c r="P144" s="153">
        <v>20</v>
      </c>
      <c r="Q144">
        <f t="shared" si="7"/>
        <v>560</v>
      </c>
    </row>
    <row r="145" spans="1:17" x14ac:dyDescent="0.2">
      <c r="A145" s="283">
        <v>11</v>
      </c>
      <c r="B145" s="313" t="s">
        <v>430</v>
      </c>
      <c r="C145" s="395">
        <v>12</v>
      </c>
      <c r="D145" s="396" t="s">
        <v>13</v>
      </c>
      <c r="E145" s="397">
        <v>20.399999999999999</v>
      </c>
      <c r="F145" s="398">
        <f t="shared" si="6"/>
        <v>244.79999999999998</v>
      </c>
      <c r="G145" s="258">
        <v>0</v>
      </c>
      <c r="H145" s="153">
        <v>0</v>
      </c>
      <c r="I145" s="251">
        <v>3</v>
      </c>
      <c r="J145" s="153">
        <v>4</v>
      </c>
      <c r="K145" s="153">
        <v>0</v>
      </c>
      <c r="L145" s="153">
        <v>2</v>
      </c>
      <c r="M145" s="264">
        <v>0</v>
      </c>
      <c r="N145" s="153">
        <v>3</v>
      </c>
      <c r="O145" s="273">
        <v>0</v>
      </c>
      <c r="P145" s="153">
        <v>0</v>
      </c>
      <c r="Q145">
        <f t="shared" si="7"/>
        <v>12</v>
      </c>
    </row>
    <row r="146" spans="1:17" x14ac:dyDescent="0.2">
      <c r="A146" s="283">
        <v>12</v>
      </c>
      <c r="B146" s="313" t="s">
        <v>60</v>
      </c>
      <c r="C146" s="395">
        <v>225</v>
      </c>
      <c r="D146" s="396" t="s">
        <v>33</v>
      </c>
      <c r="E146" s="397">
        <v>0.81600000000000006</v>
      </c>
      <c r="F146" s="398">
        <f t="shared" si="6"/>
        <v>183.60000000000002</v>
      </c>
      <c r="G146" s="258">
        <v>0</v>
      </c>
      <c r="H146" s="153">
        <v>110</v>
      </c>
      <c r="I146" s="251">
        <v>0</v>
      </c>
      <c r="J146" s="153">
        <v>0</v>
      </c>
      <c r="K146" s="153">
        <v>30</v>
      </c>
      <c r="L146" s="153">
        <v>30</v>
      </c>
      <c r="M146" s="264">
        <v>10</v>
      </c>
      <c r="N146" s="153">
        <v>10</v>
      </c>
      <c r="O146" s="273">
        <v>25</v>
      </c>
      <c r="P146" s="153">
        <v>10</v>
      </c>
      <c r="Q146">
        <f t="shared" si="7"/>
        <v>225</v>
      </c>
    </row>
    <row r="147" spans="1:17" x14ac:dyDescent="0.2">
      <c r="A147" s="283">
        <v>13</v>
      </c>
      <c r="B147" s="315" t="s">
        <v>445</v>
      </c>
      <c r="C147" s="395">
        <v>175</v>
      </c>
      <c r="D147" s="395" t="s">
        <v>29</v>
      </c>
      <c r="E147" s="397">
        <v>1.4279999999999999</v>
      </c>
      <c r="F147" s="398">
        <f t="shared" si="6"/>
        <v>249.89999999999998</v>
      </c>
      <c r="G147" s="258">
        <v>60</v>
      </c>
      <c r="H147" s="153">
        <v>60</v>
      </c>
      <c r="I147" s="251">
        <v>0</v>
      </c>
      <c r="J147" s="153">
        <v>0</v>
      </c>
      <c r="K147" s="153">
        <v>10</v>
      </c>
      <c r="L147" s="153">
        <v>10</v>
      </c>
      <c r="M147" s="264">
        <v>10</v>
      </c>
      <c r="N147" s="153">
        <v>10</v>
      </c>
      <c r="O147" s="273">
        <v>5</v>
      </c>
      <c r="P147" s="153">
        <v>10</v>
      </c>
      <c r="Q147">
        <f t="shared" si="7"/>
        <v>175</v>
      </c>
    </row>
    <row r="148" spans="1:17" x14ac:dyDescent="0.2">
      <c r="A148" s="283">
        <v>14</v>
      </c>
      <c r="B148" s="313" t="s">
        <v>433</v>
      </c>
      <c r="C148" s="395">
        <v>71</v>
      </c>
      <c r="D148" s="396" t="s">
        <v>29</v>
      </c>
      <c r="E148" s="397">
        <v>0.76500000000000001</v>
      </c>
      <c r="F148" s="398">
        <f t="shared" si="6"/>
        <v>54.314999999999998</v>
      </c>
      <c r="G148" s="258">
        <v>15</v>
      </c>
      <c r="H148" s="153">
        <v>3</v>
      </c>
      <c r="I148" s="251">
        <v>0</v>
      </c>
      <c r="J148" s="153">
        <v>10</v>
      </c>
      <c r="K148" s="153">
        <v>5</v>
      </c>
      <c r="L148" s="153">
        <v>0</v>
      </c>
      <c r="M148" s="264">
        <v>10</v>
      </c>
      <c r="N148" s="153">
        <v>25</v>
      </c>
      <c r="O148" s="273">
        <v>0</v>
      </c>
      <c r="P148" s="153">
        <v>3</v>
      </c>
      <c r="Q148">
        <f t="shared" si="7"/>
        <v>71</v>
      </c>
    </row>
    <row r="149" spans="1:17" x14ac:dyDescent="0.2">
      <c r="A149" s="283">
        <v>15</v>
      </c>
      <c r="B149" s="313" t="s">
        <v>58</v>
      </c>
      <c r="C149" s="395">
        <v>233</v>
      </c>
      <c r="D149" s="396" t="s">
        <v>29</v>
      </c>
      <c r="E149" s="397">
        <v>1.02</v>
      </c>
      <c r="F149" s="398">
        <f t="shared" si="6"/>
        <v>237.66</v>
      </c>
      <c r="G149" s="258">
        <v>30</v>
      </c>
      <c r="H149" s="153">
        <v>20</v>
      </c>
      <c r="I149" s="251">
        <v>0</v>
      </c>
      <c r="J149" s="153">
        <v>0</v>
      </c>
      <c r="K149" s="153">
        <v>40</v>
      </c>
      <c r="L149" s="153">
        <v>50</v>
      </c>
      <c r="M149" s="264">
        <v>15</v>
      </c>
      <c r="N149" s="153">
        <v>35</v>
      </c>
      <c r="O149" s="273">
        <v>40</v>
      </c>
      <c r="P149" s="153">
        <v>3</v>
      </c>
      <c r="Q149">
        <f t="shared" si="7"/>
        <v>233</v>
      </c>
    </row>
    <row r="150" spans="1:17" x14ac:dyDescent="0.2">
      <c r="A150" s="283">
        <v>16</v>
      </c>
      <c r="B150" s="313" t="s">
        <v>431</v>
      </c>
      <c r="C150" s="395">
        <v>5</v>
      </c>
      <c r="D150" s="396" t="s">
        <v>29</v>
      </c>
      <c r="E150" s="397">
        <v>17.850000000000001</v>
      </c>
      <c r="F150" s="398">
        <f t="shared" si="6"/>
        <v>89.25</v>
      </c>
      <c r="G150" s="258">
        <v>0</v>
      </c>
      <c r="H150" s="153">
        <v>0</v>
      </c>
      <c r="I150" s="251">
        <v>3</v>
      </c>
      <c r="J150" s="153">
        <v>2</v>
      </c>
      <c r="K150" s="153">
        <v>0</v>
      </c>
      <c r="L150" s="153">
        <v>0</v>
      </c>
      <c r="M150" s="264">
        <v>0</v>
      </c>
      <c r="N150" s="153">
        <v>0</v>
      </c>
      <c r="O150" s="273">
        <v>0</v>
      </c>
      <c r="P150" s="153">
        <v>0</v>
      </c>
      <c r="Q150">
        <f t="shared" si="7"/>
        <v>5</v>
      </c>
    </row>
    <row r="151" spans="1:17" x14ac:dyDescent="0.2">
      <c r="A151" s="283">
        <v>17</v>
      </c>
      <c r="B151" s="313" t="s">
        <v>435</v>
      </c>
      <c r="C151" s="395">
        <v>246</v>
      </c>
      <c r="D151" s="396" t="s">
        <v>29</v>
      </c>
      <c r="E151" s="397">
        <v>1.3260000000000001</v>
      </c>
      <c r="F151" s="398">
        <f t="shared" si="6"/>
        <v>326.19600000000003</v>
      </c>
      <c r="G151" s="258">
        <v>60</v>
      </c>
      <c r="H151" s="153">
        <v>10</v>
      </c>
      <c r="I151" s="251">
        <v>0</v>
      </c>
      <c r="J151" s="153">
        <v>0</v>
      </c>
      <c r="K151" s="153">
        <v>40</v>
      </c>
      <c r="L151" s="153">
        <v>30</v>
      </c>
      <c r="M151" s="264">
        <v>15</v>
      </c>
      <c r="N151" s="153">
        <v>35</v>
      </c>
      <c r="O151" s="273">
        <v>50</v>
      </c>
      <c r="P151" s="153">
        <v>6</v>
      </c>
      <c r="Q151">
        <f t="shared" si="7"/>
        <v>246</v>
      </c>
    </row>
    <row r="152" spans="1:17" x14ac:dyDescent="0.2">
      <c r="A152" s="283">
        <v>18</v>
      </c>
      <c r="B152" s="313" t="s">
        <v>434</v>
      </c>
      <c r="C152" s="395">
        <v>5</v>
      </c>
      <c r="D152" s="396" t="s">
        <v>13</v>
      </c>
      <c r="E152" s="397">
        <v>68.34</v>
      </c>
      <c r="F152" s="398">
        <f t="shared" si="6"/>
        <v>341.70000000000005</v>
      </c>
      <c r="G152" s="258">
        <v>0</v>
      </c>
      <c r="H152" s="153">
        <v>0</v>
      </c>
      <c r="I152" s="251">
        <v>3</v>
      </c>
      <c r="J152" s="153">
        <v>2</v>
      </c>
      <c r="K152" s="153">
        <v>0</v>
      </c>
      <c r="L152" s="153">
        <v>0</v>
      </c>
      <c r="M152" s="264">
        <v>0</v>
      </c>
      <c r="N152" s="153">
        <v>0</v>
      </c>
      <c r="O152" s="273">
        <v>0</v>
      </c>
      <c r="P152" s="153">
        <v>0</v>
      </c>
      <c r="Q152">
        <f t="shared" si="7"/>
        <v>5</v>
      </c>
    </row>
    <row r="153" spans="1:17" x14ac:dyDescent="0.2">
      <c r="A153" s="283">
        <v>19</v>
      </c>
      <c r="B153" s="313" t="s">
        <v>425</v>
      </c>
      <c r="C153" s="395">
        <v>175</v>
      </c>
      <c r="D153" s="396" t="s">
        <v>29</v>
      </c>
      <c r="E153" s="397">
        <v>1.887</v>
      </c>
      <c r="F153" s="398">
        <f t="shared" si="6"/>
        <v>330.22500000000002</v>
      </c>
      <c r="G153" s="258">
        <v>0</v>
      </c>
      <c r="H153" s="153">
        <v>0</v>
      </c>
      <c r="I153" s="251">
        <v>0</v>
      </c>
      <c r="J153" s="153">
        <v>0</v>
      </c>
      <c r="K153" s="153">
        <v>30</v>
      </c>
      <c r="L153" s="153">
        <v>60</v>
      </c>
      <c r="M153" s="264">
        <v>15</v>
      </c>
      <c r="N153" s="153">
        <v>50</v>
      </c>
      <c r="O153" s="273">
        <v>10</v>
      </c>
      <c r="P153" s="153">
        <v>10</v>
      </c>
      <c r="Q153">
        <f t="shared" si="7"/>
        <v>175</v>
      </c>
    </row>
    <row r="154" spans="1:17" x14ac:dyDescent="0.2">
      <c r="A154" s="283">
        <v>20</v>
      </c>
      <c r="B154" s="313" t="s">
        <v>426</v>
      </c>
      <c r="C154" s="395">
        <v>40</v>
      </c>
      <c r="D154" s="396" t="s">
        <v>29</v>
      </c>
      <c r="E154" s="397">
        <v>7.14</v>
      </c>
      <c r="F154" s="398">
        <f t="shared" si="6"/>
        <v>285.59999999999997</v>
      </c>
      <c r="G154" s="258">
        <v>0</v>
      </c>
      <c r="H154" s="153">
        <v>40</v>
      </c>
      <c r="I154" s="251">
        <v>0</v>
      </c>
      <c r="J154" s="153">
        <v>0</v>
      </c>
      <c r="K154" s="153">
        <v>0</v>
      </c>
      <c r="L154" s="153">
        <v>0</v>
      </c>
      <c r="M154" s="264">
        <v>0</v>
      </c>
      <c r="N154" s="153">
        <v>0</v>
      </c>
      <c r="O154" s="273">
        <v>0</v>
      </c>
      <c r="P154" s="153">
        <v>0</v>
      </c>
      <c r="Q154">
        <f t="shared" si="7"/>
        <v>40</v>
      </c>
    </row>
    <row r="155" spans="1:17" x14ac:dyDescent="0.2">
      <c r="A155" s="283">
        <v>21</v>
      </c>
      <c r="B155" s="313" t="s">
        <v>427</v>
      </c>
      <c r="C155" s="395">
        <v>4</v>
      </c>
      <c r="D155" s="396" t="s">
        <v>13</v>
      </c>
      <c r="E155" s="397">
        <v>25.5</v>
      </c>
      <c r="F155" s="398">
        <f t="shared" si="6"/>
        <v>102</v>
      </c>
      <c r="G155" s="258">
        <v>0</v>
      </c>
      <c r="H155" s="153">
        <v>0</v>
      </c>
      <c r="I155" s="251">
        <v>0</v>
      </c>
      <c r="J155" s="153">
        <v>4</v>
      </c>
      <c r="K155" s="153">
        <v>0</v>
      </c>
      <c r="L155" s="153">
        <v>0</v>
      </c>
      <c r="M155" s="264">
        <v>0</v>
      </c>
      <c r="N155" s="153">
        <v>0</v>
      </c>
      <c r="O155" s="273">
        <v>0</v>
      </c>
      <c r="P155" s="153">
        <v>0</v>
      </c>
      <c r="Q155">
        <f t="shared" si="7"/>
        <v>4</v>
      </c>
    </row>
    <row r="156" spans="1:17" x14ac:dyDescent="0.2">
      <c r="A156" s="283">
        <v>22</v>
      </c>
      <c r="B156" s="313" t="s">
        <v>59</v>
      </c>
      <c r="C156" s="395">
        <v>82</v>
      </c>
      <c r="D156" s="396" t="s">
        <v>33</v>
      </c>
      <c r="E156" s="397">
        <v>1.53</v>
      </c>
      <c r="F156" s="398">
        <f t="shared" si="6"/>
        <v>125.46000000000001</v>
      </c>
      <c r="G156" s="258">
        <v>0</v>
      </c>
      <c r="H156" s="153">
        <v>0</v>
      </c>
      <c r="I156" s="251">
        <v>50</v>
      </c>
      <c r="J156" s="153">
        <v>10</v>
      </c>
      <c r="K156" s="153">
        <v>10</v>
      </c>
      <c r="L156" s="153">
        <v>5</v>
      </c>
      <c r="M156" s="264">
        <v>5</v>
      </c>
      <c r="N156" s="153">
        <v>0</v>
      </c>
      <c r="O156" s="273">
        <v>0</v>
      </c>
      <c r="P156" s="153">
        <v>2</v>
      </c>
      <c r="Q156">
        <f t="shared" si="7"/>
        <v>82</v>
      </c>
    </row>
    <row r="157" spans="1:17" x14ac:dyDescent="0.2">
      <c r="A157" s="283">
        <v>23</v>
      </c>
      <c r="B157" s="313" t="s">
        <v>343</v>
      </c>
      <c r="C157" s="395">
        <v>107</v>
      </c>
      <c r="D157" s="396" t="s">
        <v>33</v>
      </c>
      <c r="E157" s="397">
        <v>0.91800000000000004</v>
      </c>
      <c r="F157" s="398">
        <f t="shared" si="6"/>
        <v>98.225999999999999</v>
      </c>
      <c r="G157" s="258">
        <v>15</v>
      </c>
      <c r="H157" s="153">
        <v>0</v>
      </c>
      <c r="I157" s="251">
        <v>0</v>
      </c>
      <c r="J157" s="153">
        <v>10</v>
      </c>
      <c r="K157" s="153">
        <v>5</v>
      </c>
      <c r="L157" s="153">
        <v>0</v>
      </c>
      <c r="M157" s="264">
        <v>0</v>
      </c>
      <c r="N157" s="153">
        <v>75</v>
      </c>
      <c r="O157" s="273">
        <v>0</v>
      </c>
      <c r="P157" s="153">
        <v>2</v>
      </c>
      <c r="Q157">
        <f t="shared" si="7"/>
        <v>107</v>
      </c>
    </row>
    <row r="158" spans="1:17" x14ac:dyDescent="0.2">
      <c r="A158" s="283">
        <v>24</v>
      </c>
      <c r="B158" s="313" t="s">
        <v>441</v>
      </c>
      <c r="C158" s="395">
        <v>27</v>
      </c>
      <c r="D158" s="396" t="s">
        <v>29</v>
      </c>
      <c r="E158" s="397">
        <v>2.5499999999999998</v>
      </c>
      <c r="F158" s="398">
        <f t="shared" si="6"/>
        <v>68.849999999999994</v>
      </c>
      <c r="G158" s="258">
        <v>0</v>
      </c>
      <c r="H158" s="153">
        <v>0</v>
      </c>
      <c r="I158" s="251">
        <v>0</v>
      </c>
      <c r="J158" s="153">
        <v>10</v>
      </c>
      <c r="K158" s="153">
        <v>5</v>
      </c>
      <c r="L158" s="153">
        <v>0</v>
      </c>
      <c r="M158" s="264">
        <v>0</v>
      </c>
      <c r="N158" s="153">
        <v>10</v>
      </c>
      <c r="O158" s="273">
        <v>0</v>
      </c>
      <c r="P158" s="153">
        <v>2</v>
      </c>
      <c r="Q158">
        <f t="shared" si="7"/>
        <v>27</v>
      </c>
    </row>
    <row r="159" spans="1:17" x14ac:dyDescent="0.2">
      <c r="A159" s="283">
        <v>25</v>
      </c>
      <c r="B159" s="313" t="s">
        <v>442</v>
      </c>
      <c r="C159" s="395">
        <v>15</v>
      </c>
      <c r="D159" s="396" t="s">
        <v>29</v>
      </c>
      <c r="E159" s="397">
        <v>0.76500000000000001</v>
      </c>
      <c r="F159" s="398">
        <f t="shared" si="6"/>
        <v>11.475</v>
      </c>
      <c r="G159" s="258">
        <v>0</v>
      </c>
      <c r="H159" s="153">
        <v>0</v>
      </c>
      <c r="I159" s="251">
        <v>0</v>
      </c>
      <c r="J159" s="153">
        <v>0</v>
      </c>
      <c r="K159" s="153">
        <v>5</v>
      </c>
      <c r="L159" s="153">
        <v>0</v>
      </c>
      <c r="M159" s="264">
        <v>0</v>
      </c>
      <c r="N159" s="153">
        <v>10</v>
      </c>
      <c r="O159" s="273">
        <v>0</v>
      </c>
      <c r="P159" s="153">
        <v>0</v>
      </c>
      <c r="Q159">
        <f t="shared" si="7"/>
        <v>15</v>
      </c>
    </row>
    <row r="160" spans="1:17" x14ac:dyDescent="0.2">
      <c r="A160" s="283">
        <v>26</v>
      </c>
      <c r="B160" s="313" t="s">
        <v>429</v>
      </c>
      <c r="C160" s="395">
        <v>228</v>
      </c>
      <c r="D160" s="396" t="s">
        <v>29</v>
      </c>
      <c r="E160" s="397">
        <v>0.73439999999999994</v>
      </c>
      <c r="F160" s="398">
        <f t="shared" si="6"/>
        <v>167.44319999999999</v>
      </c>
      <c r="G160" s="258">
        <v>45</v>
      </c>
      <c r="H160" s="153">
        <v>80</v>
      </c>
      <c r="I160" s="251">
        <v>0</v>
      </c>
      <c r="J160" s="153">
        <v>0</v>
      </c>
      <c r="K160" s="153">
        <v>10</v>
      </c>
      <c r="L160" s="153">
        <v>0</v>
      </c>
      <c r="M160" s="264">
        <v>10</v>
      </c>
      <c r="N160" s="153">
        <v>50</v>
      </c>
      <c r="O160" s="273">
        <v>15</v>
      </c>
      <c r="P160" s="153">
        <v>18</v>
      </c>
      <c r="Q160">
        <f t="shared" si="7"/>
        <v>228</v>
      </c>
    </row>
    <row r="161" spans="1:17" x14ac:dyDescent="0.2">
      <c r="A161" s="283">
        <v>27</v>
      </c>
      <c r="B161" s="313" t="s">
        <v>57</v>
      </c>
      <c r="C161" s="395">
        <v>449</v>
      </c>
      <c r="D161" s="396" t="s">
        <v>29</v>
      </c>
      <c r="E161" s="397">
        <v>1.071</v>
      </c>
      <c r="F161" s="398">
        <f t="shared" si="6"/>
        <v>480.87899999999996</v>
      </c>
      <c r="G161" s="258">
        <v>45</v>
      </c>
      <c r="H161" s="153">
        <v>140</v>
      </c>
      <c r="I161" s="251">
        <v>50</v>
      </c>
      <c r="J161" s="153">
        <v>0</v>
      </c>
      <c r="K161" s="153">
        <v>10</v>
      </c>
      <c r="L161" s="153">
        <v>10</v>
      </c>
      <c r="M161" s="264">
        <v>15</v>
      </c>
      <c r="N161" s="153">
        <v>125</v>
      </c>
      <c r="O161" s="273">
        <v>50</v>
      </c>
      <c r="P161" s="153">
        <v>4</v>
      </c>
      <c r="Q161">
        <f t="shared" si="7"/>
        <v>449</v>
      </c>
    </row>
    <row r="162" spans="1:17" x14ac:dyDescent="0.2">
      <c r="A162" s="283">
        <v>28</v>
      </c>
      <c r="B162" s="315" t="s">
        <v>463</v>
      </c>
      <c r="C162" s="395">
        <v>160</v>
      </c>
      <c r="D162" s="395" t="s">
        <v>29</v>
      </c>
      <c r="E162" s="397">
        <v>1.4279999999999999</v>
      </c>
      <c r="F162" s="398">
        <f t="shared" si="6"/>
        <v>228.48</v>
      </c>
      <c r="G162" s="258">
        <v>0</v>
      </c>
      <c r="H162" s="153">
        <v>0</v>
      </c>
      <c r="I162" s="251">
        <v>0</v>
      </c>
      <c r="J162" s="153">
        <v>0</v>
      </c>
      <c r="K162" s="153">
        <v>20</v>
      </c>
      <c r="L162" s="153">
        <v>10</v>
      </c>
      <c r="M162" s="264">
        <v>25</v>
      </c>
      <c r="N162" s="153">
        <v>100</v>
      </c>
      <c r="O162" s="273">
        <v>3</v>
      </c>
      <c r="P162" s="153">
        <v>2</v>
      </c>
      <c r="Q162">
        <f t="shared" si="7"/>
        <v>160</v>
      </c>
    </row>
    <row r="163" spans="1:17" x14ac:dyDescent="0.2">
      <c r="A163" s="292">
        <v>29</v>
      </c>
      <c r="B163" s="315" t="s">
        <v>462</v>
      </c>
      <c r="C163" s="395">
        <v>141</v>
      </c>
      <c r="D163" s="395" t="s">
        <v>29</v>
      </c>
      <c r="E163" s="397">
        <v>2.2949999999999999</v>
      </c>
      <c r="F163" s="398">
        <f t="shared" si="6"/>
        <v>323.59499999999997</v>
      </c>
      <c r="G163" s="258">
        <v>60</v>
      </c>
      <c r="H163" s="153">
        <v>3</v>
      </c>
      <c r="I163" s="251">
        <v>0</v>
      </c>
      <c r="J163" s="153">
        <v>0</v>
      </c>
      <c r="K163" s="153">
        <v>40</v>
      </c>
      <c r="L163" s="153">
        <v>0</v>
      </c>
      <c r="M163" s="264">
        <v>10</v>
      </c>
      <c r="N163" s="153">
        <v>25</v>
      </c>
      <c r="O163" s="273">
        <v>0</v>
      </c>
      <c r="P163" s="153">
        <v>3</v>
      </c>
      <c r="Q163">
        <f t="shared" si="7"/>
        <v>141</v>
      </c>
    </row>
    <row r="164" spans="1:17" x14ac:dyDescent="0.2">
      <c r="A164" s="283">
        <v>30</v>
      </c>
      <c r="B164" s="313" t="s">
        <v>432</v>
      </c>
      <c r="C164" s="395">
        <v>145</v>
      </c>
      <c r="D164" s="396" t="s">
        <v>33</v>
      </c>
      <c r="E164" s="397">
        <v>3.3659999999999997</v>
      </c>
      <c r="F164" s="398">
        <f t="shared" si="6"/>
        <v>488.06999999999994</v>
      </c>
      <c r="G164" s="258">
        <v>0</v>
      </c>
      <c r="H164" s="153">
        <v>0</v>
      </c>
      <c r="I164" s="251">
        <v>0</v>
      </c>
      <c r="J164" s="153">
        <v>0</v>
      </c>
      <c r="K164" s="153">
        <v>0</v>
      </c>
      <c r="L164" s="153">
        <v>60</v>
      </c>
      <c r="M164" s="264">
        <v>15</v>
      </c>
      <c r="N164" s="153">
        <v>20</v>
      </c>
      <c r="O164" s="273">
        <v>50</v>
      </c>
      <c r="P164" s="153">
        <v>0</v>
      </c>
      <c r="Q164">
        <f t="shared" si="7"/>
        <v>145</v>
      </c>
    </row>
    <row r="165" spans="1:17" x14ac:dyDescent="0.2">
      <c r="A165" s="283">
        <v>31</v>
      </c>
      <c r="B165" s="313" t="s">
        <v>443</v>
      </c>
      <c r="C165" s="395">
        <v>20</v>
      </c>
      <c r="D165" s="396" t="s">
        <v>33</v>
      </c>
      <c r="E165" s="397">
        <v>10.199999999999999</v>
      </c>
      <c r="F165" s="398">
        <f t="shared" si="6"/>
        <v>204</v>
      </c>
      <c r="G165" s="258">
        <v>0</v>
      </c>
      <c r="H165" s="153">
        <v>0</v>
      </c>
      <c r="I165" s="251">
        <v>5</v>
      </c>
      <c r="J165" s="153">
        <v>8</v>
      </c>
      <c r="K165" s="153">
        <v>0</v>
      </c>
      <c r="L165" s="153">
        <v>0</v>
      </c>
      <c r="M165" s="264">
        <v>0</v>
      </c>
      <c r="N165" s="153">
        <v>7</v>
      </c>
      <c r="O165" s="273">
        <v>0</v>
      </c>
      <c r="P165" s="153">
        <v>0</v>
      </c>
      <c r="Q165">
        <f t="shared" si="7"/>
        <v>20</v>
      </c>
    </row>
    <row r="166" spans="1:17" x14ac:dyDescent="0.2">
      <c r="A166" s="283">
        <v>32</v>
      </c>
      <c r="B166" s="313" t="s">
        <v>436</v>
      </c>
      <c r="C166" s="395">
        <v>42</v>
      </c>
      <c r="D166" s="396" t="s">
        <v>29</v>
      </c>
      <c r="E166" s="397">
        <v>3.3149999999999999</v>
      </c>
      <c r="F166" s="398">
        <f t="shared" si="6"/>
        <v>139.22999999999999</v>
      </c>
      <c r="G166" s="258">
        <v>0</v>
      </c>
      <c r="H166" s="153">
        <v>0</v>
      </c>
      <c r="I166" s="251">
        <v>0</v>
      </c>
      <c r="J166" s="153">
        <v>0</v>
      </c>
      <c r="K166" s="153">
        <v>10</v>
      </c>
      <c r="L166" s="153">
        <v>20</v>
      </c>
      <c r="M166" s="264">
        <v>0</v>
      </c>
      <c r="N166" s="153">
        <v>0</v>
      </c>
      <c r="O166" s="273">
        <v>0</v>
      </c>
      <c r="P166" s="153">
        <v>12</v>
      </c>
      <c r="Q166">
        <f t="shared" si="7"/>
        <v>42</v>
      </c>
    </row>
    <row r="167" spans="1:17" x14ac:dyDescent="0.2">
      <c r="A167" s="283">
        <v>33</v>
      </c>
      <c r="B167" s="313" t="s">
        <v>437</v>
      </c>
      <c r="C167" s="395">
        <v>40</v>
      </c>
      <c r="D167" s="396" t="s">
        <v>29</v>
      </c>
      <c r="E167" s="397">
        <v>0.81600000000000006</v>
      </c>
      <c r="F167" s="398">
        <f t="shared" si="6"/>
        <v>32.64</v>
      </c>
      <c r="G167" s="258">
        <v>0</v>
      </c>
      <c r="H167" s="153">
        <v>0</v>
      </c>
      <c r="I167" s="251">
        <v>0</v>
      </c>
      <c r="J167" s="153">
        <v>0</v>
      </c>
      <c r="K167" s="153">
        <v>5</v>
      </c>
      <c r="L167" s="153">
        <v>0</v>
      </c>
      <c r="M167" s="264">
        <v>5</v>
      </c>
      <c r="N167" s="153">
        <v>25</v>
      </c>
      <c r="O167" s="273">
        <v>5</v>
      </c>
      <c r="P167" s="153">
        <v>0</v>
      </c>
      <c r="Q167">
        <f t="shared" ref="Q167:Q198" si="8">SUM(G167:P167)</f>
        <v>40</v>
      </c>
    </row>
    <row r="168" spans="1:17" x14ac:dyDescent="0.2">
      <c r="A168" s="283">
        <v>34</v>
      </c>
      <c r="B168" s="313" t="s">
        <v>61</v>
      </c>
      <c r="C168" s="395">
        <v>325</v>
      </c>
      <c r="D168" s="396" t="s">
        <v>33</v>
      </c>
      <c r="E168" s="397">
        <v>1.53</v>
      </c>
      <c r="F168" s="398">
        <f t="shared" si="6"/>
        <v>497.25</v>
      </c>
      <c r="G168" s="258">
        <v>30</v>
      </c>
      <c r="H168" s="153">
        <v>50</v>
      </c>
      <c r="I168" s="251">
        <v>50</v>
      </c>
      <c r="J168" s="153">
        <v>10</v>
      </c>
      <c r="K168" s="153">
        <v>15</v>
      </c>
      <c r="L168" s="153">
        <v>0</v>
      </c>
      <c r="M168" s="264">
        <v>10</v>
      </c>
      <c r="N168" s="153">
        <v>125</v>
      </c>
      <c r="O168" s="273">
        <v>15</v>
      </c>
      <c r="P168" s="153">
        <v>20</v>
      </c>
      <c r="Q168">
        <f t="shared" si="8"/>
        <v>325</v>
      </c>
    </row>
    <row r="169" spans="1:17" x14ac:dyDescent="0.2">
      <c r="A169" s="283">
        <v>35</v>
      </c>
      <c r="B169" s="313" t="s">
        <v>438</v>
      </c>
      <c r="C169" s="395">
        <v>298</v>
      </c>
      <c r="D169" s="396" t="s">
        <v>29</v>
      </c>
      <c r="E169" s="397">
        <v>0.74459999999999993</v>
      </c>
      <c r="F169" s="398">
        <f t="shared" si="6"/>
        <v>221.89079999999998</v>
      </c>
      <c r="G169" s="258">
        <v>0</v>
      </c>
      <c r="H169" s="153">
        <v>0</v>
      </c>
      <c r="I169" s="251">
        <v>50</v>
      </c>
      <c r="J169" s="153">
        <v>40</v>
      </c>
      <c r="K169" s="153">
        <v>10</v>
      </c>
      <c r="L169" s="153">
        <v>50</v>
      </c>
      <c r="M169" s="264">
        <v>15</v>
      </c>
      <c r="N169" s="153">
        <v>125</v>
      </c>
      <c r="O169" s="273">
        <v>0</v>
      </c>
      <c r="P169" s="153">
        <v>8</v>
      </c>
      <c r="Q169">
        <f t="shared" si="8"/>
        <v>298</v>
      </c>
    </row>
    <row r="170" spans="1:17" x14ac:dyDescent="0.2">
      <c r="A170" s="283">
        <v>36</v>
      </c>
      <c r="B170" s="313" t="s">
        <v>439</v>
      </c>
      <c r="C170" s="395">
        <v>136</v>
      </c>
      <c r="D170" s="396" t="s">
        <v>29</v>
      </c>
      <c r="E170" s="397">
        <v>0.86699999999999999</v>
      </c>
      <c r="F170" s="398">
        <f t="shared" si="6"/>
        <v>117.91200000000001</v>
      </c>
      <c r="G170" s="258">
        <v>0</v>
      </c>
      <c r="H170" s="153">
        <v>4</v>
      </c>
      <c r="I170" s="251">
        <v>0</v>
      </c>
      <c r="J170" s="153">
        <v>80</v>
      </c>
      <c r="K170" s="153">
        <v>10</v>
      </c>
      <c r="L170" s="153">
        <v>0</v>
      </c>
      <c r="M170" s="264">
        <v>15</v>
      </c>
      <c r="N170" s="153">
        <v>25</v>
      </c>
      <c r="O170" s="273">
        <v>0</v>
      </c>
      <c r="P170" s="153">
        <v>2</v>
      </c>
      <c r="Q170">
        <f t="shared" si="8"/>
        <v>136</v>
      </c>
    </row>
    <row r="171" spans="1:17" x14ac:dyDescent="0.2">
      <c r="A171" s="283">
        <v>37</v>
      </c>
      <c r="B171" s="313" t="s">
        <v>62</v>
      </c>
      <c r="C171" s="395">
        <v>27</v>
      </c>
      <c r="D171" s="396" t="s">
        <v>29</v>
      </c>
      <c r="E171" s="397">
        <v>0.96899999999999997</v>
      </c>
      <c r="F171" s="398">
        <f t="shared" si="6"/>
        <v>26.163</v>
      </c>
      <c r="G171" s="258">
        <v>0</v>
      </c>
      <c r="H171" s="153">
        <v>0</v>
      </c>
      <c r="I171" s="251">
        <v>0</v>
      </c>
      <c r="J171" s="153">
        <v>0</v>
      </c>
      <c r="K171" s="153">
        <v>5</v>
      </c>
      <c r="L171" s="153">
        <v>10</v>
      </c>
      <c r="M171" s="264">
        <v>0</v>
      </c>
      <c r="N171" s="153">
        <v>10</v>
      </c>
      <c r="O171" s="273">
        <v>0</v>
      </c>
      <c r="P171" s="153">
        <v>2</v>
      </c>
      <c r="Q171">
        <f t="shared" si="8"/>
        <v>27</v>
      </c>
    </row>
    <row r="172" spans="1:17" x14ac:dyDescent="0.2">
      <c r="A172" s="283">
        <v>38</v>
      </c>
      <c r="B172" s="313" t="s">
        <v>291</v>
      </c>
      <c r="C172" s="395">
        <v>52</v>
      </c>
      <c r="D172" s="396" t="s">
        <v>29</v>
      </c>
      <c r="E172" s="397">
        <v>0.71399999999999997</v>
      </c>
      <c r="F172" s="398">
        <f t="shared" si="6"/>
        <v>37.128</v>
      </c>
      <c r="G172" s="258">
        <v>0</v>
      </c>
      <c r="H172" s="153">
        <v>0</v>
      </c>
      <c r="I172" s="251">
        <v>1</v>
      </c>
      <c r="J172" s="153">
        <v>0</v>
      </c>
      <c r="K172" s="153">
        <v>5</v>
      </c>
      <c r="L172" s="153">
        <v>10</v>
      </c>
      <c r="M172" s="264">
        <v>5</v>
      </c>
      <c r="N172" s="153">
        <v>25</v>
      </c>
      <c r="O172" s="273">
        <v>0</v>
      </c>
      <c r="P172" s="153">
        <v>6</v>
      </c>
      <c r="Q172">
        <f t="shared" si="8"/>
        <v>52</v>
      </c>
    </row>
    <row r="173" spans="1:17" x14ac:dyDescent="0.2">
      <c r="A173" s="283">
        <v>39</v>
      </c>
      <c r="B173" s="313" t="s">
        <v>63</v>
      </c>
      <c r="C173" s="395">
        <v>37</v>
      </c>
      <c r="D173" s="396" t="s">
        <v>29</v>
      </c>
      <c r="E173" s="397">
        <v>1.02</v>
      </c>
      <c r="F173" s="398">
        <f t="shared" si="6"/>
        <v>37.74</v>
      </c>
      <c r="G173" s="258">
        <v>0</v>
      </c>
      <c r="H173" s="153">
        <v>0</v>
      </c>
      <c r="I173" s="251">
        <v>0</v>
      </c>
      <c r="J173" s="153">
        <v>0</v>
      </c>
      <c r="K173" s="153">
        <v>5</v>
      </c>
      <c r="L173" s="153">
        <v>0</v>
      </c>
      <c r="M173" s="264">
        <v>5</v>
      </c>
      <c r="N173" s="153">
        <v>25</v>
      </c>
      <c r="O173" s="273">
        <v>0</v>
      </c>
      <c r="P173" s="153">
        <v>2</v>
      </c>
      <c r="Q173">
        <f t="shared" si="8"/>
        <v>37</v>
      </c>
    </row>
    <row r="174" spans="1:17" x14ac:dyDescent="0.2">
      <c r="A174" s="283">
        <v>40</v>
      </c>
      <c r="B174" s="313" t="s">
        <v>64</v>
      </c>
      <c r="C174" s="395">
        <v>176</v>
      </c>
      <c r="D174" s="396" t="s">
        <v>33</v>
      </c>
      <c r="E174" s="397">
        <v>1.3260000000000001</v>
      </c>
      <c r="F174" s="398">
        <f t="shared" si="6"/>
        <v>233.376</v>
      </c>
      <c r="G174" s="258">
        <v>90</v>
      </c>
      <c r="H174" s="153">
        <v>4</v>
      </c>
      <c r="I174" s="251">
        <v>0</v>
      </c>
      <c r="J174" s="153">
        <v>10</v>
      </c>
      <c r="K174" s="153">
        <v>10</v>
      </c>
      <c r="L174" s="153">
        <v>20</v>
      </c>
      <c r="M174" s="264">
        <v>10</v>
      </c>
      <c r="N174" s="153">
        <v>25</v>
      </c>
      <c r="O174" s="273">
        <v>0</v>
      </c>
      <c r="P174" s="153">
        <v>7</v>
      </c>
      <c r="Q174">
        <f t="shared" si="8"/>
        <v>176</v>
      </c>
    </row>
    <row r="175" spans="1:17" x14ac:dyDescent="0.2">
      <c r="A175" s="283">
        <v>41</v>
      </c>
      <c r="B175" s="313" t="s">
        <v>65</v>
      </c>
      <c r="C175" s="395">
        <v>266</v>
      </c>
      <c r="D175" s="396" t="s">
        <v>29</v>
      </c>
      <c r="E175" s="397">
        <v>0.86699999999999999</v>
      </c>
      <c r="F175" s="398">
        <f t="shared" si="6"/>
        <v>230.62199999999999</v>
      </c>
      <c r="G175" s="258">
        <v>0</v>
      </c>
      <c r="H175" s="153">
        <v>20</v>
      </c>
      <c r="I175" s="251">
        <v>25</v>
      </c>
      <c r="J175" s="153">
        <v>0</v>
      </c>
      <c r="K175" s="153">
        <v>30</v>
      </c>
      <c r="L175" s="153">
        <v>0</v>
      </c>
      <c r="M175" s="264">
        <v>10</v>
      </c>
      <c r="N175" s="153">
        <v>125</v>
      </c>
      <c r="O175" s="273">
        <v>40</v>
      </c>
      <c r="P175" s="153">
        <v>16</v>
      </c>
      <c r="Q175">
        <f t="shared" si="8"/>
        <v>266</v>
      </c>
    </row>
    <row r="176" spans="1:17" x14ac:dyDescent="0.2">
      <c r="A176" s="283">
        <v>42</v>
      </c>
      <c r="B176" s="313" t="s">
        <v>266</v>
      </c>
      <c r="C176" s="395">
        <v>268</v>
      </c>
      <c r="D176" s="396" t="s">
        <v>33</v>
      </c>
      <c r="E176" s="397">
        <v>1.0914000000000001</v>
      </c>
      <c r="F176" s="398">
        <f t="shared" si="6"/>
        <v>292.49520000000007</v>
      </c>
      <c r="G176" s="258">
        <v>0</v>
      </c>
      <c r="H176" s="153">
        <v>20</v>
      </c>
      <c r="I176" s="251">
        <v>0</v>
      </c>
      <c r="J176" s="153">
        <v>60</v>
      </c>
      <c r="K176" s="153">
        <v>30</v>
      </c>
      <c r="L176" s="153">
        <v>0</v>
      </c>
      <c r="M176" s="264">
        <v>20</v>
      </c>
      <c r="N176" s="153">
        <v>125</v>
      </c>
      <c r="O176" s="273">
        <v>0</v>
      </c>
      <c r="P176" s="153">
        <v>13</v>
      </c>
      <c r="Q176">
        <f t="shared" si="8"/>
        <v>268</v>
      </c>
    </row>
    <row r="177" spans="1:17" x14ac:dyDescent="0.2">
      <c r="A177" s="283">
        <v>43</v>
      </c>
      <c r="B177" s="313" t="s">
        <v>267</v>
      </c>
      <c r="C177" s="395">
        <v>139</v>
      </c>
      <c r="D177" s="396" t="s">
        <v>29</v>
      </c>
      <c r="E177" s="397">
        <v>0.74459999999999993</v>
      </c>
      <c r="F177" s="398">
        <f t="shared" si="6"/>
        <v>103.49939999999999</v>
      </c>
      <c r="G177" s="258">
        <v>0</v>
      </c>
      <c r="H177" s="153">
        <v>10</v>
      </c>
      <c r="I177" s="251">
        <v>25</v>
      </c>
      <c r="J177" s="153">
        <v>0</v>
      </c>
      <c r="K177" s="153">
        <v>0</v>
      </c>
      <c r="L177" s="153">
        <v>0</v>
      </c>
      <c r="M177" s="264">
        <v>0</v>
      </c>
      <c r="N177" s="153">
        <v>100</v>
      </c>
      <c r="O177" s="274">
        <v>0</v>
      </c>
      <c r="P177" s="153">
        <v>4</v>
      </c>
      <c r="Q177">
        <f t="shared" si="8"/>
        <v>139</v>
      </c>
    </row>
    <row r="178" spans="1:17" ht="18.75" customHeight="1" x14ac:dyDescent="0.2">
      <c r="A178" s="283">
        <v>44</v>
      </c>
      <c r="B178" s="313" t="s">
        <v>221</v>
      </c>
      <c r="C178" s="395">
        <v>300</v>
      </c>
      <c r="D178" s="396" t="s">
        <v>29</v>
      </c>
      <c r="E178" s="397">
        <v>6</v>
      </c>
      <c r="F178" s="398">
        <v>1800</v>
      </c>
      <c r="G178" s="259">
        <v>0</v>
      </c>
      <c r="H178" s="254">
        <v>0</v>
      </c>
      <c r="I178" s="252">
        <v>0</v>
      </c>
      <c r="J178" s="254">
        <v>0</v>
      </c>
      <c r="K178" s="254">
        <v>0</v>
      </c>
      <c r="L178" s="252">
        <v>300</v>
      </c>
      <c r="M178" s="265">
        <v>0</v>
      </c>
      <c r="N178" s="254">
        <v>0</v>
      </c>
      <c r="O178" s="254">
        <v>0</v>
      </c>
      <c r="P178" s="254">
        <v>0</v>
      </c>
      <c r="Q178">
        <f t="shared" si="8"/>
        <v>300</v>
      </c>
    </row>
    <row r="179" spans="1:17" ht="59.25" customHeight="1" x14ac:dyDescent="0.2">
      <c r="A179" s="283">
        <v>45</v>
      </c>
      <c r="B179" s="316" t="s">
        <v>538</v>
      </c>
      <c r="C179" s="395">
        <v>489</v>
      </c>
      <c r="D179" s="395" t="s">
        <v>29</v>
      </c>
      <c r="E179" s="397">
        <v>1.53</v>
      </c>
      <c r="F179" s="398">
        <f t="shared" si="6"/>
        <v>748.17</v>
      </c>
      <c r="G179" s="258">
        <v>60</v>
      </c>
      <c r="H179" s="153">
        <v>180</v>
      </c>
      <c r="I179" s="251">
        <v>25</v>
      </c>
      <c r="J179" s="153">
        <v>60</v>
      </c>
      <c r="K179" s="153">
        <v>10</v>
      </c>
      <c r="L179" s="153">
        <v>0</v>
      </c>
      <c r="M179" s="264">
        <v>25</v>
      </c>
      <c r="N179" s="153">
        <v>125</v>
      </c>
      <c r="O179" s="273">
        <v>0</v>
      </c>
      <c r="P179" s="153">
        <v>4</v>
      </c>
      <c r="Q179">
        <f t="shared" si="8"/>
        <v>489</v>
      </c>
    </row>
    <row r="180" spans="1:17" ht="108.75" customHeight="1" x14ac:dyDescent="0.2">
      <c r="A180" s="283">
        <v>46</v>
      </c>
      <c r="B180" s="316" t="s">
        <v>308</v>
      </c>
      <c r="C180" s="395">
        <v>130</v>
      </c>
      <c r="D180" s="395" t="s">
        <v>29</v>
      </c>
      <c r="E180" s="397">
        <v>1.53</v>
      </c>
      <c r="F180" s="398">
        <f t="shared" ref="F180" si="9">C180*E180</f>
        <v>198.9</v>
      </c>
      <c r="G180" s="258">
        <v>60</v>
      </c>
      <c r="H180" s="153">
        <v>10</v>
      </c>
      <c r="I180" s="251">
        <v>0</v>
      </c>
      <c r="J180" s="153">
        <v>0</v>
      </c>
      <c r="K180" s="153">
        <v>10</v>
      </c>
      <c r="L180" s="153">
        <v>0</v>
      </c>
      <c r="M180" s="264">
        <v>25</v>
      </c>
      <c r="N180" s="153">
        <v>25</v>
      </c>
      <c r="O180" s="273">
        <v>0</v>
      </c>
      <c r="P180" s="153">
        <v>0</v>
      </c>
      <c r="Q180">
        <f t="shared" si="8"/>
        <v>130</v>
      </c>
    </row>
    <row r="181" spans="1:17" ht="80.25" customHeight="1" x14ac:dyDescent="0.2">
      <c r="A181" s="283">
        <v>47</v>
      </c>
      <c r="B181" s="316" t="s">
        <v>309</v>
      </c>
      <c r="C181" s="395">
        <v>274</v>
      </c>
      <c r="D181" s="395" t="s">
        <v>29</v>
      </c>
      <c r="E181" s="397">
        <v>1.53</v>
      </c>
      <c r="F181" s="398">
        <f t="shared" si="6"/>
        <v>419.22</v>
      </c>
      <c r="G181" s="258">
        <v>90</v>
      </c>
      <c r="H181" s="153">
        <v>20</v>
      </c>
      <c r="I181" s="251">
        <v>0</v>
      </c>
      <c r="J181" s="153">
        <v>0</v>
      </c>
      <c r="K181" s="153">
        <v>10</v>
      </c>
      <c r="L181" s="153">
        <v>0</v>
      </c>
      <c r="M181" s="264">
        <v>25</v>
      </c>
      <c r="N181" s="153">
        <v>125</v>
      </c>
      <c r="O181" s="273">
        <v>0</v>
      </c>
      <c r="P181" s="153">
        <v>4</v>
      </c>
      <c r="Q181">
        <f t="shared" si="8"/>
        <v>274</v>
      </c>
    </row>
    <row r="182" spans="1:17" ht="58.5" x14ac:dyDescent="0.2">
      <c r="A182" s="283">
        <v>48</v>
      </c>
      <c r="B182" s="316" t="s">
        <v>310</v>
      </c>
      <c r="C182" s="395">
        <v>209</v>
      </c>
      <c r="D182" s="395" t="s">
        <v>29</v>
      </c>
      <c r="E182" s="397">
        <v>1.53</v>
      </c>
      <c r="F182" s="398">
        <f t="shared" si="6"/>
        <v>319.77</v>
      </c>
      <c r="G182" s="258">
        <v>90</v>
      </c>
      <c r="H182" s="153">
        <v>20</v>
      </c>
      <c r="I182" s="251">
        <v>25</v>
      </c>
      <c r="J182" s="153">
        <v>0</v>
      </c>
      <c r="K182" s="153">
        <v>10</v>
      </c>
      <c r="L182" s="153">
        <v>0</v>
      </c>
      <c r="M182" s="264">
        <v>10</v>
      </c>
      <c r="N182" s="153">
        <v>50</v>
      </c>
      <c r="O182" s="273">
        <v>0</v>
      </c>
      <c r="P182" s="153">
        <v>4</v>
      </c>
      <c r="Q182">
        <f t="shared" si="8"/>
        <v>209</v>
      </c>
    </row>
    <row r="183" spans="1:17" x14ac:dyDescent="0.2">
      <c r="A183" s="283">
        <v>49</v>
      </c>
      <c r="B183" s="313" t="s">
        <v>452</v>
      </c>
      <c r="C183" s="395">
        <v>593</v>
      </c>
      <c r="D183" s="396" t="s">
        <v>13</v>
      </c>
      <c r="E183" s="397">
        <v>4.6919999999999993</v>
      </c>
      <c r="F183" s="398">
        <f t="shared" si="6"/>
        <v>2782.3559999999998</v>
      </c>
      <c r="G183" s="258">
        <v>100</v>
      </c>
      <c r="H183" s="153">
        <v>70</v>
      </c>
      <c r="I183" s="251">
        <v>100</v>
      </c>
      <c r="J183" s="153">
        <v>120</v>
      </c>
      <c r="K183" s="153">
        <v>40</v>
      </c>
      <c r="L183" s="153">
        <v>30</v>
      </c>
      <c r="M183" s="264">
        <v>30</v>
      </c>
      <c r="N183" s="153">
        <v>75</v>
      </c>
      <c r="O183" s="273">
        <v>10</v>
      </c>
      <c r="P183" s="153">
        <v>18</v>
      </c>
      <c r="Q183">
        <f t="shared" si="8"/>
        <v>593</v>
      </c>
    </row>
    <row r="184" spans="1:17" x14ac:dyDescent="0.2">
      <c r="A184" s="283">
        <v>50</v>
      </c>
      <c r="B184" s="317" t="s">
        <v>453</v>
      </c>
      <c r="C184" s="395">
        <v>31</v>
      </c>
      <c r="D184" s="396" t="s">
        <v>12</v>
      </c>
      <c r="E184" s="397">
        <v>7.242</v>
      </c>
      <c r="F184" s="398">
        <f t="shared" si="6"/>
        <v>224.50200000000001</v>
      </c>
      <c r="G184" s="258">
        <v>2</v>
      </c>
      <c r="H184" s="153">
        <v>2</v>
      </c>
      <c r="I184" s="251">
        <v>2</v>
      </c>
      <c r="J184" s="153">
        <v>10</v>
      </c>
      <c r="K184" s="153">
        <v>0</v>
      </c>
      <c r="L184" s="153">
        <v>0</v>
      </c>
      <c r="M184" s="264">
        <v>5</v>
      </c>
      <c r="N184" s="153">
        <v>5</v>
      </c>
      <c r="O184" s="273">
        <v>3</v>
      </c>
      <c r="P184" s="153">
        <v>2</v>
      </c>
      <c r="Q184">
        <f t="shared" si="8"/>
        <v>31</v>
      </c>
    </row>
    <row r="185" spans="1:17" x14ac:dyDescent="0.2">
      <c r="A185" s="283">
        <v>51</v>
      </c>
      <c r="B185" s="313" t="s">
        <v>53</v>
      </c>
      <c r="C185" s="395">
        <v>26</v>
      </c>
      <c r="D185" s="396" t="s">
        <v>13</v>
      </c>
      <c r="E185" s="397">
        <v>9.3839999999999986</v>
      </c>
      <c r="F185" s="398">
        <f t="shared" si="6"/>
        <v>243.98399999999995</v>
      </c>
      <c r="G185" s="258">
        <v>5</v>
      </c>
      <c r="H185" s="153">
        <v>0</v>
      </c>
      <c r="I185" s="251">
        <v>1</v>
      </c>
      <c r="J185" s="153">
        <v>10</v>
      </c>
      <c r="K185" s="153">
        <v>5</v>
      </c>
      <c r="L185" s="153">
        <v>0</v>
      </c>
      <c r="M185" s="264">
        <v>0</v>
      </c>
      <c r="N185" s="153">
        <v>3</v>
      </c>
      <c r="O185" s="273">
        <v>0</v>
      </c>
      <c r="P185" s="153">
        <v>2</v>
      </c>
      <c r="Q185">
        <f t="shared" si="8"/>
        <v>26</v>
      </c>
    </row>
    <row r="186" spans="1:17" x14ac:dyDescent="0.2">
      <c r="A186" s="283">
        <v>52</v>
      </c>
      <c r="B186" s="313" t="s">
        <v>70</v>
      </c>
      <c r="C186" s="395">
        <v>507</v>
      </c>
      <c r="D186" s="396" t="s">
        <v>33</v>
      </c>
      <c r="E186" s="397">
        <v>0.74459999999999993</v>
      </c>
      <c r="F186" s="398">
        <f t="shared" si="6"/>
        <v>377.51219999999995</v>
      </c>
      <c r="G186" s="258">
        <v>120</v>
      </c>
      <c r="H186" s="153">
        <v>20</v>
      </c>
      <c r="I186" s="251">
        <v>10</v>
      </c>
      <c r="J186" s="153">
        <v>110</v>
      </c>
      <c r="K186" s="153">
        <v>100</v>
      </c>
      <c r="L186" s="153">
        <v>60</v>
      </c>
      <c r="M186" s="264">
        <v>20</v>
      </c>
      <c r="N186" s="153">
        <v>25</v>
      </c>
      <c r="O186" s="273">
        <v>20</v>
      </c>
      <c r="P186" s="153">
        <v>22</v>
      </c>
      <c r="Q186">
        <f t="shared" si="8"/>
        <v>507</v>
      </c>
    </row>
    <row r="187" spans="1:17" x14ac:dyDescent="0.2">
      <c r="A187" s="283">
        <v>53</v>
      </c>
      <c r="B187" s="313" t="s">
        <v>66</v>
      </c>
      <c r="C187" s="395">
        <v>235</v>
      </c>
      <c r="D187" s="396" t="s">
        <v>33</v>
      </c>
      <c r="E187" s="397">
        <v>1.02</v>
      </c>
      <c r="F187" s="398">
        <f t="shared" si="6"/>
        <v>239.70000000000002</v>
      </c>
      <c r="G187" s="258">
        <v>100</v>
      </c>
      <c r="H187" s="153">
        <v>50</v>
      </c>
      <c r="I187" s="251">
        <v>10</v>
      </c>
      <c r="J187" s="153">
        <v>0</v>
      </c>
      <c r="K187" s="153">
        <v>0</v>
      </c>
      <c r="L187" s="153">
        <v>0</v>
      </c>
      <c r="M187" s="264">
        <v>10</v>
      </c>
      <c r="N187" s="153">
        <v>25</v>
      </c>
      <c r="O187" s="273">
        <v>20</v>
      </c>
      <c r="P187" s="153">
        <v>20</v>
      </c>
      <c r="Q187">
        <f t="shared" si="8"/>
        <v>235</v>
      </c>
    </row>
    <row r="188" spans="1:17" x14ac:dyDescent="0.2">
      <c r="A188" s="283">
        <v>54</v>
      </c>
      <c r="B188" s="313" t="s">
        <v>67</v>
      </c>
      <c r="C188" s="395">
        <v>41</v>
      </c>
      <c r="D188" s="396" t="s">
        <v>33</v>
      </c>
      <c r="E188" s="397">
        <v>1.3260000000000001</v>
      </c>
      <c r="F188" s="398">
        <f t="shared" si="6"/>
        <v>54.366</v>
      </c>
      <c r="G188" s="258">
        <v>0</v>
      </c>
      <c r="H188" s="153">
        <v>0</v>
      </c>
      <c r="I188" s="251">
        <v>1</v>
      </c>
      <c r="J188" s="153">
        <v>0</v>
      </c>
      <c r="K188" s="153">
        <v>0</v>
      </c>
      <c r="L188" s="153">
        <v>0</v>
      </c>
      <c r="M188" s="264">
        <v>5</v>
      </c>
      <c r="N188" s="153">
        <v>20</v>
      </c>
      <c r="O188" s="273">
        <v>15</v>
      </c>
      <c r="P188" s="153">
        <v>0</v>
      </c>
      <c r="Q188">
        <f t="shared" si="8"/>
        <v>41</v>
      </c>
    </row>
    <row r="189" spans="1:17" x14ac:dyDescent="0.2">
      <c r="A189" s="283">
        <v>55</v>
      </c>
      <c r="B189" s="313" t="s">
        <v>68</v>
      </c>
      <c r="C189" s="395">
        <v>506</v>
      </c>
      <c r="D189" s="396" t="s">
        <v>33</v>
      </c>
      <c r="E189" s="397">
        <v>0.91800000000000004</v>
      </c>
      <c r="F189" s="398">
        <f t="shared" si="6"/>
        <v>464.50800000000004</v>
      </c>
      <c r="G189" s="258">
        <v>250</v>
      </c>
      <c r="H189" s="153">
        <v>80</v>
      </c>
      <c r="I189" s="251">
        <v>10</v>
      </c>
      <c r="J189" s="153">
        <v>0</v>
      </c>
      <c r="K189" s="153">
        <v>0</v>
      </c>
      <c r="L189" s="153">
        <v>0</v>
      </c>
      <c r="M189" s="264">
        <v>40</v>
      </c>
      <c r="N189" s="153">
        <v>100</v>
      </c>
      <c r="O189" s="273">
        <v>0</v>
      </c>
      <c r="P189" s="153">
        <v>26</v>
      </c>
      <c r="Q189">
        <f t="shared" si="8"/>
        <v>506</v>
      </c>
    </row>
    <row r="190" spans="1:17" x14ac:dyDescent="0.2">
      <c r="A190" s="283">
        <v>56</v>
      </c>
      <c r="B190" s="313" t="s">
        <v>69</v>
      </c>
      <c r="C190" s="395">
        <v>476</v>
      </c>
      <c r="D190" s="396" t="s">
        <v>33</v>
      </c>
      <c r="E190" s="397">
        <v>0.91800000000000004</v>
      </c>
      <c r="F190" s="398">
        <f t="shared" si="6"/>
        <v>436.96800000000002</v>
      </c>
      <c r="G190" s="258">
        <v>250</v>
      </c>
      <c r="H190" s="153">
        <v>80</v>
      </c>
      <c r="I190" s="251">
        <v>10</v>
      </c>
      <c r="J190" s="153">
        <v>0</v>
      </c>
      <c r="K190" s="153">
        <v>0</v>
      </c>
      <c r="L190" s="153">
        <v>0</v>
      </c>
      <c r="M190" s="264">
        <v>30</v>
      </c>
      <c r="N190" s="153">
        <v>80</v>
      </c>
      <c r="O190" s="273">
        <v>0</v>
      </c>
      <c r="P190" s="153">
        <v>26</v>
      </c>
      <c r="Q190">
        <f t="shared" si="8"/>
        <v>476</v>
      </c>
    </row>
    <row r="191" spans="1:17" x14ac:dyDescent="0.2">
      <c r="A191" s="283">
        <v>57</v>
      </c>
      <c r="B191" s="313" t="s">
        <v>71</v>
      </c>
      <c r="C191" s="395">
        <v>35</v>
      </c>
      <c r="D191" s="396" t="s">
        <v>33</v>
      </c>
      <c r="E191" s="397">
        <v>1.4279999999999999</v>
      </c>
      <c r="F191" s="398">
        <f t="shared" si="6"/>
        <v>49.98</v>
      </c>
      <c r="G191" s="258">
        <v>10</v>
      </c>
      <c r="H191" s="153">
        <v>0</v>
      </c>
      <c r="I191" s="251">
        <v>0</v>
      </c>
      <c r="J191" s="153">
        <v>0</v>
      </c>
      <c r="K191" s="153">
        <v>0</v>
      </c>
      <c r="L191" s="153">
        <v>0</v>
      </c>
      <c r="M191" s="264">
        <v>5</v>
      </c>
      <c r="N191" s="153">
        <v>15</v>
      </c>
      <c r="O191" s="273">
        <v>3</v>
      </c>
      <c r="P191" s="153">
        <v>2</v>
      </c>
      <c r="Q191">
        <f t="shared" si="8"/>
        <v>35</v>
      </c>
    </row>
    <row r="192" spans="1:17" x14ac:dyDescent="0.2">
      <c r="A192" s="283">
        <v>58</v>
      </c>
      <c r="B192" s="313" t="s">
        <v>72</v>
      </c>
      <c r="C192" s="395">
        <v>89</v>
      </c>
      <c r="D192" s="396" t="s">
        <v>33</v>
      </c>
      <c r="E192" s="397">
        <v>9.18</v>
      </c>
      <c r="F192" s="398">
        <f t="shared" si="6"/>
        <v>817.02</v>
      </c>
      <c r="G192" s="258">
        <v>24</v>
      </c>
      <c r="H192" s="153">
        <v>0</v>
      </c>
      <c r="I192" s="251">
        <v>50</v>
      </c>
      <c r="J192" s="153">
        <v>0</v>
      </c>
      <c r="K192" s="153">
        <v>5</v>
      </c>
      <c r="L192" s="153">
        <v>0</v>
      </c>
      <c r="M192" s="264">
        <v>1</v>
      </c>
      <c r="N192" s="153">
        <v>5</v>
      </c>
      <c r="O192" s="273">
        <v>0</v>
      </c>
      <c r="P192" s="153">
        <v>4</v>
      </c>
      <c r="Q192">
        <f t="shared" si="8"/>
        <v>89</v>
      </c>
    </row>
    <row r="193" spans="1:17" x14ac:dyDescent="0.2">
      <c r="A193" s="283">
        <v>59</v>
      </c>
      <c r="B193" s="313" t="s">
        <v>73</v>
      </c>
      <c r="C193" s="395">
        <v>10</v>
      </c>
      <c r="D193" s="396" t="s">
        <v>29</v>
      </c>
      <c r="E193" s="397">
        <v>14.28</v>
      </c>
      <c r="F193" s="398">
        <f t="shared" si="6"/>
        <v>142.79999999999998</v>
      </c>
      <c r="G193" s="258">
        <v>0</v>
      </c>
      <c r="H193" s="153">
        <v>0</v>
      </c>
      <c r="I193" s="251">
        <v>5</v>
      </c>
      <c r="J193" s="153">
        <v>0</v>
      </c>
      <c r="K193" s="153">
        <v>0</v>
      </c>
      <c r="L193" s="153">
        <v>0</v>
      </c>
      <c r="M193" s="264">
        <v>0</v>
      </c>
      <c r="N193" s="153">
        <v>5</v>
      </c>
      <c r="O193" s="273">
        <v>0</v>
      </c>
      <c r="P193" s="153">
        <v>0</v>
      </c>
      <c r="Q193">
        <f t="shared" si="8"/>
        <v>10</v>
      </c>
    </row>
    <row r="194" spans="1:17" x14ac:dyDescent="0.2">
      <c r="A194" s="283">
        <v>60</v>
      </c>
      <c r="B194" s="313" t="s">
        <v>74</v>
      </c>
      <c r="C194" s="395">
        <v>333</v>
      </c>
      <c r="D194" s="396" t="s">
        <v>33</v>
      </c>
      <c r="E194" s="397">
        <v>3.06</v>
      </c>
      <c r="F194" s="398">
        <f t="shared" si="6"/>
        <v>1018.98</v>
      </c>
      <c r="G194" s="258">
        <v>60</v>
      </c>
      <c r="H194" s="153">
        <v>3</v>
      </c>
      <c r="I194" s="251">
        <v>100</v>
      </c>
      <c r="J194" s="153">
        <v>70</v>
      </c>
      <c r="K194" s="153">
        <v>30</v>
      </c>
      <c r="L194" s="153">
        <v>0</v>
      </c>
      <c r="M194" s="264">
        <v>15</v>
      </c>
      <c r="N194" s="153">
        <v>50</v>
      </c>
      <c r="O194" s="273">
        <v>5</v>
      </c>
      <c r="P194" s="153">
        <v>0</v>
      </c>
      <c r="Q194">
        <f t="shared" si="8"/>
        <v>333</v>
      </c>
    </row>
    <row r="195" spans="1:17" x14ac:dyDescent="0.2">
      <c r="A195" s="283">
        <v>61</v>
      </c>
      <c r="B195" s="313" t="s">
        <v>444</v>
      </c>
      <c r="C195" s="395">
        <v>57</v>
      </c>
      <c r="D195" s="396" t="s">
        <v>33</v>
      </c>
      <c r="E195" s="397">
        <v>2.0909999999999997</v>
      </c>
      <c r="F195" s="398">
        <f t="shared" si="6"/>
        <v>119.18699999999998</v>
      </c>
      <c r="G195" s="258">
        <v>0</v>
      </c>
      <c r="H195" s="153">
        <v>0</v>
      </c>
      <c r="I195" s="251">
        <v>0</v>
      </c>
      <c r="J195" s="153">
        <v>30</v>
      </c>
      <c r="K195" s="153">
        <v>0</v>
      </c>
      <c r="L195" s="153">
        <v>0</v>
      </c>
      <c r="M195" s="264">
        <v>5</v>
      </c>
      <c r="N195" s="153">
        <v>10</v>
      </c>
      <c r="O195" s="273">
        <v>0</v>
      </c>
      <c r="P195" s="153">
        <v>12</v>
      </c>
      <c r="Q195">
        <f t="shared" si="8"/>
        <v>57</v>
      </c>
    </row>
    <row r="196" spans="1:17" ht="19.5" customHeight="1" x14ac:dyDescent="0.2">
      <c r="A196" s="283">
        <v>62</v>
      </c>
      <c r="B196" s="313" t="s">
        <v>75</v>
      </c>
      <c r="C196" s="395">
        <v>696</v>
      </c>
      <c r="D196" s="396" t="s">
        <v>13</v>
      </c>
      <c r="E196" s="397">
        <v>2.5499999999999998</v>
      </c>
      <c r="F196" s="398">
        <f t="shared" si="6"/>
        <v>1774.8</v>
      </c>
      <c r="G196" s="258">
        <v>0</v>
      </c>
      <c r="H196" s="153">
        <v>140</v>
      </c>
      <c r="I196" s="251">
        <v>200</v>
      </c>
      <c r="J196" s="153">
        <v>170</v>
      </c>
      <c r="K196" s="153">
        <v>20</v>
      </c>
      <c r="L196" s="153">
        <v>40</v>
      </c>
      <c r="M196" s="264">
        <v>60</v>
      </c>
      <c r="N196" s="153">
        <v>60</v>
      </c>
      <c r="O196" s="273">
        <v>0</v>
      </c>
      <c r="P196" s="153">
        <v>6</v>
      </c>
      <c r="Q196">
        <f t="shared" si="8"/>
        <v>696</v>
      </c>
    </row>
    <row r="197" spans="1:17" ht="58.5" x14ac:dyDescent="0.2">
      <c r="A197" s="283">
        <v>63</v>
      </c>
      <c r="B197" s="318" t="s">
        <v>290</v>
      </c>
      <c r="C197" s="395">
        <v>232</v>
      </c>
      <c r="D197" s="395" t="s">
        <v>13</v>
      </c>
      <c r="E197" s="397">
        <v>4.641</v>
      </c>
      <c r="F197" s="398">
        <f t="shared" si="6"/>
        <v>1076.712</v>
      </c>
      <c r="G197" s="258">
        <v>160</v>
      </c>
      <c r="H197" s="153">
        <v>0</v>
      </c>
      <c r="I197" s="251">
        <v>0</v>
      </c>
      <c r="J197" s="153">
        <v>0</v>
      </c>
      <c r="K197" s="153">
        <v>20</v>
      </c>
      <c r="L197" s="153">
        <v>0</v>
      </c>
      <c r="M197" s="264">
        <v>30</v>
      </c>
      <c r="N197" s="153">
        <v>10</v>
      </c>
      <c r="O197" s="273">
        <v>0</v>
      </c>
      <c r="P197" s="153">
        <v>12</v>
      </c>
      <c r="Q197">
        <f t="shared" si="8"/>
        <v>232</v>
      </c>
    </row>
    <row r="198" spans="1:17" x14ac:dyDescent="0.2">
      <c r="A198" s="283">
        <v>64</v>
      </c>
      <c r="B198" s="319" t="s">
        <v>315</v>
      </c>
      <c r="C198" s="395">
        <v>39</v>
      </c>
      <c r="D198" s="400" t="s">
        <v>13</v>
      </c>
      <c r="E198" s="397">
        <v>2.8050000000000002</v>
      </c>
      <c r="F198" s="398">
        <f t="shared" si="6"/>
        <v>109.39500000000001</v>
      </c>
      <c r="G198" s="258">
        <v>0</v>
      </c>
      <c r="H198" s="153">
        <v>5</v>
      </c>
      <c r="I198" s="251">
        <v>1</v>
      </c>
      <c r="J198" s="153">
        <v>0</v>
      </c>
      <c r="K198" s="153">
        <v>20</v>
      </c>
      <c r="L198" s="153">
        <v>0</v>
      </c>
      <c r="M198" s="264">
        <v>5</v>
      </c>
      <c r="N198" s="153">
        <v>2</v>
      </c>
      <c r="O198" s="273">
        <v>0</v>
      </c>
      <c r="P198" s="153">
        <v>6</v>
      </c>
      <c r="Q198">
        <f t="shared" si="8"/>
        <v>39</v>
      </c>
    </row>
    <row r="199" spans="1:17" x14ac:dyDescent="0.2">
      <c r="A199" s="283">
        <v>65</v>
      </c>
      <c r="B199" s="313" t="s">
        <v>76</v>
      </c>
      <c r="C199" s="395">
        <v>82</v>
      </c>
      <c r="D199" s="396" t="s">
        <v>12</v>
      </c>
      <c r="E199" s="397">
        <v>6.63</v>
      </c>
      <c r="F199" s="398">
        <f t="shared" si="6"/>
        <v>543.66</v>
      </c>
      <c r="G199" s="258">
        <v>20</v>
      </c>
      <c r="H199" s="153">
        <v>20</v>
      </c>
      <c r="I199" s="251">
        <v>5</v>
      </c>
      <c r="J199" s="153">
        <v>10</v>
      </c>
      <c r="K199" s="153">
        <v>10</v>
      </c>
      <c r="L199" s="153">
        <v>0</v>
      </c>
      <c r="M199" s="264">
        <v>5</v>
      </c>
      <c r="N199" s="153">
        <v>10</v>
      </c>
      <c r="O199" s="273">
        <v>0</v>
      </c>
      <c r="P199" s="153">
        <v>2</v>
      </c>
      <c r="Q199">
        <f t="shared" ref="Q199:Q230" si="10">SUM(G199:P199)</f>
        <v>82</v>
      </c>
    </row>
    <row r="200" spans="1:17" ht="12.75" customHeight="1" x14ac:dyDescent="0.2">
      <c r="A200" s="283">
        <v>66</v>
      </c>
      <c r="B200" s="313" t="s">
        <v>346</v>
      </c>
      <c r="C200" s="395">
        <v>153</v>
      </c>
      <c r="D200" s="396" t="s">
        <v>13</v>
      </c>
      <c r="E200" s="397">
        <v>2.5499999999999998</v>
      </c>
      <c r="F200" s="398">
        <f t="shared" si="6"/>
        <v>390.15</v>
      </c>
      <c r="G200" s="258">
        <v>0</v>
      </c>
      <c r="H200" s="153">
        <v>0</v>
      </c>
      <c r="I200" s="251">
        <v>1</v>
      </c>
      <c r="J200" s="153">
        <v>0</v>
      </c>
      <c r="K200" s="153">
        <v>20</v>
      </c>
      <c r="L200" s="153">
        <v>0</v>
      </c>
      <c r="M200" s="264">
        <v>10</v>
      </c>
      <c r="N200" s="153">
        <v>10</v>
      </c>
      <c r="O200" s="273">
        <v>100</v>
      </c>
      <c r="P200" s="153">
        <v>12</v>
      </c>
      <c r="Q200">
        <f t="shared" si="10"/>
        <v>153</v>
      </c>
    </row>
    <row r="201" spans="1:17" ht="19.5" x14ac:dyDescent="0.2">
      <c r="A201" s="283">
        <v>67</v>
      </c>
      <c r="B201" s="313" t="s">
        <v>77</v>
      </c>
      <c r="C201" s="395">
        <v>179</v>
      </c>
      <c r="D201" s="396" t="s">
        <v>33</v>
      </c>
      <c r="E201" s="397">
        <v>4.335</v>
      </c>
      <c r="F201" s="398">
        <f t="shared" si="6"/>
        <v>775.96500000000003</v>
      </c>
      <c r="G201" s="258">
        <v>0</v>
      </c>
      <c r="H201" s="153">
        <v>60</v>
      </c>
      <c r="I201" s="251">
        <v>60</v>
      </c>
      <c r="J201" s="153">
        <v>0</v>
      </c>
      <c r="K201" s="153">
        <v>15</v>
      </c>
      <c r="L201" s="153">
        <v>0</v>
      </c>
      <c r="M201" s="264">
        <v>2</v>
      </c>
      <c r="N201" s="153">
        <v>24</v>
      </c>
      <c r="O201" s="273">
        <v>0</v>
      </c>
      <c r="P201" s="153">
        <v>18</v>
      </c>
      <c r="Q201">
        <f t="shared" si="10"/>
        <v>179</v>
      </c>
    </row>
    <row r="202" spans="1:17" ht="27.75" customHeight="1" x14ac:dyDescent="0.2">
      <c r="A202" s="283">
        <v>68</v>
      </c>
      <c r="B202" s="313" t="s">
        <v>78</v>
      </c>
      <c r="C202" s="395">
        <v>3230</v>
      </c>
      <c r="D202" s="395" t="s">
        <v>29</v>
      </c>
      <c r="E202" s="397">
        <v>2.907</v>
      </c>
      <c r="F202" s="398">
        <f t="shared" si="6"/>
        <v>9389.61</v>
      </c>
      <c r="G202" s="258">
        <v>200</v>
      </c>
      <c r="H202" s="153">
        <v>900</v>
      </c>
      <c r="I202" s="251">
        <v>10</v>
      </c>
      <c r="J202" s="153">
        <v>0</v>
      </c>
      <c r="K202" s="153">
        <v>420</v>
      </c>
      <c r="L202" s="153">
        <v>1200</v>
      </c>
      <c r="M202" s="264">
        <v>0</v>
      </c>
      <c r="N202" s="153">
        <v>320</v>
      </c>
      <c r="O202" s="273">
        <v>0</v>
      </c>
      <c r="P202" s="153">
        <v>180</v>
      </c>
      <c r="Q202">
        <f t="shared" si="10"/>
        <v>3230</v>
      </c>
    </row>
    <row r="203" spans="1:17" ht="45" customHeight="1" x14ac:dyDescent="0.2">
      <c r="A203" s="283">
        <v>69</v>
      </c>
      <c r="B203" s="313" t="s">
        <v>79</v>
      </c>
      <c r="C203" s="395">
        <v>286</v>
      </c>
      <c r="D203" s="396" t="s">
        <v>33</v>
      </c>
      <c r="E203" s="397">
        <v>5.61</v>
      </c>
      <c r="F203" s="398">
        <f t="shared" si="6"/>
        <v>1604.46</v>
      </c>
      <c r="G203" s="258">
        <v>120</v>
      </c>
      <c r="H203" s="153">
        <v>0</v>
      </c>
      <c r="I203" s="251">
        <v>10</v>
      </c>
      <c r="J203" s="153">
        <v>20</v>
      </c>
      <c r="K203" s="153">
        <v>0</v>
      </c>
      <c r="L203" s="153">
        <v>30</v>
      </c>
      <c r="M203" s="264">
        <v>8</v>
      </c>
      <c r="N203" s="153">
        <v>50</v>
      </c>
      <c r="O203" s="273">
        <v>0</v>
      </c>
      <c r="P203" s="153">
        <v>48</v>
      </c>
      <c r="Q203">
        <f t="shared" si="10"/>
        <v>286</v>
      </c>
    </row>
    <row r="204" spans="1:17" ht="48.75" x14ac:dyDescent="0.2">
      <c r="A204" s="283">
        <v>70</v>
      </c>
      <c r="B204" s="313" t="s">
        <v>476</v>
      </c>
      <c r="C204" s="395">
        <v>830</v>
      </c>
      <c r="D204" s="396" t="s">
        <v>29</v>
      </c>
      <c r="E204" s="397">
        <v>4.59</v>
      </c>
      <c r="F204" s="398">
        <f t="shared" ref="F204:F272" si="11">C204*E204</f>
        <v>3809.7</v>
      </c>
      <c r="G204" s="258">
        <v>320</v>
      </c>
      <c r="H204" s="153">
        <v>0</v>
      </c>
      <c r="I204" s="251">
        <v>0</v>
      </c>
      <c r="J204" s="153">
        <v>100</v>
      </c>
      <c r="K204" s="153">
        <v>40</v>
      </c>
      <c r="L204" s="153">
        <v>0</v>
      </c>
      <c r="M204" s="264">
        <v>60</v>
      </c>
      <c r="N204" s="153">
        <v>200</v>
      </c>
      <c r="O204" s="273">
        <v>50</v>
      </c>
      <c r="P204" s="153">
        <v>60</v>
      </c>
      <c r="Q204">
        <f t="shared" si="10"/>
        <v>830</v>
      </c>
    </row>
    <row r="205" spans="1:17" ht="25.5" customHeight="1" x14ac:dyDescent="0.2">
      <c r="A205" s="283">
        <v>71</v>
      </c>
      <c r="B205" s="316" t="s">
        <v>80</v>
      </c>
      <c r="C205" s="395">
        <v>386</v>
      </c>
      <c r="D205" s="395" t="s">
        <v>29</v>
      </c>
      <c r="E205" s="397">
        <v>6.63</v>
      </c>
      <c r="F205" s="398">
        <f t="shared" si="11"/>
        <v>2559.1799999999998</v>
      </c>
      <c r="G205" s="258">
        <v>30</v>
      </c>
      <c r="H205" s="153">
        <v>40</v>
      </c>
      <c r="I205" s="251">
        <v>0</v>
      </c>
      <c r="J205" s="153">
        <v>120</v>
      </c>
      <c r="K205" s="153">
        <v>30</v>
      </c>
      <c r="L205" s="153">
        <v>60</v>
      </c>
      <c r="M205" s="264">
        <v>0</v>
      </c>
      <c r="N205" s="153">
        <v>100</v>
      </c>
      <c r="O205" s="273">
        <v>0</v>
      </c>
      <c r="P205" s="153">
        <v>6</v>
      </c>
      <c r="Q205">
        <f t="shared" si="10"/>
        <v>386</v>
      </c>
    </row>
    <row r="206" spans="1:17" ht="78.75" customHeight="1" x14ac:dyDescent="0.2">
      <c r="A206" s="283">
        <v>72</v>
      </c>
      <c r="B206" s="316" t="s">
        <v>477</v>
      </c>
      <c r="C206" s="395">
        <v>418</v>
      </c>
      <c r="D206" s="395" t="s">
        <v>33</v>
      </c>
      <c r="E206" s="397">
        <v>21.42</v>
      </c>
      <c r="F206" s="398">
        <f t="shared" si="11"/>
        <v>8953.5600000000013</v>
      </c>
      <c r="G206" s="258">
        <v>0</v>
      </c>
      <c r="H206" s="153">
        <v>0</v>
      </c>
      <c r="I206" s="251">
        <v>60</v>
      </c>
      <c r="J206" s="153">
        <v>120</v>
      </c>
      <c r="K206" s="153">
        <v>20</v>
      </c>
      <c r="L206" s="153">
        <v>50</v>
      </c>
      <c r="M206" s="264">
        <v>10</v>
      </c>
      <c r="N206" s="153">
        <v>80</v>
      </c>
      <c r="O206" s="273">
        <v>60</v>
      </c>
      <c r="P206" s="153">
        <v>18</v>
      </c>
      <c r="Q206">
        <f t="shared" si="10"/>
        <v>418</v>
      </c>
    </row>
    <row r="207" spans="1:17" ht="19.5" x14ac:dyDescent="0.2">
      <c r="A207" s="292">
        <v>73</v>
      </c>
      <c r="B207" s="320" t="s">
        <v>469</v>
      </c>
      <c r="C207" s="395">
        <v>280</v>
      </c>
      <c r="D207" s="396" t="s">
        <v>29</v>
      </c>
      <c r="E207" s="397">
        <v>9.18</v>
      </c>
      <c r="F207" s="401">
        <f>C207*E207</f>
        <v>2570.4</v>
      </c>
      <c r="G207" s="258">
        <v>0</v>
      </c>
      <c r="H207" s="153">
        <v>0</v>
      </c>
      <c r="I207" s="251">
        <v>0</v>
      </c>
      <c r="J207" s="153">
        <v>200</v>
      </c>
      <c r="K207" s="153">
        <v>50</v>
      </c>
      <c r="L207" s="153">
        <v>0</v>
      </c>
      <c r="M207" s="264">
        <v>0</v>
      </c>
      <c r="N207" s="153">
        <v>20</v>
      </c>
      <c r="O207" s="273">
        <v>0</v>
      </c>
      <c r="P207" s="153">
        <v>10</v>
      </c>
      <c r="Q207">
        <f t="shared" si="10"/>
        <v>280</v>
      </c>
    </row>
    <row r="208" spans="1:17" x14ac:dyDescent="0.2">
      <c r="A208" s="283">
        <v>74</v>
      </c>
      <c r="B208" s="321" t="s">
        <v>277</v>
      </c>
      <c r="C208" s="395">
        <v>300</v>
      </c>
      <c r="D208" s="395" t="s">
        <v>29</v>
      </c>
      <c r="E208" s="397">
        <v>6.12</v>
      </c>
      <c r="F208" s="398">
        <f t="shared" si="11"/>
        <v>1836</v>
      </c>
      <c r="G208" s="258">
        <v>50</v>
      </c>
      <c r="H208" s="153">
        <v>50</v>
      </c>
      <c r="I208" s="251">
        <v>0</v>
      </c>
      <c r="J208" s="153">
        <v>60</v>
      </c>
      <c r="K208" s="153">
        <v>40</v>
      </c>
      <c r="L208" s="153">
        <v>0</v>
      </c>
      <c r="M208" s="264">
        <v>3</v>
      </c>
      <c r="N208" s="153">
        <v>50</v>
      </c>
      <c r="O208" s="273">
        <v>0</v>
      </c>
      <c r="P208" s="153">
        <v>47</v>
      </c>
      <c r="Q208">
        <f t="shared" si="10"/>
        <v>300</v>
      </c>
    </row>
    <row r="209" spans="1:17" ht="23.25" customHeight="1" x14ac:dyDescent="0.2">
      <c r="A209" s="283">
        <v>75</v>
      </c>
      <c r="B209" s="316" t="s">
        <v>81</v>
      </c>
      <c r="C209" s="395">
        <v>195</v>
      </c>
      <c r="D209" s="396" t="s">
        <v>29</v>
      </c>
      <c r="E209" s="397">
        <v>9.69</v>
      </c>
      <c r="F209" s="398">
        <f t="shared" si="11"/>
        <v>1889.55</v>
      </c>
      <c r="G209" s="258">
        <v>0</v>
      </c>
      <c r="H209" s="153">
        <v>0</v>
      </c>
      <c r="I209" s="251">
        <v>5</v>
      </c>
      <c r="J209" s="153">
        <v>100</v>
      </c>
      <c r="K209" s="153">
        <v>80</v>
      </c>
      <c r="L209" s="153">
        <v>0</v>
      </c>
      <c r="M209" s="264">
        <v>0</v>
      </c>
      <c r="N209" s="153">
        <v>10</v>
      </c>
      <c r="O209" s="274">
        <v>0</v>
      </c>
      <c r="P209" s="153">
        <v>0</v>
      </c>
      <c r="Q209">
        <f t="shared" si="10"/>
        <v>195</v>
      </c>
    </row>
    <row r="210" spans="1:17" ht="27" customHeight="1" x14ac:dyDescent="0.2">
      <c r="A210" s="283">
        <v>76</v>
      </c>
      <c r="B210" s="316" t="s">
        <v>523</v>
      </c>
      <c r="C210" s="395">
        <v>110</v>
      </c>
      <c r="D210" s="396" t="s">
        <v>29</v>
      </c>
      <c r="E210" s="397">
        <v>47.25</v>
      </c>
      <c r="F210" s="398">
        <f t="shared" si="11"/>
        <v>5197.5</v>
      </c>
      <c r="G210" s="259">
        <v>0</v>
      </c>
      <c r="H210" s="254">
        <v>60</v>
      </c>
      <c r="I210" s="252">
        <v>0</v>
      </c>
      <c r="J210" s="254">
        <v>0</v>
      </c>
      <c r="K210" s="254">
        <v>50</v>
      </c>
      <c r="L210" s="254">
        <v>0</v>
      </c>
      <c r="M210" s="265">
        <v>0</v>
      </c>
      <c r="N210" s="254">
        <v>0</v>
      </c>
      <c r="O210" s="254">
        <v>0</v>
      </c>
      <c r="P210" s="254">
        <v>0</v>
      </c>
      <c r="Q210">
        <f t="shared" si="10"/>
        <v>110</v>
      </c>
    </row>
    <row r="211" spans="1:17" ht="28.5" customHeight="1" x14ac:dyDescent="0.2">
      <c r="A211" s="283">
        <v>77</v>
      </c>
      <c r="B211" s="316" t="s">
        <v>524</v>
      </c>
      <c r="C211" s="395">
        <v>33</v>
      </c>
      <c r="D211" s="396" t="s">
        <v>29</v>
      </c>
      <c r="E211" s="397">
        <v>52.5</v>
      </c>
      <c r="F211" s="398">
        <f t="shared" si="11"/>
        <v>1732.5</v>
      </c>
      <c r="G211" s="259">
        <v>0</v>
      </c>
      <c r="H211" s="254">
        <v>18</v>
      </c>
      <c r="I211" s="252">
        <v>0</v>
      </c>
      <c r="J211" s="254">
        <v>0</v>
      </c>
      <c r="K211" s="254">
        <v>15</v>
      </c>
      <c r="L211" s="254">
        <v>0</v>
      </c>
      <c r="M211" s="265">
        <v>0</v>
      </c>
      <c r="N211" s="254">
        <v>0</v>
      </c>
      <c r="O211" s="254">
        <v>0</v>
      </c>
      <c r="P211" s="254">
        <v>0</v>
      </c>
      <c r="Q211">
        <f t="shared" si="10"/>
        <v>33</v>
      </c>
    </row>
    <row r="212" spans="1:17" ht="46.5" customHeight="1" x14ac:dyDescent="0.2">
      <c r="A212" s="283">
        <v>78</v>
      </c>
      <c r="B212" s="313" t="s">
        <v>82</v>
      </c>
      <c r="C212" s="395">
        <v>496</v>
      </c>
      <c r="D212" s="396" t="s">
        <v>83</v>
      </c>
      <c r="E212" s="397">
        <v>11.22</v>
      </c>
      <c r="F212" s="398">
        <f t="shared" si="11"/>
        <v>5565.12</v>
      </c>
      <c r="G212" s="258">
        <v>0</v>
      </c>
      <c r="H212" s="153">
        <v>0</v>
      </c>
      <c r="I212" s="251">
        <v>80</v>
      </c>
      <c r="J212" s="153">
        <v>45</v>
      </c>
      <c r="K212" s="153">
        <v>50</v>
      </c>
      <c r="L212" s="153">
        <v>80</v>
      </c>
      <c r="M212" s="264">
        <v>35</v>
      </c>
      <c r="N212" s="153">
        <v>90</v>
      </c>
      <c r="O212" s="273">
        <v>70</v>
      </c>
      <c r="P212" s="153">
        <v>46</v>
      </c>
      <c r="Q212">
        <f t="shared" si="10"/>
        <v>496</v>
      </c>
    </row>
    <row r="213" spans="1:17" ht="48.75" customHeight="1" x14ac:dyDescent="0.2">
      <c r="A213" s="283">
        <v>79</v>
      </c>
      <c r="B213" s="313" t="s">
        <v>84</v>
      </c>
      <c r="C213" s="395">
        <v>292</v>
      </c>
      <c r="D213" s="396" t="s">
        <v>29</v>
      </c>
      <c r="E213" s="397">
        <v>1.7849999999999999</v>
      </c>
      <c r="F213" s="398">
        <f t="shared" si="11"/>
        <v>521.22</v>
      </c>
      <c r="G213" s="258">
        <v>80</v>
      </c>
      <c r="H213" s="153">
        <v>10</v>
      </c>
      <c r="I213" s="251">
        <v>100</v>
      </c>
      <c r="J213" s="153">
        <v>0</v>
      </c>
      <c r="K213" s="153">
        <v>10</v>
      </c>
      <c r="L213" s="153">
        <v>0</v>
      </c>
      <c r="M213" s="264">
        <v>10</v>
      </c>
      <c r="N213" s="153">
        <v>10</v>
      </c>
      <c r="O213" s="273">
        <v>30</v>
      </c>
      <c r="P213" s="153">
        <v>42</v>
      </c>
      <c r="Q213">
        <f t="shared" si="10"/>
        <v>292</v>
      </c>
    </row>
    <row r="214" spans="1:17" ht="29.25" x14ac:dyDescent="0.2">
      <c r="A214" s="283">
        <v>80</v>
      </c>
      <c r="B214" s="313" t="s">
        <v>451</v>
      </c>
      <c r="C214" s="395">
        <v>396</v>
      </c>
      <c r="D214" s="396" t="s">
        <v>13</v>
      </c>
      <c r="E214" s="397">
        <v>2.448</v>
      </c>
      <c r="F214" s="398">
        <f t="shared" si="11"/>
        <v>969.40800000000002</v>
      </c>
      <c r="G214" s="258">
        <v>60</v>
      </c>
      <c r="H214" s="153">
        <v>65</v>
      </c>
      <c r="I214" s="251">
        <v>0</v>
      </c>
      <c r="J214" s="153">
        <v>80</v>
      </c>
      <c r="K214" s="153">
        <v>30</v>
      </c>
      <c r="L214" s="153">
        <v>80</v>
      </c>
      <c r="M214" s="264">
        <v>15</v>
      </c>
      <c r="N214" s="153">
        <v>15</v>
      </c>
      <c r="O214" s="273">
        <v>50</v>
      </c>
      <c r="P214" s="153">
        <v>1</v>
      </c>
      <c r="Q214">
        <f t="shared" si="10"/>
        <v>396</v>
      </c>
    </row>
    <row r="215" spans="1:17" x14ac:dyDescent="0.2">
      <c r="A215" s="283">
        <v>81</v>
      </c>
      <c r="B215" s="313" t="s">
        <v>85</v>
      </c>
      <c r="C215" s="395">
        <v>10</v>
      </c>
      <c r="D215" s="396" t="s">
        <v>33</v>
      </c>
      <c r="E215" s="397">
        <v>2.5499999999999998</v>
      </c>
      <c r="F215" s="398">
        <f t="shared" si="11"/>
        <v>25.5</v>
      </c>
      <c r="G215" s="258">
        <v>0</v>
      </c>
      <c r="H215" s="153">
        <v>0</v>
      </c>
      <c r="I215" s="251">
        <v>0</v>
      </c>
      <c r="J215" s="153">
        <v>0</v>
      </c>
      <c r="K215" s="153">
        <v>0</v>
      </c>
      <c r="L215" s="153">
        <v>0</v>
      </c>
      <c r="M215" s="264">
        <v>0</v>
      </c>
      <c r="N215" s="153">
        <v>10</v>
      </c>
      <c r="O215" s="273">
        <v>0</v>
      </c>
      <c r="P215" s="153">
        <v>0</v>
      </c>
      <c r="Q215">
        <f t="shared" si="10"/>
        <v>10</v>
      </c>
    </row>
    <row r="216" spans="1:17" x14ac:dyDescent="0.2">
      <c r="A216" s="283">
        <v>82</v>
      </c>
      <c r="B216" s="322" t="s">
        <v>86</v>
      </c>
      <c r="C216" s="395">
        <v>10</v>
      </c>
      <c r="D216" s="396" t="s">
        <v>29</v>
      </c>
      <c r="E216" s="397">
        <v>3.2640000000000002</v>
      </c>
      <c r="F216" s="398">
        <f t="shared" si="11"/>
        <v>32.64</v>
      </c>
      <c r="G216" s="258">
        <v>0</v>
      </c>
      <c r="H216" s="153">
        <v>0</v>
      </c>
      <c r="I216" s="251">
        <v>0</v>
      </c>
      <c r="J216" s="153">
        <v>0</v>
      </c>
      <c r="K216" s="153">
        <v>0</v>
      </c>
      <c r="L216" s="153">
        <v>0</v>
      </c>
      <c r="M216" s="264">
        <v>0</v>
      </c>
      <c r="N216" s="153">
        <v>10</v>
      </c>
      <c r="O216" s="273">
        <v>0</v>
      </c>
      <c r="P216" s="153">
        <v>0</v>
      </c>
      <c r="Q216">
        <f t="shared" si="10"/>
        <v>10</v>
      </c>
    </row>
    <row r="217" spans="1:17" x14ac:dyDescent="0.2">
      <c r="A217" s="283">
        <v>83</v>
      </c>
      <c r="B217" s="313" t="s">
        <v>87</v>
      </c>
      <c r="C217" s="395">
        <v>30</v>
      </c>
      <c r="D217" s="396" t="s">
        <v>33</v>
      </c>
      <c r="E217" s="397">
        <v>3.57</v>
      </c>
      <c r="F217" s="398">
        <f t="shared" si="11"/>
        <v>107.1</v>
      </c>
      <c r="G217" s="258">
        <v>0</v>
      </c>
      <c r="H217" s="153">
        <v>0</v>
      </c>
      <c r="I217" s="251">
        <v>0</v>
      </c>
      <c r="J217" s="153">
        <v>0</v>
      </c>
      <c r="K217" s="153">
        <v>0</v>
      </c>
      <c r="L217" s="153">
        <v>0</v>
      </c>
      <c r="M217" s="264">
        <v>0</v>
      </c>
      <c r="N217" s="153">
        <v>10</v>
      </c>
      <c r="O217" s="273">
        <v>0</v>
      </c>
      <c r="P217" s="153">
        <v>20</v>
      </c>
      <c r="Q217">
        <f t="shared" si="10"/>
        <v>30</v>
      </c>
    </row>
    <row r="218" spans="1:17" ht="36.75" customHeight="1" x14ac:dyDescent="0.2">
      <c r="A218" s="283">
        <v>84</v>
      </c>
      <c r="B218" s="313" t="s">
        <v>88</v>
      </c>
      <c r="C218" s="395">
        <v>70</v>
      </c>
      <c r="D218" s="396" t="s">
        <v>13</v>
      </c>
      <c r="E218" s="397">
        <v>5.61</v>
      </c>
      <c r="F218" s="398">
        <f t="shared" si="11"/>
        <v>392.70000000000005</v>
      </c>
      <c r="G218" s="258">
        <v>30</v>
      </c>
      <c r="H218" s="153">
        <v>0</v>
      </c>
      <c r="I218" s="251">
        <v>3</v>
      </c>
      <c r="J218" s="153">
        <v>15</v>
      </c>
      <c r="K218" s="153">
        <v>0</v>
      </c>
      <c r="L218" s="153">
        <v>0</v>
      </c>
      <c r="M218" s="264">
        <v>0</v>
      </c>
      <c r="N218" s="153">
        <v>10</v>
      </c>
      <c r="O218" s="273">
        <v>0</v>
      </c>
      <c r="P218" s="153">
        <v>12</v>
      </c>
      <c r="Q218">
        <f t="shared" si="10"/>
        <v>70</v>
      </c>
    </row>
    <row r="219" spans="1:17" ht="36.75" customHeight="1" x14ac:dyDescent="0.2">
      <c r="A219" s="283">
        <v>85</v>
      </c>
      <c r="B219" s="313" t="s">
        <v>294</v>
      </c>
      <c r="C219" s="395">
        <v>216</v>
      </c>
      <c r="D219" s="396" t="s">
        <v>13</v>
      </c>
      <c r="E219" s="397">
        <v>7.14</v>
      </c>
      <c r="F219" s="398">
        <f t="shared" si="11"/>
        <v>1542.24</v>
      </c>
      <c r="G219" s="258">
        <v>70</v>
      </c>
      <c r="H219" s="153">
        <v>15</v>
      </c>
      <c r="I219" s="251">
        <v>0</v>
      </c>
      <c r="J219" s="153">
        <v>0</v>
      </c>
      <c r="K219" s="153">
        <v>30</v>
      </c>
      <c r="L219" s="153">
        <v>50</v>
      </c>
      <c r="M219" s="264">
        <v>5</v>
      </c>
      <c r="N219" s="153">
        <v>20</v>
      </c>
      <c r="O219" s="273">
        <v>10</v>
      </c>
      <c r="P219" s="153">
        <v>16</v>
      </c>
      <c r="Q219">
        <f t="shared" si="10"/>
        <v>216</v>
      </c>
    </row>
    <row r="220" spans="1:17" x14ac:dyDescent="0.2">
      <c r="A220" s="283">
        <v>86</v>
      </c>
      <c r="B220" s="313" t="s">
        <v>295</v>
      </c>
      <c r="C220" s="395">
        <v>314</v>
      </c>
      <c r="D220" s="396" t="s">
        <v>29</v>
      </c>
      <c r="E220" s="397">
        <v>33.659999999999997</v>
      </c>
      <c r="F220" s="398">
        <f t="shared" si="11"/>
        <v>10569.24</v>
      </c>
      <c r="G220" s="258">
        <v>0</v>
      </c>
      <c r="H220" s="153">
        <v>15</v>
      </c>
      <c r="I220" s="251">
        <v>10</v>
      </c>
      <c r="J220" s="153">
        <v>32</v>
      </c>
      <c r="K220" s="153">
        <v>15</v>
      </c>
      <c r="L220" s="153">
        <v>20</v>
      </c>
      <c r="M220" s="264">
        <v>45</v>
      </c>
      <c r="N220" s="153">
        <v>65</v>
      </c>
      <c r="O220" s="273">
        <v>90</v>
      </c>
      <c r="P220" s="153">
        <v>22</v>
      </c>
      <c r="Q220">
        <f t="shared" si="10"/>
        <v>314</v>
      </c>
    </row>
    <row r="221" spans="1:17" x14ac:dyDescent="0.2">
      <c r="A221" s="283">
        <v>87</v>
      </c>
      <c r="B221" s="317" t="s">
        <v>296</v>
      </c>
      <c r="C221" s="395">
        <v>12</v>
      </c>
      <c r="D221" s="396" t="s">
        <v>29</v>
      </c>
      <c r="E221" s="397">
        <v>6.2730000000000006</v>
      </c>
      <c r="F221" s="398">
        <f t="shared" si="11"/>
        <v>75.27600000000001</v>
      </c>
      <c r="G221" s="258">
        <v>0</v>
      </c>
      <c r="H221" s="153">
        <v>0</v>
      </c>
      <c r="I221" s="251">
        <v>0</v>
      </c>
      <c r="J221" s="153">
        <v>0</v>
      </c>
      <c r="K221" s="153">
        <v>0</v>
      </c>
      <c r="L221" s="153">
        <v>0</v>
      </c>
      <c r="M221" s="264">
        <v>0</v>
      </c>
      <c r="N221" s="153">
        <v>0</v>
      </c>
      <c r="O221" s="273">
        <v>0</v>
      </c>
      <c r="P221" s="153">
        <v>12</v>
      </c>
      <c r="Q221">
        <f t="shared" si="10"/>
        <v>12</v>
      </c>
    </row>
    <row r="222" spans="1:17" x14ac:dyDescent="0.2">
      <c r="A222" s="283">
        <v>88</v>
      </c>
      <c r="B222" s="317" t="s">
        <v>454</v>
      </c>
      <c r="C222" s="395">
        <v>146</v>
      </c>
      <c r="D222" s="396" t="s">
        <v>13</v>
      </c>
      <c r="E222" s="397">
        <v>11.526000000000002</v>
      </c>
      <c r="F222" s="398">
        <f t="shared" si="11"/>
        <v>1682.7960000000003</v>
      </c>
      <c r="G222" s="258">
        <v>0</v>
      </c>
      <c r="H222" s="153">
        <v>30</v>
      </c>
      <c r="I222" s="251">
        <v>0</v>
      </c>
      <c r="J222" s="153">
        <v>0</v>
      </c>
      <c r="K222" s="153">
        <v>30</v>
      </c>
      <c r="L222" s="153">
        <v>30</v>
      </c>
      <c r="M222" s="264">
        <v>0</v>
      </c>
      <c r="N222" s="153">
        <v>20</v>
      </c>
      <c r="O222" s="273">
        <v>0</v>
      </c>
      <c r="P222" s="153">
        <v>36</v>
      </c>
      <c r="Q222">
        <f t="shared" si="10"/>
        <v>146</v>
      </c>
    </row>
    <row r="223" spans="1:17" x14ac:dyDescent="0.2">
      <c r="A223" s="283">
        <v>87</v>
      </c>
      <c r="B223" s="317" t="s">
        <v>455</v>
      </c>
      <c r="C223" s="395">
        <v>52</v>
      </c>
      <c r="D223" s="396" t="s">
        <v>13</v>
      </c>
      <c r="E223" s="397">
        <v>10.404</v>
      </c>
      <c r="F223" s="398">
        <f t="shared" si="11"/>
        <v>541.00800000000004</v>
      </c>
      <c r="G223" s="258">
        <v>0</v>
      </c>
      <c r="H223" s="153">
        <v>15</v>
      </c>
      <c r="I223" s="251">
        <v>0</v>
      </c>
      <c r="J223" s="153">
        <v>0</v>
      </c>
      <c r="K223" s="153">
        <v>15</v>
      </c>
      <c r="L223" s="153">
        <v>15</v>
      </c>
      <c r="M223" s="264">
        <v>0</v>
      </c>
      <c r="N223" s="153">
        <v>0</v>
      </c>
      <c r="O223" s="273">
        <v>0</v>
      </c>
      <c r="P223" s="153">
        <v>7</v>
      </c>
      <c r="Q223">
        <f t="shared" si="10"/>
        <v>52</v>
      </c>
    </row>
    <row r="224" spans="1:17" x14ac:dyDescent="0.2">
      <c r="A224" s="283">
        <v>88</v>
      </c>
      <c r="B224" s="313" t="s">
        <v>89</v>
      </c>
      <c r="C224" s="395">
        <v>107</v>
      </c>
      <c r="D224" s="396" t="s">
        <v>12</v>
      </c>
      <c r="E224" s="397">
        <v>6.8340000000000005</v>
      </c>
      <c r="F224" s="398">
        <f t="shared" si="11"/>
        <v>731.23800000000006</v>
      </c>
      <c r="G224" s="258">
        <v>0</v>
      </c>
      <c r="H224" s="153">
        <v>15</v>
      </c>
      <c r="I224" s="251">
        <v>0</v>
      </c>
      <c r="J224" s="153">
        <v>20</v>
      </c>
      <c r="K224" s="153">
        <v>30</v>
      </c>
      <c r="L224" s="153">
        <v>15</v>
      </c>
      <c r="M224" s="264">
        <v>0</v>
      </c>
      <c r="N224" s="153">
        <v>20</v>
      </c>
      <c r="O224" s="273">
        <v>0</v>
      </c>
      <c r="P224" s="153">
        <v>7</v>
      </c>
      <c r="Q224">
        <f t="shared" si="10"/>
        <v>107</v>
      </c>
    </row>
    <row r="225" spans="1:17" x14ac:dyDescent="0.2">
      <c r="A225" s="283">
        <v>89</v>
      </c>
      <c r="B225" s="313" t="s">
        <v>90</v>
      </c>
      <c r="C225" s="395">
        <v>78</v>
      </c>
      <c r="D225" s="396" t="s">
        <v>13</v>
      </c>
      <c r="E225" s="397">
        <v>3.06</v>
      </c>
      <c r="F225" s="398">
        <f t="shared" si="11"/>
        <v>238.68</v>
      </c>
      <c r="G225" s="258">
        <v>50</v>
      </c>
      <c r="H225" s="153">
        <v>0</v>
      </c>
      <c r="I225" s="251">
        <v>3</v>
      </c>
      <c r="J225" s="153">
        <v>10</v>
      </c>
      <c r="K225" s="153">
        <v>0</v>
      </c>
      <c r="L225" s="153">
        <v>0</v>
      </c>
      <c r="M225" s="264">
        <v>8</v>
      </c>
      <c r="N225" s="153">
        <v>5</v>
      </c>
      <c r="O225" s="273">
        <v>0</v>
      </c>
      <c r="P225" s="153">
        <v>2</v>
      </c>
      <c r="Q225">
        <f t="shared" si="10"/>
        <v>78</v>
      </c>
    </row>
    <row r="226" spans="1:17" x14ac:dyDescent="0.2">
      <c r="A226" s="283">
        <v>90</v>
      </c>
      <c r="B226" s="313" t="s">
        <v>319</v>
      </c>
      <c r="C226" s="395">
        <v>94</v>
      </c>
      <c r="D226" s="396" t="s">
        <v>33</v>
      </c>
      <c r="E226" s="397">
        <v>5.9669999999999996</v>
      </c>
      <c r="F226" s="398">
        <f t="shared" si="11"/>
        <v>560.89799999999991</v>
      </c>
      <c r="G226" s="258">
        <v>0</v>
      </c>
      <c r="H226" s="153">
        <v>0</v>
      </c>
      <c r="I226" s="251">
        <v>0</v>
      </c>
      <c r="J226" s="153">
        <v>0</v>
      </c>
      <c r="K226" s="153">
        <v>30</v>
      </c>
      <c r="L226" s="153">
        <v>0</v>
      </c>
      <c r="M226" s="264">
        <v>2</v>
      </c>
      <c r="N226" s="153">
        <v>40</v>
      </c>
      <c r="O226" s="273">
        <v>0</v>
      </c>
      <c r="P226" s="153">
        <v>22</v>
      </c>
      <c r="Q226">
        <f t="shared" si="10"/>
        <v>94</v>
      </c>
    </row>
    <row r="227" spans="1:17" ht="31.5" customHeight="1" x14ac:dyDescent="0.2">
      <c r="A227" s="283">
        <v>91</v>
      </c>
      <c r="B227" s="313" t="s">
        <v>320</v>
      </c>
      <c r="C227" s="395">
        <v>150</v>
      </c>
      <c r="D227" s="396" t="s">
        <v>33</v>
      </c>
      <c r="E227" s="397">
        <v>6.3239999999999998</v>
      </c>
      <c r="F227" s="398">
        <f t="shared" si="11"/>
        <v>948.6</v>
      </c>
      <c r="G227" s="258">
        <v>0</v>
      </c>
      <c r="H227" s="153">
        <v>0</v>
      </c>
      <c r="I227" s="251">
        <v>0</v>
      </c>
      <c r="J227" s="153">
        <v>50</v>
      </c>
      <c r="K227" s="153">
        <v>60</v>
      </c>
      <c r="L227" s="153">
        <v>0</v>
      </c>
      <c r="M227" s="264">
        <v>0</v>
      </c>
      <c r="N227" s="153">
        <v>0</v>
      </c>
      <c r="O227" s="273">
        <v>0</v>
      </c>
      <c r="P227" s="153">
        <v>40</v>
      </c>
      <c r="Q227">
        <f t="shared" si="10"/>
        <v>150</v>
      </c>
    </row>
    <row r="228" spans="1:17" x14ac:dyDescent="0.2">
      <c r="A228" s="283">
        <v>92</v>
      </c>
      <c r="B228" s="313" t="s">
        <v>92</v>
      </c>
      <c r="C228" s="395">
        <v>202</v>
      </c>
      <c r="D228" s="396" t="s">
        <v>29</v>
      </c>
      <c r="E228" s="397">
        <v>1.6829999999999998</v>
      </c>
      <c r="F228" s="398">
        <f t="shared" si="11"/>
        <v>339.96599999999995</v>
      </c>
      <c r="G228" s="258">
        <v>0</v>
      </c>
      <c r="H228" s="153">
        <v>0</v>
      </c>
      <c r="I228" s="251">
        <v>0</v>
      </c>
      <c r="J228" s="153">
        <v>150</v>
      </c>
      <c r="K228" s="153">
        <v>10</v>
      </c>
      <c r="L228" s="153">
        <v>0</v>
      </c>
      <c r="M228" s="264">
        <v>0</v>
      </c>
      <c r="N228" s="153">
        <v>30</v>
      </c>
      <c r="O228" s="273">
        <v>0</v>
      </c>
      <c r="P228" s="153">
        <v>12</v>
      </c>
      <c r="Q228">
        <f t="shared" si="10"/>
        <v>202</v>
      </c>
    </row>
    <row r="229" spans="1:17" x14ac:dyDescent="0.2">
      <c r="A229" s="283">
        <v>93</v>
      </c>
      <c r="B229" s="313" t="s">
        <v>450</v>
      </c>
      <c r="C229" s="395">
        <v>80</v>
      </c>
      <c r="D229" s="396" t="s">
        <v>12</v>
      </c>
      <c r="E229" s="397">
        <v>7.7009999999999996</v>
      </c>
      <c r="F229" s="398">
        <f t="shared" si="11"/>
        <v>616.07999999999993</v>
      </c>
      <c r="G229" s="258">
        <v>0</v>
      </c>
      <c r="H229" s="153">
        <v>0</v>
      </c>
      <c r="I229" s="251">
        <v>0</v>
      </c>
      <c r="J229" s="153">
        <v>0</v>
      </c>
      <c r="K229" s="153">
        <v>30</v>
      </c>
      <c r="L229" s="153">
        <v>30</v>
      </c>
      <c r="M229" s="264">
        <v>0</v>
      </c>
      <c r="N229" s="153">
        <v>20</v>
      </c>
      <c r="O229" s="273">
        <v>0</v>
      </c>
      <c r="P229" s="153">
        <v>0</v>
      </c>
      <c r="Q229">
        <f t="shared" si="10"/>
        <v>80</v>
      </c>
    </row>
    <row r="230" spans="1:17" x14ac:dyDescent="0.2">
      <c r="A230" s="283">
        <v>94</v>
      </c>
      <c r="B230" s="313" t="s">
        <v>449</v>
      </c>
      <c r="C230" s="395">
        <v>117</v>
      </c>
      <c r="D230" s="396" t="s">
        <v>33</v>
      </c>
      <c r="E230" s="397">
        <v>3.621</v>
      </c>
      <c r="F230" s="398">
        <f t="shared" si="11"/>
        <v>423.65699999999998</v>
      </c>
      <c r="G230" s="258">
        <v>20</v>
      </c>
      <c r="H230" s="153">
        <v>0</v>
      </c>
      <c r="I230" s="251">
        <v>0</v>
      </c>
      <c r="J230" s="153">
        <v>0</v>
      </c>
      <c r="K230" s="153">
        <v>90</v>
      </c>
      <c r="L230" s="153">
        <v>0</v>
      </c>
      <c r="M230" s="264">
        <v>3</v>
      </c>
      <c r="N230" s="153">
        <v>0</v>
      </c>
      <c r="O230" s="273">
        <v>0</v>
      </c>
      <c r="P230" s="153">
        <v>4</v>
      </c>
      <c r="Q230">
        <f t="shared" si="10"/>
        <v>117</v>
      </c>
    </row>
    <row r="231" spans="1:17" x14ac:dyDescent="0.2">
      <c r="A231" s="283">
        <v>95</v>
      </c>
      <c r="B231" s="313" t="s">
        <v>415</v>
      </c>
      <c r="C231" s="395">
        <v>289</v>
      </c>
      <c r="D231" s="396" t="s">
        <v>12</v>
      </c>
      <c r="E231" s="397">
        <v>6.681</v>
      </c>
      <c r="F231" s="398">
        <f t="shared" si="11"/>
        <v>1930.809</v>
      </c>
      <c r="G231" s="258">
        <v>0</v>
      </c>
      <c r="H231" s="153">
        <v>15</v>
      </c>
      <c r="I231" s="251">
        <v>20</v>
      </c>
      <c r="J231" s="153">
        <v>0</v>
      </c>
      <c r="K231" s="153">
        <v>0</v>
      </c>
      <c r="L231" s="153">
        <v>100</v>
      </c>
      <c r="M231" s="264">
        <v>0</v>
      </c>
      <c r="N231" s="153">
        <v>20</v>
      </c>
      <c r="O231" s="273">
        <v>120</v>
      </c>
      <c r="P231" s="153">
        <v>14</v>
      </c>
      <c r="Q231">
        <f t="shared" ref="Q231:Q262" si="12">SUM(G231:P231)</f>
        <v>289</v>
      </c>
    </row>
    <row r="232" spans="1:17" x14ac:dyDescent="0.2">
      <c r="A232" s="283">
        <v>96</v>
      </c>
      <c r="B232" s="313" t="s">
        <v>93</v>
      </c>
      <c r="C232" s="395">
        <v>188</v>
      </c>
      <c r="D232" s="396" t="s">
        <v>33</v>
      </c>
      <c r="E232" s="397">
        <v>1.581</v>
      </c>
      <c r="F232" s="398">
        <f t="shared" si="11"/>
        <v>297.22800000000001</v>
      </c>
      <c r="G232" s="258">
        <v>60</v>
      </c>
      <c r="H232" s="153">
        <v>0</v>
      </c>
      <c r="I232" s="251">
        <v>0</v>
      </c>
      <c r="J232" s="153">
        <v>0</v>
      </c>
      <c r="K232" s="153">
        <v>90</v>
      </c>
      <c r="L232" s="153">
        <v>0</v>
      </c>
      <c r="M232" s="264">
        <v>20</v>
      </c>
      <c r="N232" s="153">
        <v>0</v>
      </c>
      <c r="O232" s="273">
        <v>0</v>
      </c>
      <c r="P232" s="153">
        <v>18</v>
      </c>
      <c r="Q232">
        <f t="shared" si="12"/>
        <v>188</v>
      </c>
    </row>
    <row r="233" spans="1:17" x14ac:dyDescent="0.2">
      <c r="A233" s="283">
        <v>97</v>
      </c>
      <c r="B233" s="313" t="s">
        <v>94</v>
      </c>
      <c r="C233" s="395">
        <v>291</v>
      </c>
      <c r="D233" s="396" t="s">
        <v>12</v>
      </c>
      <c r="E233" s="397">
        <v>3.1109999999999998</v>
      </c>
      <c r="F233" s="398">
        <f t="shared" si="11"/>
        <v>905.30099999999993</v>
      </c>
      <c r="G233" s="258">
        <v>0</v>
      </c>
      <c r="H233" s="153">
        <v>15</v>
      </c>
      <c r="I233" s="251">
        <v>20</v>
      </c>
      <c r="J233" s="153">
        <v>40</v>
      </c>
      <c r="K233" s="153">
        <v>0</v>
      </c>
      <c r="L233" s="153">
        <v>100</v>
      </c>
      <c r="M233" s="264">
        <v>25</v>
      </c>
      <c r="N233" s="153">
        <v>20</v>
      </c>
      <c r="O233" s="273">
        <v>50</v>
      </c>
      <c r="P233" s="153">
        <v>21</v>
      </c>
      <c r="Q233">
        <f t="shared" si="12"/>
        <v>291</v>
      </c>
    </row>
    <row r="234" spans="1:17" x14ac:dyDescent="0.2">
      <c r="A234" s="283">
        <v>98</v>
      </c>
      <c r="B234" s="313" t="s">
        <v>416</v>
      </c>
      <c r="C234" s="395">
        <v>171</v>
      </c>
      <c r="D234" s="396" t="s">
        <v>33</v>
      </c>
      <c r="E234" s="397">
        <v>1.581</v>
      </c>
      <c r="F234" s="398">
        <f t="shared" si="11"/>
        <v>270.351</v>
      </c>
      <c r="G234" s="258">
        <v>150</v>
      </c>
      <c r="H234" s="153">
        <v>0</v>
      </c>
      <c r="I234" s="251">
        <v>0</v>
      </c>
      <c r="J234" s="153">
        <v>0</v>
      </c>
      <c r="K234" s="153">
        <v>15</v>
      </c>
      <c r="L234" s="153">
        <v>0</v>
      </c>
      <c r="M234" s="264">
        <v>0</v>
      </c>
      <c r="N234" s="153">
        <v>0</v>
      </c>
      <c r="O234" s="273">
        <v>0</v>
      </c>
      <c r="P234" s="153">
        <v>6</v>
      </c>
      <c r="Q234">
        <f t="shared" si="12"/>
        <v>171</v>
      </c>
    </row>
    <row r="235" spans="1:17" x14ac:dyDescent="0.2">
      <c r="A235" s="283">
        <v>99</v>
      </c>
      <c r="B235" s="313" t="s">
        <v>456</v>
      </c>
      <c r="C235" s="395">
        <v>440</v>
      </c>
      <c r="D235" s="396" t="s">
        <v>12</v>
      </c>
      <c r="E235" s="397">
        <v>3.1109999999999998</v>
      </c>
      <c r="F235" s="398">
        <f t="shared" si="11"/>
        <v>1368.84</v>
      </c>
      <c r="G235" s="258">
        <v>0</v>
      </c>
      <c r="H235" s="153">
        <v>20</v>
      </c>
      <c r="I235" s="251">
        <v>100</v>
      </c>
      <c r="J235" s="153">
        <v>0</v>
      </c>
      <c r="K235" s="153">
        <v>0</v>
      </c>
      <c r="L235" s="153">
        <v>100</v>
      </c>
      <c r="M235" s="264">
        <v>5</v>
      </c>
      <c r="N235" s="153">
        <v>190</v>
      </c>
      <c r="O235" s="273">
        <v>15</v>
      </c>
      <c r="P235" s="153">
        <v>10</v>
      </c>
      <c r="Q235">
        <f t="shared" si="12"/>
        <v>440</v>
      </c>
    </row>
    <row r="236" spans="1:17" ht="18.75" customHeight="1" x14ac:dyDescent="0.2">
      <c r="A236" s="283">
        <v>100</v>
      </c>
      <c r="B236" s="313" t="s">
        <v>95</v>
      </c>
      <c r="C236" s="395">
        <v>100</v>
      </c>
      <c r="D236" s="396" t="s">
        <v>33</v>
      </c>
      <c r="E236" s="397">
        <v>42.84</v>
      </c>
      <c r="F236" s="398">
        <f t="shared" si="11"/>
        <v>4284</v>
      </c>
      <c r="G236" s="258">
        <v>0</v>
      </c>
      <c r="H236" s="153">
        <v>15</v>
      </c>
      <c r="I236" s="251">
        <v>3</v>
      </c>
      <c r="J236" s="153">
        <v>30</v>
      </c>
      <c r="K236" s="153">
        <v>12</v>
      </c>
      <c r="L236" s="153">
        <v>6</v>
      </c>
      <c r="M236" s="264">
        <v>0</v>
      </c>
      <c r="N236" s="153">
        <v>15</v>
      </c>
      <c r="O236" s="273">
        <v>3</v>
      </c>
      <c r="P236" s="153">
        <v>16</v>
      </c>
      <c r="Q236">
        <f t="shared" si="12"/>
        <v>100</v>
      </c>
    </row>
    <row r="237" spans="1:17" ht="36" customHeight="1" x14ac:dyDescent="0.2">
      <c r="A237" s="283">
        <v>101</v>
      </c>
      <c r="B237" s="313" t="s">
        <v>96</v>
      </c>
      <c r="C237" s="395">
        <v>1720</v>
      </c>
      <c r="D237" s="396" t="s">
        <v>33</v>
      </c>
      <c r="E237" s="397">
        <v>2.8050000000000002</v>
      </c>
      <c r="F237" s="398">
        <f t="shared" si="11"/>
        <v>4824.6000000000004</v>
      </c>
      <c r="G237" s="258">
        <v>200</v>
      </c>
      <c r="H237" s="153">
        <v>450</v>
      </c>
      <c r="I237" s="251">
        <v>0</v>
      </c>
      <c r="J237" s="153">
        <v>0</v>
      </c>
      <c r="K237" s="153">
        <v>420</v>
      </c>
      <c r="L237" s="153">
        <v>400</v>
      </c>
      <c r="M237" s="264">
        <v>0</v>
      </c>
      <c r="N237" s="153">
        <v>70</v>
      </c>
      <c r="O237" s="273">
        <v>0</v>
      </c>
      <c r="P237" s="153">
        <v>180</v>
      </c>
      <c r="Q237">
        <f t="shared" si="12"/>
        <v>1720</v>
      </c>
    </row>
    <row r="238" spans="1:17" ht="19.5" x14ac:dyDescent="0.2">
      <c r="A238" s="283">
        <v>102</v>
      </c>
      <c r="B238" s="313" t="s">
        <v>97</v>
      </c>
      <c r="C238" s="395">
        <v>50</v>
      </c>
      <c r="D238" s="396" t="s">
        <v>33</v>
      </c>
      <c r="E238" s="397">
        <v>3.1619999999999999</v>
      </c>
      <c r="F238" s="398">
        <f t="shared" si="11"/>
        <v>158.1</v>
      </c>
      <c r="G238" s="258">
        <v>0</v>
      </c>
      <c r="H238" s="153">
        <v>0</v>
      </c>
      <c r="I238" s="251">
        <v>0</v>
      </c>
      <c r="J238" s="153">
        <v>0</v>
      </c>
      <c r="K238" s="153">
        <v>0</v>
      </c>
      <c r="L238" s="153">
        <v>0</v>
      </c>
      <c r="M238" s="264">
        <v>0</v>
      </c>
      <c r="N238" s="153">
        <v>50</v>
      </c>
      <c r="O238" s="273">
        <v>0</v>
      </c>
      <c r="P238" s="153">
        <v>0</v>
      </c>
      <c r="Q238">
        <f t="shared" si="12"/>
        <v>50</v>
      </c>
    </row>
    <row r="239" spans="1:17" x14ac:dyDescent="0.2">
      <c r="A239" s="283">
        <v>103</v>
      </c>
      <c r="B239" s="313" t="s">
        <v>257</v>
      </c>
      <c r="C239" s="395">
        <v>1840</v>
      </c>
      <c r="D239" s="396" t="s">
        <v>33</v>
      </c>
      <c r="E239" s="397">
        <v>1.734</v>
      </c>
      <c r="F239" s="398">
        <f t="shared" si="11"/>
        <v>3190.56</v>
      </c>
      <c r="G239" s="258">
        <v>200</v>
      </c>
      <c r="H239" s="153">
        <v>450</v>
      </c>
      <c r="I239" s="251">
        <v>100</v>
      </c>
      <c r="J239" s="153">
        <v>0</v>
      </c>
      <c r="K239" s="153">
        <v>420</v>
      </c>
      <c r="L239" s="153">
        <v>600</v>
      </c>
      <c r="M239" s="264">
        <v>20</v>
      </c>
      <c r="N239" s="153">
        <v>50</v>
      </c>
      <c r="O239" s="273">
        <v>0</v>
      </c>
      <c r="P239" s="153">
        <v>0</v>
      </c>
      <c r="Q239">
        <f t="shared" si="12"/>
        <v>1840</v>
      </c>
    </row>
    <row r="240" spans="1:17" x14ac:dyDescent="0.2">
      <c r="A240" s="283">
        <v>104</v>
      </c>
      <c r="B240" s="323" t="s">
        <v>272</v>
      </c>
      <c r="C240" s="395">
        <v>270</v>
      </c>
      <c r="D240" s="395" t="s">
        <v>33</v>
      </c>
      <c r="E240" s="397">
        <v>3.06</v>
      </c>
      <c r="F240" s="398">
        <f t="shared" si="11"/>
        <v>826.2</v>
      </c>
      <c r="G240" s="258">
        <v>0</v>
      </c>
      <c r="H240" s="153">
        <v>0</v>
      </c>
      <c r="I240" s="251">
        <v>50</v>
      </c>
      <c r="J240" s="153">
        <v>0</v>
      </c>
      <c r="K240" s="153">
        <v>0</v>
      </c>
      <c r="L240" s="153">
        <v>0</v>
      </c>
      <c r="M240" s="264">
        <v>0</v>
      </c>
      <c r="N240" s="153">
        <v>220</v>
      </c>
      <c r="O240" s="273">
        <v>0</v>
      </c>
      <c r="P240" s="153">
        <v>0</v>
      </c>
      <c r="Q240">
        <f t="shared" si="12"/>
        <v>270</v>
      </c>
    </row>
    <row r="241" spans="1:17" ht="28.5" customHeight="1" x14ac:dyDescent="0.2">
      <c r="A241" s="283">
        <v>105</v>
      </c>
      <c r="B241" s="323" t="s">
        <v>273</v>
      </c>
      <c r="C241" s="395">
        <v>930</v>
      </c>
      <c r="D241" s="395" t="s">
        <v>33</v>
      </c>
      <c r="E241" s="397">
        <v>3.06</v>
      </c>
      <c r="F241" s="398">
        <f t="shared" si="11"/>
        <v>2845.8</v>
      </c>
      <c r="G241" s="258">
        <v>0</v>
      </c>
      <c r="H241" s="153">
        <v>450</v>
      </c>
      <c r="I241" s="251">
        <v>0</v>
      </c>
      <c r="J241" s="153">
        <v>0</v>
      </c>
      <c r="K241" s="153">
        <v>420</v>
      </c>
      <c r="L241" s="153">
        <v>0</v>
      </c>
      <c r="M241" s="264">
        <v>0</v>
      </c>
      <c r="N241" s="153">
        <v>60</v>
      </c>
      <c r="O241" s="273">
        <v>0</v>
      </c>
      <c r="P241" s="153">
        <v>0</v>
      </c>
      <c r="Q241">
        <f t="shared" si="12"/>
        <v>930</v>
      </c>
    </row>
    <row r="242" spans="1:17" ht="15.75" customHeight="1" x14ac:dyDescent="0.2">
      <c r="A242" s="283">
        <v>106</v>
      </c>
      <c r="B242" s="313" t="s">
        <v>98</v>
      </c>
      <c r="C242" s="395">
        <v>25</v>
      </c>
      <c r="D242" s="396" t="s">
        <v>33</v>
      </c>
      <c r="E242" s="397">
        <v>4.08</v>
      </c>
      <c r="F242" s="398">
        <f t="shared" si="11"/>
        <v>102</v>
      </c>
      <c r="G242" s="258">
        <v>0</v>
      </c>
      <c r="H242" s="153">
        <v>1</v>
      </c>
      <c r="I242" s="251">
        <v>1</v>
      </c>
      <c r="J242" s="153">
        <v>0</v>
      </c>
      <c r="K242" s="153">
        <v>10</v>
      </c>
      <c r="L242" s="153">
        <v>0</v>
      </c>
      <c r="M242" s="264">
        <v>0</v>
      </c>
      <c r="N242" s="153">
        <v>10</v>
      </c>
      <c r="O242" s="273">
        <v>3</v>
      </c>
      <c r="P242" s="153">
        <v>0</v>
      </c>
      <c r="Q242">
        <f t="shared" si="12"/>
        <v>25</v>
      </c>
    </row>
    <row r="243" spans="1:17" ht="23.25" customHeight="1" x14ac:dyDescent="0.2">
      <c r="A243" s="283">
        <v>107</v>
      </c>
      <c r="B243" s="313" t="s">
        <v>99</v>
      </c>
      <c r="C243" s="395">
        <v>107</v>
      </c>
      <c r="D243" s="396" t="s">
        <v>33</v>
      </c>
      <c r="E243" s="397">
        <v>1.53</v>
      </c>
      <c r="F243" s="398">
        <f t="shared" si="11"/>
        <v>163.71</v>
      </c>
      <c r="G243" s="258">
        <v>0</v>
      </c>
      <c r="H243" s="153">
        <v>0</v>
      </c>
      <c r="I243" s="251">
        <v>0</v>
      </c>
      <c r="J243" s="153">
        <v>0</v>
      </c>
      <c r="K243" s="153">
        <v>15</v>
      </c>
      <c r="L243" s="153">
        <v>0</v>
      </c>
      <c r="M243" s="264">
        <v>20</v>
      </c>
      <c r="N243" s="153">
        <v>60</v>
      </c>
      <c r="O243" s="273">
        <v>0</v>
      </c>
      <c r="P243" s="153">
        <v>12</v>
      </c>
      <c r="Q243">
        <f t="shared" si="12"/>
        <v>107</v>
      </c>
    </row>
    <row r="244" spans="1:17" ht="24" customHeight="1" x14ac:dyDescent="0.2">
      <c r="A244" s="283">
        <v>108</v>
      </c>
      <c r="B244" s="313" t="s">
        <v>100</v>
      </c>
      <c r="C244" s="395">
        <v>78</v>
      </c>
      <c r="D244" s="396" t="s">
        <v>33</v>
      </c>
      <c r="E244" s="397">
        <v>5.0999999999999996</v>
      </c>
      <c r="F244" s="398">
        <f t="shared" si="11"/>
        <v>397.79999999999995</v>
      </c>
      <c r="G244" s="258">
        <v>36</v>
      </c>
      <c r="H244" s="153">
        <v>0</v>
      </c>
      <c r="I244" s="251">
        <v>0</v>
      </c>
      <c r="J244" s="153">
        <v>0</v>
      </c>
      <c r="K244" s="153">
        <v>30</v>
      </c>
      <c r="L244" s="153">
        <v>0</v>
      </c>
      <c r="M244" s="264">
        <v>0</v>
      </c>
      <c r="N244" s="153">
        <v>0</v>
      </c>
      <c r="O244" s="273">
        <v>0</v>
      </c>
      <c r="P244" s="153">
        <v>12</v>
      </c>
      <c r="Q244">
        <f t="shared" si="12"/>
        <v>78</v>
      </c>
    </row>
    <row r="245" spans="1:17" ht="41.25" customHeight="1" x14ac:dyDescent="0.2">
      <c r="A245" s="283">
        <v>109</v>
      </c>
      <c r="B245" s="313" t="s">
        <v>101</v>
      </c>
      <c r="C245" s="395">
        <v>45</v>
      </c>
      <c r="D245" s="396" t="s">
        <v>33</v>
      </c>
      <c r="E245" s="397">
        <v>1.887</v>
      </c>
      <c r="F245" s="398">
        <f t="shared" si="11"/>
        <v>84.915000000000006</v>
      </c>
      <c r="G245" s="258">
        <v>24</v>
      </c>
      <c r="H245" s="153">
        <v>0</v>
      </c>
      <c r="I245" s="251">
        <v>0</v>
      </c>
      <c r="J245" s="153">
        <v>0</v>
      </c>
      <c r="K245" s="153">
        <v>4</v>
      </c>
      <c r="L245" s="153">
        <v>0</v>
      </c>
      <c r="M245" s="264">
        <v>5</v>
      </c>
      <c r="N245" s="153">
        <v>0</v>
      </c>
      <c r="O245" s="273">
        <v>0</v>
      </c>
      <c r="P245" s="153">
        <v>12</v>
      </c>
      <c r="Q245">
        <f t="shared" si="12"/>
        <v>45</v>
      </c>
    </row>
    <row r="246" spans="1:17" ht="29.25" x14ac:dyDescent="0.2">
      <c r="A246" s="283">
        <v>110</v>
      </c>
      <c r="B246" s="313" t="s">
        <v>102</v>
      </c>
      <c r="C246" s="395">
        <v>215</v>
      </c>
      <c r="D246" s="396" t="s">
        <v>33</v>
      </c>
      <c r="E246" s="397">
        <v>4.08</v>
      </c>
      <c r="F246" s="398">
        <f t="shared" si="11"/>
        <v>877.2</v>
      </c>
      <c r="G246" s="258">
        <v>0</v>
      </c>
      <c r="H246" s="153">
        <v>10</v>
      </c>
      <c r="I246" s="251">
        <v>50</v>
      </c>
      <c r="J246" s="153">
        <v>0</v>
      </c>
      <c r="K246" s="153">
        <v>15</v>
      </c>
      <c r="L246" s="153">
        <v>0</v>
      </c>
      <c r="M246" s="264">
        <v>30</v>
      </c>
      <c r="N246" s="153">
        <v>90</v>
      </c>
      <c r="O246" s="273">
        <v>20</v>
      </c>
      <c r="P246" s="153">
        <v>0</v>
      </c>
      <c r="Q246">
        <f t="shared" si="12"/>
        <v>215</v>
      </c>
    </row>
    <row r="247" spans="1:17" ht="30" customHeight="1" x14ac:dyDescent="0.2">
      <c r="A247" s="283">
        <v>111</v>
      </c>
      <c r="B247" s="313" t="s">
        <v>103</v>
      </c>
      <c r="C247" s="395">
        <v>70</v>
      </c>
      <c r="D247" s="396" t="s">
        <v>33</v>
      </c>
      <c r="E247" s="397">
        <v>1.887</v>
      </c>
      <c r="F247" s="398">
        <f t="shared" si="11"/>
        <v>132.09</v>
      </c>
      <c r="G247" s="258">
        <v>24</v>
      </c>
      <c r="H247" s="153">
        <v>4</v>
      </c>
      <c r="I247" s="251">
        <v>1</v>
      </c>
      <c r="J247" s="153">
        <v>0</v>
      </c>
      <c r="K247" s="153">
        <v>12</v>
      </c>
      <c r="L247" s="153">
        <v>0</v>
      </c>
      <c r="M247" s="264">
        <v>5</v>
      </c>
      <c r="N247" s="153">
        <v>20</v>
      </c>
      <c r="O247" s="273">
        <v>0</v>
      </c>
      <c r="P247" s="153">
        <v>4</v>
      </c>
      <c r="Q247">
        <f t="shared" si="12"/>
        <v>70</v>
      </c>
    </row>
    <row r="248" spans="1:17" ht="33.75" customHeight="1" x14ac:dyDescent="0.2">
      <c r="A248" s="283">
        <v>112</v>
      </c>
      <c r="B248" s="313" t="s">
        <v>104</v>
      </c>
      <c r="C248" s="395">
        <v>74</v>
      </c>
      <c r="D248" s="396" t="s">
        <v>33</v>
      </c>
      <c r="E248" s="397">
        <v>4.1310000000000002</v>
      </c>
      <c r="F248" s="398">
        <f t="shared" si="11"/>
        <v>305.69400000000002</v>
      </c>
      <c r="G248" s="258">
        <v>36</v>
      </c>
      <c r="H248" s="153">
        <v>0</v>
      </c>
      <c r="I248" s="251">
        <v>0</v>
      </c>
      <c r="J248" s="153">
        <v>0</v>
      </c>
      <c r="K248" s="153">
        <v>12</v>
      </c>
      <c r="L248" s="153">
        <v>0</v>
      </c>
      <c r="M248" s="264">
        <v>0</v>
      </c>
      <c r="N248" s="153">
        <v>20</v>
      </c>
      <c r="O248" s="273">
        <v>0</v>
      </c>
      <c r="P248" s="153">
        <v>6</v>
      </c>
      <c r="Q248">
        <f t="shared" si="12"/>
        <v>74</v>
      </c>
    </row>
    <row r="249" spans="1:17" ht="29.25" customHeight="1" x14ac:dyDescent="0.2">
      <c r="A249" s="283">
        <v>113</v>
      </c>
      <c r="B249" s="313" t="s">
        <v>105</v>
      </c>
      <c r="C249" s="395">
        <v>18</v>
      </c>
      <c r="D249" s="396" t="s">
        <v>33</v>
      </c>
      <c r="E249" s="397">
        <v>4.59</v>
      </c>
      <c r="F249" s="398">
        <f t="shared" si="11"/>
        <v>82.62</v>
      </c>
      <c r="G249" s="258">
        <v>0</v>
      </c>
      <c r="H249" s="153">
        <v>0</v>
      </c>
      <c r="I249" s="251">
        <v>0</v>
      </c>
      <c r="J249" s="153">
        <v>0</v>
      </c>
      <c r="K249" s="153">
        <v>4</v>
      </c>
      <c r="L249" s="153">
        <v>0</v>
      </c>
      <c r="M249" s="264">
        <v>0</v>
      </c>
      <c r="N249" s="153">
        <v>10</v>
      </c>
      <c r="O249" s="273">
        <v>0</v>
      </c>
      <c r="P249" s="153">
        <v>4</v>
      </c>
      <c r="Q249">
        <f t="shared" si="12"/>
        <v>18</v>
      </c>
    </row>
    <row r="250" spans="1:17" ht="46.5" customHeight="1" x14ac:dyDescent="0.2">
      <c r="A250" s="283">
        <v>114</v>
      </c>
      <c r="B250" s="313" t="s">
        <v>106</v>
      </c>
      <c r="C250" s="395">
        <v>99</v>
      </c>
      <c r="D250" s="396" t="s">
        <v>33</v>
      </c>
      <c r="E250" s="397">
        <v>4.59</v>
      </c>
      <c r="F250" s="398">
        <f t="shared" si="11"/>
        <v>454.40999999999997</v>
      </c>
      <c r="G250" s="258">
        <v>50</v>
      </c>
      <c r="H250" s="153">
        <v>0</v>
      </c>
      <c r="I250" s="251">
        <v>5</v>
      </c>
      <c r="J250" s="153">
        <v>0</v>
      </c>
      <c r="K250" s="153">
        <v>4</v>
      </c>
      <c r="L250" s="153">
        <v>0</v>
      </c>
      <c r="M250" s="264">
        <v>10</v>
      </c>
      <c r="N250" s="153">
        <v>10</v>
      </c>
      <c r="O250" s="274">
        <v>18</v>
      </c>
      <c r="P250" s="153">
        <v>2</v>
      </c>
      <c r="Q250">
        <f t="shared" si="12"/>
        <v>99</v>
      </c>
    </row>
    <row r="251" spans="1:17" ht="57" customHeight="1" x14ac:dyDescent="0.2">
      <c r="A251" s="283">
        <v>115</v>
      </c>
      <c r="B251" s="313" t="s">
        <v>522</v>
      </c>
      <c r="C251" s="402">
        <v>70</v>
      </c>
      <c r="D251" s="403" t="s">
        <v>33</v>
      </c>
      <c r="E251" s="404">
        <v>7.2</v>
      </c>
      <c r="F251" s="398">
        <f t="shared" si="11"/>
        <v>504</v>
      </c>
      <c r="G251" s="259">
        <v>0</v>
      </c>
      <c r="H251" s="254">
        <v>70</v>
      </c>
      <c r="I251" s="252">
        <v>0</v>
      </c>
      <c r="J251" s="254">
        <v>0</v>
      </c>
      <c r="K251" s="254">
        <v>0</v>
      </c>
      <c r="L251" s="254">
        <v>0</v>
      </c>
      <c r="M251" s="265">
        <v>0</v>
      </c>
      <c r="N251" s="254">
        <v>0</v>
      </c>
      <c r="O251" s="254">
        <v>0</v>
      </c>
      <c r="P251" s="254">
        <v>0</v>
      </c>
      <c r="Q251">
        <f t="shared" si="12"/>
        <v>70</v>
      </c>
    </row>
    <row r="252" spans="1:17" ht="31.5" customHeight="1" x14ac:dyDescent="0.2">
      <c r="A252" s="283">
        <v>116</v>
      </c>
      <c r="B252" s="316" t="s">
        <v>107</v>
      </c>
      <c r="C252" s="395">
        <v>306</v>
      </c>
      <c r="D252" s="396" t="s">
        <v>33</v>
      </c>
      <c r="E252" s="397">
        <v>3.2130000000000001</v>
      </c>
      <c r="F252" s="398">
        <f t="shared" si="11"/>
        <v>983.178</v>
      </c>
      <c r="G252" s="258">
        <v>30</v>
      </c>
      <c r="H252" s="153">
        <v>0</v>
      </c>
      <c r="I252" s="251">
        <v>50</v>
      </c>
      <c r="J252" s="153">
        <v>0</v>
      </c>
      <c r="K252" s="153">
        <v>20</v>
      </c>
      <c r="L252" s="269">
        <v>80</v>
      </c>
      <c r="M252" s="264">
        <v>20</v>
      </c>
      <c r="N252" s="153">
        <v>24</v>
      </c>
      <c r="O252" s="273">
        <v>50</v>
      </c>
      <c r="P252" s="153">
        <v>32</v>
      </c>
      <c r="Q252">
        <f t="shared" si="12"/>
        <v>306</v>
      </c>
    </row>
    <row r="253" spans="1:17" ht="24" customHeight="1" x14ac:dyDescent="0.2">
      <c r="A253" s="283">
        <v>117</v>
      </c>
      <c r="B253" s="313" t="s">
        <v>344</v>
      </c>
      <c r="C253" s="395">
        <v>369</v>
      </c>
      <c r="D253" s="396" t="s">
        <v>13</v>
      </c>
      <c r="E253" s="397">
        <v>15.3</v>
      </c>
      <c r="F253" s="398">
        <f t="shared" si="11"/>
        <v>5645.7</v>
      </c>
      <c r="G253" s="258">
        <v>70</v>
      </c>
      <c r="H253" s="153">
        <v>10</v>
      </c>
      <c r="I253" s="251">
        <v>50</v>
      </c>
      <c r="J253" s="153">
        <v>20</v>
      </c>
      <c r="K253" s="153">
        <v>100</v>
      </c>
      <c r="L253" s="153">
        <v>10</v>
      </c>
      <c r="M253" s="264">
        <v>6</v>
      </c>
      <c r="N253" s="153">
        <v>60</v>
      </c>
      <c r="O253" s="273">
        <v>25</v>
      </c>
      <c r="P253" s="153">
        <v>18</v>
      </c>
      <c r="Q253">
        <f t="shared" si="12"/>
        <v>369</v>
      </c>
    </row>
    <row r="254" spans="1:17" ht="27.75" customHeight="1" x14ac:dyDescent="0.2">
      <c r="A254" s="283">
        <v>118</v>
      </c>
      <c r="B254" s="313" t="s">
        <v>260</v>
      </c>
      <c r="C254" s="395">
        <v>36</v>
      </c>
      <c r="D254" s="396" t="s">
        <v>12</v>
      </c>
      <c r="E254" s="397">
        <v>13.26</v>
      </c>
      <c r="F254" s="398">
        <f t="shared" si="11"/>
        <v>477.36</v>
      </c>
      <c r="G254" s="258">
        <v>12</v>
      </c>
      <c r="H254" s="153">
        <v>1</v>
      </c>
      <c r="I254" s="251">
        <v>1</v>
      </c>
      <c r="J254" s="153">
        <v>0</v>
      </c>
      <c r="K254" s="153">
        <v>0</v>
      </c>
      <c r="L254" s="153">
        <v>0</v>
      </c>
      <c r="M254" s="264">
        <v>2</v>
      </c>
      <c r="N254" s="153">
        <v>10</v>
      </c>
      <c r="O254" s="273">
        <v>0</v>
      </c>
      <c r="P254" s="153">
        <v>10</v>
      </c>
      <c r="Q254">
        <f t="shared" si="12"/>
        <v>36</v>
      </c>
    </row>
    <row r="255" spans="1:17" ht="27" customHeight="1" x14ac:dyDescent="0.2">
      <c r="A255" s="283">
        <v>119</v>
      </c>
      <c r="B255" s="316" t="s">
        <v>301</v>
      </c>
      <c r="C255" s="395">
        <v>141</v>
      </c>
      <c r="D255" s="395" t="s">
        <v>33</v>
      </c>
      <c r="E255" s="397">
        <v>16.472999999999999</v>
      </c>
      <c r="F255" s="398">
        <f t="shared" si="11"/>
        <v>2322.6929999999998</v>
      </c>
      <c r="G255" s="258">
        <v>20</v>
      </c>
      <c r="H255" s="153">
        <v>8</v>
      </c>
      <c r="I255" s="251">
        <v>30</v>
      </c>
      <c r="J255" s="153">
        <v>30</v>
      </c>
      <c r="K255" s="153">
        <v>20</v>
      </c>
      <c r="L255" s="153">
        <v>0</v>
      </c>
      <c r="M255" s="264">
        <v>7</v>
      </c>
      <c r="N255" s="153">
        <v>12</v>
      </c>
      <c r="O255" s="273">
        <v>6</v>
      </c>
      <c r="P255" s="153">
        <v>8</v>
      </c>
      <c r="Q255">
        <f t="shared" si="12"/>
        <v>141</v>
      </c>
    </row>
    <row r="256" spans="1:17" x14ac:dyDescent="0.2">
      <c r="A256" s="283">
        <v>120</v>
      </c>
      <c r="B256" s="324" t="s">
        <v>302</v>
      </c>
      <c r="C256" s="395">
        <v>43</v>
      </c>
      <c r="D256" s="395" t="s">
        <v>33</v>
      </c>
      <c r="E256" s="397">
        <v>8.6189999999999998</v>
      </c>
      <c r="F256" s="398">
        <f t="shared" si="11"/>
        <v>370.61699999999996</v>
      </c>
      <c r="G256" s="258">
        <v>0</v>
      </c>
      <c r="H256" s="153">
        <v>5</v>
      </c>
      <c r="I256" s="251">
        <v>2</v>
      </c>
      <c r="J256" s="153">
        <v>0</v>
      </c>
      <c r="K256" s="153">
        <v>0</v>
      </c>
      <c r="L256" s="153">
        <v>0</v>
      </c>
      <c r="M256" s="264">
        <v>20</v>
      </c>
      <c r="N256" s="153">
        <v>0</v>
      </c>
      <c r="O256" s="273">
        <v>0</v>
      </c>
      <c r="P256" s="153">
        <v>16</v>
      </c>
      <c r="Q256">
        <f t="shared" si="12"/>
        <v>43</v>
      </c>
    </row>
    <row r="257" spans="1:17" ht="25.5" customHeight="1" x14ac:dyDescent="0.2">
      <c r="A257" s="283">
        <v>121</v>
      </c>
      <c r="B257" s="316" t="s">
        <v>108</v>
      </c>
      <c r="C257" s="395">
        <v>52</v>
      </c>
      <c r="D257" s="396" t="s">
        <v>83</v>
      </c>
      <c r="E257" s="397">
        <v>8.67</v>
      </c>
      <c r="F257" s="398">
        <f t="shared" si="11"/>
        <v>450.84</v>
      </c>
      <c r="G257" s="258">
        <v>0</v>
      </c>
      <c r="H257" s="153">
        <v>0</v>
      </c>
      <c r="I257" s="251">
        <v>3</v>
      </c>
      <c r="J257" s="153">
        <v>10</v>
      </c>
      <c r="K257" s="153">
        <v>0</v>
      </c>
      <c r="L257" s="153">
        <v>15</v>
      </c>
      <c r="M257" s="264">
        <v>2</v>
      </c>
      <c r="N257" s="153">
        <v>10</v>
      </c>
      <c r="O257" s="273">
        <v>10</v>
      </c>
      <c r="P257" s="153">
        <v>2</v>
      </c>
      <c r="Q257">
        <f t="shared" si="12"/>
        <v>52</v>
      </c>
    </row>
    <row r="258" spans="1:17" ht="31.5" customHeight="1" x14ac:dyDescent="0.2">
      <c r="A258" s="292">
        <v>122</v>
      </c>
      <c r="B258" s="314" t="s">
        <v>464</v>
      </c>
      <c r="C258" s="395">
        <v>88</v>
      </c>
      <c r="D258" s="399" t="s">
        <v>29</v>
      </c>
      <c r="E258" s="397">
        <v>2.04</v>
      </c>
      <c r="F258" s="398">
        <f t="shared" si="11"/>
        <v>179.52</v>
      </c>
      <c r="G258" s="258">
        <v>0</v>
      </c>
      <c r="H258" s="153">
        <v>20</v>
      </c>
      <c r="I258" s="251">
        <v>2</v>
      </c>
      <c r="J258" s="153">
        <v>0</v>
      </c>
      <c r="K258" s="153">
        <v>20</v>
      </c>
      <c r="L258" s="153">
        <v>0</v>
      </c>
      <c r="M258" s="264">
        <v>6</v>
      </c>
      <c r="N258" s="153">
        <v>12</v>
      </c>
      <c r="O258" s="273">
        <v>12</v>
      </c>
      <c r="P258" s="153">
        <v>16</v>
      </c>
      <c r="Q258">
        <f t="shared" si="12"/>
        <v>88</v>
      </c>
    </row>
    <row r="259" spans="1:17" ht="29.25" customHeight="1" x14ac:dyDescent="0.2">
      <c r="A259" s="283">
        <v>123</v>
      </c>
      <c r="B259" s="313" t="s">
        <v>109</v>
      </c>
      <c r="C259" s="395">
        <v>57</v>
      </c>
      <c r="D259" s="396" t="s">
        <v>33</v>
      </c>
      <c r="E259" s="397">
        <v>4.08</v>
      </c>
      <c r="F259" s="398">
        <f t="shared" si="11"/>
        <v>232.56</v>
      </c>
      <c r="G259" s="258">
        <v>0</v>
      </c>
      <c r="H259" s="153">
        <v>0</v>
      </c>
      <c r="I259" s="251">
        <v>5</v>
      </c>
      <c r="J259" s="153">
        <v>30</v>
      </c>
      <c r="K259" s="153">
        <v>5</v>
      </c>
      <c r="L259" s="153">
        <v>0</v>
      </c>
      <c r="M259" s="264">
        <v>4</v>
      </c>
      <c r="N259" s="153">
        <v>5</v>
      </c>
      <c r="O259" s="273">
        <v>0</v>
      </c>
      <c r="P259" s="153">
        <v>8</v>
      </c>
      <c r="Q259">
        <f t="shared" si="12"/>
        <v>57</v>
      </c>
    </row>
    <row r="260" spans="1:17" x14ac:dyDescent="0.2">
      <c r="A260" s="283">
        <v>124</v>
      </c>
      <c r="B260" s="313" t="s">
        <v>293</v>
      </c>
      <c r="C260" s="395">
        <v>78</v>
      </c>
      <c r="D260" s="396" t="s">
        <v>12</v>
      </c>
      <c r="E260" s="397">
        <v>24.48</v>
      </c>
      <c r="F260" s="398">
        <f t="shared" si="11"/>
        <v>1909.44</v>
      </c>
      <c r="G260" s="258">
        <v>0</v>
      </c>
      <c r="H260" s="153">
        <v>40</v>
      </c>
      <c r="I260" s="251">
        <v>10</v>
      </c>
      <c r="J260" s="153">
        <v>20</v>
      </c>
      <c r="K260" s="153">
        <v>0</v>
      </c>
      <c r="L260" s="153">
        <v>0</v>
      </c>
      <c r="M260" s="264">
        <v>5</v>
      </c>
      <c r="N260" s="153">
        <v>3</v>
      </c>
      <c r="O260" s="273">
        <v>0</v>
      </c>
      <c r="P260" s="153">
        <v>0</v>
      </c>
      <c r="Q260">
        <f t="shared" si="12"/>
        <v>78</v>
      </c>
    </row>
    <row r="261" spans="1:17" ht="38.25" customHeight="1" x14ac:dyDescent="0.2">
      <c r="A261" s="283">
        <v>125</v>
      </c>
      <c r="B261" s="313" t="s">
        <v>110</v>
      </c>
      <c r="C261" s="395">
        <v>27</v>
      </c>
      <c r="D261" s="396" t="s">
        <v>12</v>
      </c>
      <c r="E261" s="397">
        <v>25.704000000000001</v>
      </c>
      <c r="F261" s="398">
        <f t="shared" si="11"/>
        <v>694.00800000000004</v>
      </c>
      <c r="G261" s="258">
        <v>10</v>
      </c>
      <c r="H261" s="153">
        <v>0</v>
      </c>
      <c r="I261" s="251">
        <v>0</v>
      </c>
      <c r="J261" s="153">
        <v>15</v>
      </c>
      <c r="K261" s="153">
        <v>0</v>
      </c>
      <c r="L261" s="153">
        <v>0</v>
      </c>
      <c r="M261" s="264">
        <v>0</v>
      </c>
      <c r="N261" s="153">
        <v>2</v>
      </c>
      <c r="O261" s="273">
        <v>0</v>
      </c>
      <c r="P261" s="153">
        <v>0</v>
      </c>
      <c r="Q261">
        <f t="shared" si="12"/>
        <v>27</v>
      </c>
    </row>
    <row r="262" spans="1:17" ht="19.5" x14ac:dyDescent="0.2">
      <c r="A262" s="283">
        <v>126</v>
      </c>
      <c r="B262" s="313" t="s">
        <v>111</v>
      </c>
      <c r="C262" s="395">
        <v>40</v>
      </c>
      <c r="D262" s="396" t="s">
        <v>29</v>
      </c>
      <c r="E262" s="397">
        <v>6.4260000000000002</v>
      </c>
      <c r="F262" s="398">
        <f t="shared" si="11"/>
        <v>257.04000000000002</v>
      </c>
      <c r="G262" s="258">
        <v>15</v>
      </c>
      <c r="H262" s="153">
        <v>0</v>
      </c>
      <c r="I262" s="251">
        <v>0</v>
      </c>
      <c r="J262" s="153">
        <v>0</v>
      </c>
      <c r="K262" s="153">
        <v>0</v>
      </c>
      <c r="L262" s="153">
        <v>0</v>
      </c>
      <c r="M262" s="264">
        <v>5</v>
      </c>
      <c r="N262" s="153">
        <v>20</v>
      </c>
      <c r="O262" s="273">
        <v>0</v>
      </c>
      <c r="P262" s="153">
        <v>0</v>
      </c>
      <c r="Q262">
        <f t="shared" si="12"/>
        <v>40</v>
      </c>
    </row>
    <row r="263" spans="1:17" ht="38.25" customHeight="1" x14ac:dyDescent="0.2">
      <c r="A263" s="283">
        <v>127</v>
      </c>
      <c r="B263" s="313" t="s">
        <v>292</v>
      </c>
      <c r="C263" s="395">
        <v>23</v>
      </c>
      <c r="D263" s="396" t="s">
        <v>12</v>
      </c>
      <c r="E263" s="397">
        <v>21.42</v>
      </c>
      <c r="F263" s="398">
        <f t="shared" si="11"/>
        <v>492.66</v>
      </c>
      <c r="G263" s="258">
        <v>0</v>
      </c>
      <c r="H263" s="153">
        <v>0</v>
      </c>
      <c r="I263" s="251">
        <v>0</v>
      </c>
      <c r="J263" s="153">
        <v>20</v>
      </c>
      <c r="K263" s="153">
        <v>0</v>
      </c>
      <c r="L263" s="153">
        <v>0</v>
      </c>
      <c r="M263" s="264">
        <v>0</v>
      </c>
      <c r="N263" s="153">
        <v>3</v>
      </c>
      <c r="O263" s="273">
        <v>0</v>
      </c>
      <c r="P263" s="153">
        <v>0</v>
      </c>
      <c r="Q263">
        <f t="shared" ref="Q263:Q294" si="13">SUM(G263:P263)</f>
        <v>23</v>
      </c>
    </row>
    <row r="264" spans="1:17" ht="27.75" customHeight="1" x14ac:dyDescent="0.2">
      <c r="A264" s="283">
        <v>128</v>
      </c>
      <c r="B264" s="313" t="s">
        <v>112</v>
      </c>
      <c r="C264" s="395">
        <v>31</v>
      </c>
      <c r="D264" s="396" t="s">
        <v>29</v>
      </c>
      <c r="E264" s="397">
        <v>6.12</v>
      </c>
      <c r="F264" s="398">
        <f t="shared" si="11"/>
        <v>189.72</v>
      </c>
      <c r="G264" s="258">
        <v>0</v>
      </c>
      <c r="H264" s="153">
        <v>10</v>
      </c>
      <c r="I264" s="251">
        <v>0</v>
      </c>
      <c r="J264" s="153">
        <v>10</v>
      </c>
      <c r="K264" s="153">
        <v>5</v>
      </c>
      <c r="L264" s="153">
        <v>0</v>
      </c>
      <c r="M264" s="264">
        <v>0</v>
      </c>
      <c r="N264" s="153">
        <v>6</v>
      </c>
      <c r="O264" s="273">
        <v>0</v>
      </c>
      <c r="P264" s="153">
        <v>0</v>
      </c>
      <c r="Q264">
        <f t="shared" si="13"/>
        <v>31</v>
      </c>
    </row>
    <row r="265" spans="1:17" x14ac:dyDescent="0.2">
      <c r="A265" s="283">
        <v>129</v>
      </c>
      <c r="B265" s="313" t="s">
        <v>55</v>
      </c>
      <c r="C265" s="395">
        <v>147</v>
      </c>
      <c r="D265" s="396" t="s">
        <v>33</v>
      </c>
      <c r="E265" s="397">
        <v>2.5499999999999998</v>
      </c>
      <c r="F265" s="398">
        <f t="shared" si="11"/>
        <v>374.84999999999997</v>
      </c>
      <c r="G265" s="258">
        <v>45</v>
      </c>
      <c r="H265" s="153">
        <v>4</v>
      </c>
      <c r="I265" s="251">
        <v>10</v>
      </c>
      <c r="J265" s="153">
        <v>30</v>
      </c>
      <c r="K265" s="153">
        <v>0</v>
      </c>
      <c r="L265" s="153">
        <v>30</v>
      </c>
      <c r="M265" s="264">
        <v>10</v>
      </c>
      <c r="N265" s="153">
        <v>10</v>
      </c>
      <c r="O265" s="273">
        <v>5</v>
      </c>
      <c r="P265" s="153">
        <v>3</v>
      </c>
      <c r="Q265">
        <f t="shared" si="13"/>
        <v>147</v>
      </c>
    </row>
    <row r="266" spans="1:17" x14ac:dyDescent="0.2">
      <c r="A266" s="283">
        <v>130</v>
      </c>
      <c r="B266" s="313" t="s">
        <v>448</v>
      </c>
      <c r="C266" s="395">
        <v>65</v>
      </c>
      <c r="D266" s="396" t="s">
        <v>33</v>
      </c>
      <c r="E266" s="397">
        <v>7.65</v>
      </c>
      <c r="F266" s="398">
        <f t="shared" si="11"/>
        <v>497.25</v>
      </c>
      <c r="G266" s="258">
        <v>10</v>
      </c>
      <c r="H266" s="153">
        <v>0</v>
      </c>
      <c r="I266" s="251">
        <v>2</v>
      </c>
      <c r="J266" s="153">
        <v>10</v>
      </c>
      <c r="K266" s="153">
        <v>0</v>
      </c>
      <c r="L266" s="153">
        <v>30</v>
      </c>
      <c r="M266" s="264">
        <v>0</v>
      </c>
      <c r="N266" s="153">
        <v>10</v>
      </c>
      <c r="O266" s="273">
        <v>0</v>
      </c>
      <c r="P266" s="153">
        <v>3</v>
      </c>
      <c r="Q266">
        <f t="shared" si="13"/>
        <v>65</v>
      </c>
    </row>
    <row r="267" spans="1:17" x14ac:dyDescent="0.2">
      <c r="A267" s="283">
        <v>131</v>
      </c>
      <c r="B267" s="322" t="s">
        <v>113</v>
      </c>
      <c r="C267" s="395">
        <v>243</v>
      </c>
      <c r="D267" s="396" t="s">
        <v>29</v>
      </c>
      <c r="E267" s="397">
        <v>6.12</v>
      </c>
      <c r="F267" s="398">
        <f t="shared" si="11"/>
        <v>1487.16</v>
      </c>
      <c r="G267" s="258">
        <v>20</v>
      </c>
      <c r="H267" s="153">
        <v>40</v>
      </c>
      <c r="I267" s="251">
        <v>10</v>
      </c>
      <c r="J267" s="153">
        <v>0</v>
      </c>
      <c r="K267" s="153">
        <v>120</v>
      </c>
      <c r="L267" s="153">
        <v>0</v>
      </c>
      <c r="M267" s="264">
        <v>0</v>
      </c>
      <c r="N267" s="153">
        <v>25</v>
      </c>
      <c r="O267" s="273">
        <v>0</v>
      </c>
      <c r="P267" s="153">
        <v>28</v>
      </c>
      <c r="Q267">
        <f t="shared" si="13"/>
        <v>243</v>
      </c>
    </row>
    <row r="268" spans="1:17" x14ac:dyDescent="0.2">
      <c r="A268" s="283">
        <v>132</v>
      </c>
      <c r="B268" s="313" t="s">
        <v>114</v>
      </c>
      <c r="C268" s="395">
        <v>630</v>
      </c>
      <c r="D268" s="396" t="s">
        <v>29</v>
      </c>
      <c r="E268" s="397">
        <v>4.08</v>
      </c>
      <c r="F268" s="398">
        <f t="shared" si="11"/>
        <v>2570.4</v>
      </c>
      <c r="G268" s="258">
        <v>30</v>
      </c>
      <c r="H268" s="153">
        <v>0</v>
      </c>
      <c r="I268" s="251">
        <v>0</v>
      </c>
      <c r="J268" s="153">
        <v>0</v>
      </c>
      <c r="K268" s="153">
        <v>0</v>
      </c>
      <c r="L268" s="153">
        <v>500</v>
      </c>
      <c r="M268" s="264">
        <v>0</v>
      </c>
      <c r="N268" s="153">
        <v>100</v>
      </c>
      <c r="O268" s="273">
        <v>0</v>
      </c>
      <c r="P268" s="153">
        <v>0</v>
      </c>
      <c r="Q268">
        <f t="shared" si="13"/>
        <v>630</v>
      </c>
    </row>
    <row r="269" spans="1:17" ht="29.25" customHeight="1" x14ac:dyDescent="0.2">
      <c r="A269" s="283">
        <v>133</v>
      </c>
      <c r="B269" s="325" t="s">
        <v>115</v>
      </c>
      <c r="C269" s="395">
        <v>7090</v>
      </c>
      <c r="D269" s="396" t="s">
        <v>29</v>
      </c>
      <c r="E269" s="397">
        <v>2.5499999999999998</v>
      </c>
      <c r="F269" s="398">
        <f t="shared" si="11"/>
        <v>18079.5</v>
      </c>
      <c r="G269" s="258">
        <v>0</v>
      </c>
      <c r="H269" s="153">
        <v>2000</v>
      </c>
      <c r="I269" s="251">
        <v>50</v>
      </c>
      <c r="J269" s="153">
        <v>0</v>
      </c>
      <c r="K269" s="153">
        <v>5040</v>
      </c>
      <c r="L269" s="153">
        <v>0</v>
      </c>
      <c r="M269" s="264">
        <v>0</v>
      </c>
      <c r="N269" s="153">
        <v>0</v>
      </c>
      <c r="O269" s="273">
        <v>0</v>
      </c>
      <c r="P269" s="153">
        <v>0</v>
      </c>
      <c r="Q269">
        <f t="shared" si="13"/>
        <v>7090</v>
      </c>
    </row>
    <row r="270" spans="1:17" ht="24" customHeight="1" x14ac:dyDescent="0.2">
      <c r="A270" s="283">
        <v>134</v>
      </c>
      <c r="B270" s="313" t="s">
        <v>116</v>
      </c>
      <c r="C270" s="395">
        <v>24162</v>
      </c>
      <c r="D270" s="396" t="s">
        <v>33</v>
      </c>
      <c r="E270" s="397">
        <v>0.79559999999999997</v>
      </c>
      <c r="F270" s="398">
        <f t="shared" si="11"/>
        <v>19223.287199999999</v>
      </c>
      <c r="G270" s="258">
        <v>500</v>
      </c>
      <c r="H270" s="153">
        <v>6000</v>
      </c>
      <c r="I270" s="251">
        <v>0</v>
      </c>
      <c r="J270" s="153">
        <v>1000</v>
      </c>
      <c r="K270" s="153">
        <v>10800</v>
      </c>
      <c r="L270" s="153">
        <v>3000</v>
      </c>
      <c r="M270" s="264">
        <v>0</v>
      </c>
      <c r="N270" s="153">
        <v>700</v>
      </c>
      <c r="O270" s="273">
        <v>200</v>
      </c>
      <c r="P270" s="153">
        <v>1962</v>
      </c>
      <c r="Q270">
        <f t="shared" si="13"/>
        <v>24162</v>
      </c>
    </row>
    <row r="271" spans="1:17" ht="24" customHeight="1" x14ac:dyDescent="0.2">
      <c r="A271" s="283">
        <v>135</v>
      </c>
      <c r="B271" s="313" t="s">
        <v>318</v>
      </c>
      <c r="C271" s="395">
        <v>1070</v>
      </c>
      <c r="D271" s="396" t="s">
        <v>33</v>
      </c>
      <c r="E271" s="397">
        <v>0.79559999999999997</v>
      </c>
      <c r="F271" s="398">
        <f t="shared" si="11"/>
        <v>851.29199999999992</v>
      </c>
      <c r="G271" s="258">
        <v>0</v>
      </c>
      <c r="H271" s="153">
        <v>450</v>
      </c>
      <c r="I271" s="251">
        <v>0</v>
      </c>
      <c r="J271" s="153">
        <v>500</v>
      </c>
      <c r="K271" s="153">
        <v>0</v>
      </c>
      <c r="L271" s="153">
        <v>0</v>
      </c>
      <c r="M271" s="264">
        <v>0</v>
      </c>
      <c r="N271" s="153">
        <v>120</v>
      </c>
      <c r="O271" s="273">
        <v>0</v>
      </c>
      <c r="P271" s="153">
        <v>0</v>
      </c>
      <c r="Q271">
        <f t="shared" si="13"/>
        <v>1070</v>
      </c>
    </row>
    <row r="272" spans="1:17" ht="23.25" customHeight="1" x14ac:dyDescent="0.2">
      <c r="A272" s="283">
        <v>136</v>
      </c>
      <c r="B272" s="313" t="s">
        <v>117</v>
      </c>
      <c r="C272" s="395">
        <v>210</v>
      </c>
      <c r="D272" s="396" t="s">
        <v>29</v>
      </c>
      <c r="E272" s="397">
        <v>1.3260000000000001</v>
      </c>
      <c r="F272" s="398">
        <f t="shared" si="11"/>
        <v>278.46000000000004</v>
      </c>
      <c r="G272" s="258">
        <v>0</v>
      </c>
      <c r="H272" s="153">
        <v>0</v>
      </c>
      <c r="I272" s="251">
        <v>0</v>
      </c>
      <c r="J272" s="153">
        <v>0</v>
      </c>
      <c r="K272" s="153">
        <v>0</v>
      </c>
      <c r="L272" s="153">
        <v>0</v>
      </c>
      <c r="M272" s="264">
        <v>0</v>
      </c>
      <c r="N272" s="153">
        <v>120</v>
      </c>
      <c r="O272" s="273">
        <v>0</v>
      </c>
      <c r="P272" s="153">
        <v>90</v>
      </c>
      <c r="Q272">
        <f t="shared" si="13"/>
        <v>210</v>
      </c>
    </row>
    <row r="273" spans="1:17" x14ac:dyDescent="0.2">
      <c r="A273" s="283">
        <v>137</v>
      </c>
      <c r="B273" s="313" t="s">
        <v>118</v>
      </c>
      <c r="C273" s="395">
        <v>24320</v>
      </c>
      <c r="D273" s="396" t="s">
        <v>33</v>
      </c>
      <c r="E273" s="397">
        <v>1.224</v>
      </c>
      <c r="F273" s="398">
        <f t="shared" ref="F273:F311" si="14">C273*E273</f>
        <v>29767.68</v>
      </c>
      <c r="G273" s="258">
        <v>0</v>
      </c>
      <c r="H273" s="153">
        <v>5000</v>
      </c>
      <c r="I273" s="251">
        <v>1000</v>
      </c>
      <c r="J273" s="153">
        <v>4500</v>
      </c>
      <c r="K273" s="153">
        <v>10800</v>
      </c>
      <c r="L273" s="153">
        <v>800</v>
      </c>
      <c r="M273" s="264">
        <v>500</v>
      </c>
      <c r="N273" s="153">
        <v>1200</v>
      </c>
      <c r="O273" s="273">
        <v>160</v>
      </c>
      <c r="P273" s="153">
        <v>360</v>
      </c>
      <c r="Q273">
        <f t="shared" si="13"/>
        <v>24320</v>
      </c>
    </row>
    <row r="274" spans="1:17" x14ac:dyDescent="0.2">
      <c r="A274" s="283">
        <v>138</v>
      </c>
      <c r="B274" s="322" t="s">
        <v>119</v>
      </c>
      <c r="C274" s="395">
        <v>3645</v>
      </c>
      <c r="D274" s="396" t="s">
        <v>33</v>
      </c>
      <c r="E274" s="397">
        <v>1.7136</v>
      </c>
      <c r="F274" s="398">
        <f t="shared" si="14"/>
        <v>6246.0720000000001</v>
      </c>
      <c r="G274" s="258">
        <v>0</v>
      </c>
      <c r="H274" s="153">
        <v>900</v>
      </c>
      <c r="I274" s="251">
        <v>150</v>
      </c>
      <c r="J274" s="153">
        <v>0</v>
      </c>
      <c r="K274" s="153">
        <v>2100</v>
      </c>
      <c r="L274" s="153">
        <v>0</v>
      </c>
      <c r="M274" s="264">
        <v>50</v>
      </c>
      <c r="N274" s="153">
        <v>285</v>
      </c>
      <c r="O274" s="273">
        <v>160</v>
      </c>
      <c r="P274" s="153">
        <v>0</v>
      </c>
      <c r="Q274">
        <f t="shared" si="13"/>
        <v>3645</v>
      </c>
    </row>
    <row r="275" spans="1:17" x14ac:dyDescent="0.2">
      <c r="A275" s="283">
        <v>139</v>
      </c>
      <c r="B275" s="322" t="s">
        <v>265</v>
      </c>
      <c r="C275" s="395">
        <v>9090</v>
      </c>
      <c r="D275" s="396" t="s">
        <v>33</v>
      </c>
      <c r="E275" s="397">
        <v>2.4786000000000001</v>
      </c>
      <c r="F275" s="398">
        <f t="shared" si="14"/>
        <v>22530.474000000002</v>
      </c>
      <c r="G275" s="258">
        <v>0</v>
      </c>
      <c r="H275" s="153">
        <v>4000</v>
      </c>
      <c r="I275" s="251">
        <v>50</v>
      </c>
      <c r="J275" s="153">
        <v>0</v>
      </c>
      <c r="K275" s="153">
        <v>5040</v>
      </c>
      <c r="L275" s="153">
        <v>0</v>
      </c>
      <c r="M275" s="264">
        <v>0</v>
      </c>
      <c r="N275" s="153">
        <v>0</v>
      </c>
      <c r="O275" s="273">
        <v>0</v>
      </c>
      <c r="P275" s="153">
        <v>0</v>
      </c>
      <c r="Q275">
        <f t="shared" si="13"/>
        <v>9090</v>
      </c>
    </row>
    <row r="276" spans="1:17" ht="52.5" customHeight="1" x14ac:dyDescent="0.2">
      <c r="A276" s="283">
        <v>140</v>
      </c>
      <c r="B276" s="323" t="s">
        <v>275</v>
      </c>
      <c r="C276" s="395">
        <v>2768</v>
      </c>
      <c r="D276" s="405" t="s">
        <v>33</v>
      </c>
      <c r="E276" s="397">
        <v>2.6520000000000001</v>
      </c>
      <c r="F276" s="398">
        <f t="shared" si="14"/>
        <v>7340.7360000000008</v>
      </c>
      <c r="G276" s="258">
        <v>400</v>
      </c>
      <c r="H276" s="153">
        <v>1200</v>
      </c>
      <c r="I276" s="251">
        <v>100</v>
      </c>
      <c r="J276" s="153">
        <v>0</v>
      </c>
      <c r="K276" s="153">
        <v>840</v>
      </c>
      <c r="L276" s="153">
        <v>0</v>
      </c>
      <c r="M276" s="264">
        <v>0</v>
      </c>
      <c r="N276" s="153">
        <v>48</v>
      </c>
      <c r="O276" s="273">
        <v>0</v>
      </c>
      <c r="P276" s="153">
        <v>180</v>
      </c>
      <c r="Q276">
        <f t="shared" si="13"/>
        <v>2768</v>
      </c>
    </row>
    <row r="277" spans="1:17" ht="39" x14ac:dyDescent="0.2">
      <c r="A277" s="283">
        <v>141</v>
      </c>
      <c r="B277" s="326" t="s">
        <v>289</v>
      </c>
      <c r="C277" s="395">
        <v>12490</v>
      </c>
      <c r="D277" s="396" t="s">
        <v>29</v>
      </c>
      <c r="E277" s="397">
        <v>2.04</v>
      </c>
      <c r="F277" s="398">
        <f t="shared" si="14"/>
        <v>25479.600000000002</v>
      </c>
      <c r="G277" s="258">
        <v>400</v>
      </c>
      <c r="H277" s="153">
        <v>1800</v>
      </c>
      <c r="I277" s="251">
        <v>100</v>
      </c>
      <c r="J277" s="153">
        <v>900</v>
      </c>
      <c r="K277" s="153">
        <v>4200</v>
      </c>
      <c r="L277" s="153">
        <v>3000</v>
      </c>
      <c r="M277" s="264">
        <v>0</v>
      </c>
      <c r="N277" s="153">
        <v>1200</v>
      </c>
      <c r="O277" s="273">
        <v>350</v>
      </c>
      <c r="P277" s="153">
        <v>540</v>
      </c>
      <c r="Q277">
        <f t="shared" si="13"/>
        <v>12490</v>
      </c>
    </row>
    <row r="278" spans="1:17" ht="43.5" customHeight="1" x14ac:dyDescent="0.2">
      <c r="A278" s="283">
        <v>142</v>
      </c>
      <c r="B278" s="327" t="s">
        <v>323</v>
      </c>
      <c r="C278" s="395">
        <v>450</v>
      </c>
      <c r="D278" s="395" t="s">
        <v>29</v>
      </c>
      <c r="E278" s="397">
        <v>2.8050000000000002</v>
      </c>
      <c r="F278" s="398">
        <f t="shared" si="14"/>
        <v>1262.25</v>
      </c>
      <c r="G278" s="258">
        <v>0</v>
      </c>
      <c r="H278" s="153">
        <v>450</v>
      </c>
      <c r="I278" s="251">
        <v>0</v>
      </c>
      <c r="J278" s="153">
        <v>0</v>
      </c>
      <c r="K278" s="153">
        <v>0</v>
      </c>
      <c r="L278" s="153">
        <v>0</v>
      </c>
      <c r="M278" s="264">
        <v>0</v>
      </c>
      <c r="N278" s="153">
        <v>0</v>
      </c>
      <c r="O278" s="273">
        <v>0</v>
      </c>
      <c r="P278" s="153">
        <v>0</v>
      </c>
      <c r="Q278">
        <f t="shared" si="13"/>
        <v>450</v>
      </c>
    </row>
    <row r="279" spans="1:17" ht="41.25" customHeight="1" x14ac:dyDescent="0.2">
      <c r="A279" s="283">
        <v>143</v>
      </c>
      <c r="B279" s="313" t="s">
        <v>120</v>
      </c>
      <c r="C279" s="395">
        <v>1115</v>
      </c>
      <c r="D279" s="396" t="s">
        <v>83</v>
      </c>
      <c r="E279" s="397">
        <v>7.9559999999999995</v>
      </c>
      <c r="F279" s="398">
        <f t="shared" si="14"/>
        <v>8870.9399999999987</v>
      </c>
      <c r="G279" s="258">
        <v>120</v>
      </c>
      <c r="H279" s="153">
        <v>15</v>
      </c>
      <c r="I279" s="251">
        <v>280</v>
      </c>
      <c r="J279" s="153">
        <v>130</v>
      </c>
      <c r="K279" s="153">
        <v>60</v>
      </c>
      <c r="L279" s="153">
        <v>100</v>
      </c>
      <c r="M279" s="264">
        <v>70</v>
      </c>
      <c r="N279" s="153">
        <v>230</v>
      </c>
      <c r="O279" s="273">
        <v>50</v>
      </c>
      <c r="P279" s="153">
        <v>60</v>
      </c>
      <c r="Q279">
        <f t="shared" si="13"/>
        <v>1115</v>
      </c>
    </row>
    <row r="280" spans="1:17" ht="33.75" customHeight="1" x14ac:dyDescent="0.2">
      <c r="A280" s="283">
        <v>144</v>
      </c>
      <c r="B280" s="319" t="s">
        <v>288</v>
      </c>
      <c r="C280" s="395">
        <v>104</v>
      </c>
      <c r="D280" s="395" t="s">
        <v>29</v>
      </c>
      <c r="E280" s="397">
        <v>20.399999999999999</v>
      </c>
      <c r="F280" s="398">
        <f t="shared" si="14"/>
        <v>2121.6</v>
      </c>
      <c r="G280" s="258">
        <v>0</v>
      </c>
      <c r="H280" s="153">
        <v>80</v>
      </c>
      <c r="I280" s="251">
        <v>0</v>
      </c>
      <c r="J280" s="153">
        <v>0</v>
      </c>
      <c r="K280" s="153">
        <v>20</v>
      </c>
      <c r="L280" s="153">
        <v>0</v>
      </c>
      <c r="M280" s="264">
        <v>0</v>
      </c>
      <c r="N280" s="153">
        <v>4</v>
      </c>
      <c r="O280" s="273">
        <v>0</v>
      </c>
      <c r="P280" s="153">
        <v>0</v>
      </c>
      <c r="Q280">
        <f t="shared" si="13"/>
        <v>104</v>
      </c>
    </row>
    <row r="281" spans="1:17" ht="32.25" customHeight="1" x14ac:dyDescent="0.2">
      <c r="A281" s="283">
        <v>145</v>
      </c>
      <c r="B281" s="313" t="s">
        <v>121</v>
      </c>
      <c r="C281" s="395">
        <v>136</v>
      </c>
      <c r="D281" s="396" t="s">
        <v>33</v>
      </c>
      <c r="E281" s="397">
        <v>32.64</v>
      </c>
      <c r="F281" s="398">
        <f t="shared" si="14"/>
        <v>4439.04</v>
      </c>
      <c r="G281" s="258">
        <v>6</v>
      </c>
      <c r="H281" s="153">
        <v>1</v>
      </c>
      <c r="I281" s="251">
        <v>3</v>
      </c>
      <c r="J281" s="153">
        <v>15</v>
      </c>
      <c r="K281" s="153">
        <v>10</v>
      </c>
      <c r="L281" s="153">
        <v>80</v>
      </c>
      <c r="M281" s="264">
        <v>0</v>
      </c>
      <c r="N281" s="153">
        <v>15</v>
      </c>
      <c r="O281" s="273">
        <v>0</v>
      </c>
      <c r="P281" s="153">
        <v>6</v>
      </c>
      <c r="Q281">
        <f t="shared" si="13"/>
        <v>136</v>
      </c>
    </row>
    <row r="282" spans="1:17" ht="49.5" customHeight="1" x14ac:dyDescent="0.2">
      <c r="A282" s="283">
        <v>146</v>
      </c>
      <c r="B282" s="313" t="s">
        <v>122</v>
      </c>
      <c r="C282" s="395">
        <v>297</v>
      </c>
      <c r="D282" s="396" t="s">
        <v>29</v>
      </c>
      <c r="E282" s="397">
        <v>3.468</v>
      </c>
      <c r="F282" s="398">
        <f t="shared" si="14"/>
        <v>1029.9960000000001</v>
      </c>
      <c r="G282" s="258">
        <v>140</v>
      </c>
      <c r="H282" s="153">
        <v>30</v>
      </c>
      <c r="I282" s="251">
        <v>0</v>
      </c>
      <c r="J282" s="153">
        <v>0</v>
      </c>
      <c r="K282" s="153">
        <v>0</v>
      </c>
      <c r="L282" s="153">
        <v>0</v>
      </c>
      <c r="M282" s="264">
        <v>35</v>
      </c>
      <c r="N282" s="153">
        <v>60</v>
      </c>
      <c r="O282" s="273">
        <v>0</v>
      </c>
      <c r="P282" s="153">
        <v>32</v>
      </c>
      <c r="Q282">
        <f t="shared" si="13"/>
        <v>297</v>
      </c>
    </row>
    <row r="283" spans="1:17" x14ac:dyDescent="0.2">
      <c r="A283" s="292">
        <v>147</v>
      </c>
      <c r="B283" s="314" t="s">
        <v>466</v>
      </c>
      <c r="C283" s="395">
        <v>188</v>
      </c>
      <c r="D283" s="399" t="s">
        <v>33</v>
      </c>
      <c r="E283" s="397">
        <v>19.89</v>
      </c>
      <c r="F283" s="398">
        <f t="shared" si="14"/>
        <v>3739.32</v>
      </c>
      <c r="G283" s="258">
        <v>0</v>
      </c>
      <c r="H283" s="153">
        <v>60</v>
      </c>
      <c r="I283" s="251">
        <v>80</v>
      </c>
      <c r="J283" s="153">
        <v>20</v>
      </c>
      <c r="K283" s="153">
        <v>0</v>
      </c>
      <c r="L283" s="153">
        <v>0</v>
      </c>
      <c r="M283" s="264">
        <v>0</v>
      </c>
      <c r="N283" s="153">
        <v>12</v>
      </c>
      <c r="O283" s="273">
        <v>0</v>
      </c>
      <c r="P283" s="153">
        <v>16</v>
      </c>
      <c r="Q283">
        <f t="shared" si="13"/>
        <v>188</v>
      </c>
    </row>
    <row r="284" spans="1:17" ht="47.25" customHeight="1" x14ac:dyDescent="0.2">
      <c r="A284" s="283">
        <v>148</v>
      </c>
      <c r="B284" s="323" t="s">
        <v>276</v>
      </c>
      <c r="C284" s="395">
        <v>346</v>
      </c>
      <c r="D284" s="405" t="s">
        <v>33</v>
      </c>
      <c r="E284" s="397">
        <v>5.3550000000000004</v>
      </c>
      <c r="F284" s="398">
        <f t="shared" si="14"/>
        <v>1852.8300000000002</v>
      </c>
      <c r="G284" s="258">
        <v>20</v>
      </c>
      <c r="H284" s="153">
        <v>60</v>
      </c>
      <c r="I284" s="251">
        <v>10</v>
      </c>
      <c r="J284" s="153">
        <v>180</v>
      </c>
      <c r="K284" s="153">
        <v>30</v>
      </c>
      <c r="L284" s="153">
        <v>0</v>
      </c>
      <c r="M284" s="264">
        <v>0</v>
      </c>
      <c r="N284" s="153">
        <v>30</v>
      </c>
      <c r="O284" s="273">
        <v>0</v>
      </c>
      <c r="P284" s="153">
        <v>16</v>
      </c>
      <c r="Q284">
        <f t="shared" si="13"/>
        <v>346</v>
      </c>
    </row>
    <row r="285" spans="1:17" ht="48.75" customHeight="1" x14ac:dyDescent="0.2">
      <c r="A285" s="283">
        <v>149</v>
      </c>
      <c r="B285" s="313" t="s">
        <v>123</v>
      </c>
      <c r="C285" s="395">
        <v>172</v>
      </c>
      <c r="D285" s="396" t="s">
        <v>29</v>
      </c>
      <c r="E285" s="397">
        <v>4.1819999999999995</v>
      </c>
      <c r="F285" s="398">
        <f t="shared" si="14"/>
        <v>719.30399999999986</v>
      </c>
      <c r="G285" s="258">
        <v>120</v>
      </c>
      <c r="H285" s="153">
        <v>0</v>
      </c>
      <c r="I285" s="251">
        <v>2</v>
      </c>
      <c r="J285" s="153">
        <v>0</v>
      </c>
      <c r="K285" s="153">
        <v>20</v>
      </c>
      <c r="L285" s="153">
        <v>0</v>
      </c>
      <c r="M285" s="264">
        <v>0</v>
      </c>
      <c r="N285" s="153">
        <v>12</v>
      </c>
      <c r="O285" s="273">
        <v>0</v>
      </c>
      <c r="P285" s="153">
        <v>18</v>
      </c>
      <c r="Q285">
        <f t="shared" si="13"/>
        <v>172</v>
      </c>
    </row>
    <row r="286" spans="1:17" ht="57" customHeight="1" x14ac:dyDescent="0.2">
      <c r="A286" s="283">
        <v>150</v>
      </c>
      <c r="B286" s="313" t="s">
        <v>339</v>
      </c>
      <c r="C286" s="395">
        <v>169</v>
      </c>
      <c r="D286" s="396" t="s">
        <v>33</v>
      </c>
      <c r="E286" s="397">
        <v>4.9470000000000001</v>
      </c>
      <c r="F286" s="398">
        <f t="shared" si="14"/>
        <v>836.04300000000001</v>
      </c>
      <c r="G286" s="258">
        <v>0</v>
      </c>
      <c r="H286" s="153">
        <v>0</v>
      </c>
      <c r="I286" s="251">
        <v>2</v>
      </c>
      <c r="J286" s="153">
        <v>10</v>
      </c>
      <c r="K286" s="153">
        <v>0</v>
      </c>
      <c r="L286" s="153">
        <v>0</v>
      </c>
      <c r="M286" s="264">
        <v>40</v>
      </c>
      <c r="N286" s="153">
        <v>66</v>
      </c>
      <c r="O286" s="273">
        <v>15</v>
      </c>
      <c r="P286" s="153">
        <v>36</v>
      </c>
      <c r="Q286">
        <f t="shared" si="13"/>
        <v>169</v>
      </c>
    </row>
    <row r="287" spans="1:17" ht="65.25" customHeight="1" x14ac:dyDescent="0.2">
      <c r="A287" s="283">
        <v>151</v>
      </c>
      <c r="B287" s="313" t="s">
        <v>340</v>
      </c>
      <c r="C287" s="395">
        <v>188</v>
      </c>
      <c r="D287" s="396" t="s">
        <v>29</v>
      </c>
      <c r="E287" s="397">
        <v>13.26</v>
      </c>
      <c r="F287" s="398">
        <f t="shared" si="14"/>
        <v>2492.88</v>
      </c>
      <c r="G287" s="258">
        <v>0</v>
      </c>
      <c r="H287" s="153">
        <v>24</v>
      </c>
      <c r="I287" s="251">
        <v>2</v>
      </c>
      <c r="J287" s="153">
        <v>0</v>
      </c>
      <c r="K287" s="153">
        <v>0</v>
      </c>
      <c r="L287" s="153">
        <v>50</v>
      </c>
      <c r="M287" s="264">
        <v>0</v>
      </c>
      <c r="N287" s="153">
        <v>66</v>
      </c>
      <c r="O287" s="273">
        <v>40</v>
      </c>
      <c r="P287" s="153">
        <v>6</v>
      </c>
      <c r="Q287">
        <f t="shared" si="13"/>
        <v>188</v>
      </c>
    </row>
    <row r="288" spans="1:17" ht="41.25" customHeight="1" x14ac:dyDescent="0.2">
      <c r="A288" s="283">
        <v>152</v>
      </c>
      <c r="B288" s="328" t="s">
        <v>447</v>
      </c>
      <c r="C288" s="395">
        <v>1</v>
      </c>
      <c r="D288" s="396" t="s">
        <v>91</v>
      </c>
      <c r="E288" s="397">
        <v>114.24</v>
      </c>
      <c r="F288" s="398">
        <f t="shared" si="14"/>
        <v>114.24</v>
      </c>
      <c r="G288" s="258">
        <v>0</v>
      </c>
      <c r="H288" s="153">
        <v>0</v>
      </c>
      <c r="I288" s="251">
        <v>1</v>
      </c>
      <c r="J288" s="153">
        <v>0</v>
      </c>
      <c r="K288" s="153">
        <v>0</v>
      </c>
      <c r="L288" s="153">
        <v>0</v>
      </c>
      <c r="M288" s="264">
        <v>0</v>
      </c>
      <c r="N288" s="153">
        <v>0</v>
      </c>
      <c r="O288" s="273">
        <v>0</v>
      </c>
      <c r="P288" s="153">
        <v>0</v>
      </c>
      <c r="Q288">
        <f t="shared" si="13"/>
        <v>1</v>
      </c>
    </row>
    <row r="289" spans="1:17" ht="60" customHeight="1" x14ac:dyDescent="0.2">
      <c r="A289" s="283">
        <v>153</v>
      </c>
      <c r="B289" s="313" t="s">
        <v>124</v>
      </c>
      <c r="C289" s="395">
        <v>7</v>
      </c>
      <c r="D289" s="396" t="s">
        <v>12</v>
      </c>
      <c r="E289" s="397">
        <v>27.54</v>
      </c>
      <c r="F289" s="398">
        <f t="shared" si="14"/>
        <v>192.78</v>
      </c>
      <c r="G289" s="258">
        <v>6</v>
      </c>
      <c r="H289" s="153">
        <v>0</v>
      </c>
      <c r="I289" s="251">
        <v>1</v>
      </c>
      <c r="J289" s="153">
        <v>0</v>
      </c>
      <c r="K289" s="153">
        <v>0</v>
      </c>
      <c r="L289" s="153">
        <v>0</v>
      </c>
      <c r="M289" s="264">
        <v>0</v>
      </c>
      <c r="N289" s="153">
        <v>0</v>
      </c>
      <c r="O289" s="273">
        <v>0</v>
      </c>
      <c r="P289" s="153">
        <v>0</v>
      </c>
      <c r="Q289">
        <f t="shared" si="13"/>
        <v>7</v>
      </c>
    </row>
    <row r="290" spans="1:17" ht="49.5" customHeight="1" x14ac:dyDescent="0.2">
      <c r="A290" s="283">
        <v>154</v>
      </c>
      <c r="B290" s="329" t="s">
        <v>282</v>
      </c>
      <c r="C290" s="395">
        <v>1</v>
      </c>
      <c r="D290" s="396" t="s">
        <v>91</v>
      </c>
      <c r="E290" s="397">
        <v>102</v>
      </c>
      <c r="F290" s="398">
        <f t="shared" si="14"/>
        <v>102</v>
      </c>
      <c r="G290" s="258">
        <v>0</v>
      </c>
      <c r="H290" s="153">
        <v>0</v>
      </c>
      <c r="I290" s="251">
        <v>1</v>
      </c>
      <c r="J290" s="153">
        <v>0</v>
      </c>
      <c r="K290" s="153">
        <v>0</v>
      </c>
      <c r="L290" s="153">
        <v>0</v>
      </c>
      <c r="M290" s="264">
        <v>0</v>
      </c>
      <c r="N290" s="153">
        <v>0</v>
      </c>
      <c r="O290" s="273">
        <v>0</v>
      </c>
      <c r="P290" s="153">
        <v>0</v>
      </c>
      <c r="Q290">
        <f t="shared" si="13"/>
        <v>1</v>
      </c>
    </row>
    <row r="291" spans="1:17" ht="40.5" customHeight="1" x14ac:dyDescent="0.2">
      <c r="A291" s="283">
        <v>155</v>
      </c>
      <c r="B291" s="313" t="s">
        <v>542</v>
      </c>
      <c r="C291" s="395">
        <v>7090</v>
      </c>
      <c r="D291" s="396" t="s">
        <v>29</v>
      </c>
      <c r="E291" s="397">
        <v>1.7136</v>
      </c>
      <c r="F291" s="398">
        <f t="shared" si="14"/>
        <v>12149.424000000001</v>
      </c>
      <c r="G291" s="258">
        <v>1000</v>
      </c>
      <c r="H291" s="153">
        <v>900</v>
      </c>
      <c r="I291" s="251">
        <v>50</v>
      </c>
      <c r="J291" s="153">
        <v>2200</v>
      </c>
      <c r="K291" s="153">
        <v>420</v>
      </c>
      <c r="L291" s="153">
        <v>700</v>
      </c>
      <c r="M291" s="264">
        <v>50</v>
      </c>
      <c r="N291" s="153">
        <v>1250</v>
      </c>
      <c r="O291" s="273">
        <v>160</v>
      </c>
      <c r="P291" s="153">
        <v>360</v>
      </c>
      <c r="Q291">
        <f t="shared" si="13"/>
        <v>7090</v>
      </c>
    </row>
    <row r="292" spans="1:17" ht="27" customHeight="1" x14ac:dyDescent="0.2">
      <c r="A292" s="283">
        <v>156</v>
      </c>
      <c r="B292" s="313" t="s">
        <v>125</v>
      </c>
      <c r="C292" s="395">
        <v>940</v>
      </c>
      <c r="D292" s="396" t="s">
        <v>29</v>
      </c>
      <c r="E292" s="397">
        <v>1.53</v>
      </c>
      <c r="F292" s="398">
        <f t="shared" si="14"/>
        <v>1438.2</v>
      </c>
      <c r="G292" s="258">
        <v>0</v>
      </c>
      <c r="H292" s="153">
        <v>450</v>
      </c>
      <c r="I292" s="251">
        <v>50</v>
      </c>
      <c r="J292" s="153">
        <v>0</v>
      </c>
      <c r="K292" s="153">
        <v>0</v>
      </c>
      <c r="L292" s="153">
        <v>0</v>
      </c>
      <c r="M292" s="264">
        <v>50</v>
      </c>
      <c r="N292" s="153">
        <v>390</v>
      </c>
      <c r="O292" s="273">
        <v>0</v>
      </c>
      <c r="P292" s="153">
        <v>0</v>
      </c>
      <c r="Q292">
        <f t="shared" si="13"/>
        <v>940</v>
      </c>
    </row>
    <row r="293" spans="1:17" ht="38.25" customHeight="1" x14ac:dyDescent="0.2">
      <c r="A293" s="283">
        <v>157</v>
      </c>
      <c r="B293" s="316" t="s">
        <v>284</v>
      </c>
      <c r="C293" s="395">
        <v>340</v>
      </c>
      <c r="D293" s="396" t="s">
        <v>33</v>
      </c>
      <c r="E293" s="397">
        <v>1.377</v>
      </c>
      <c r="F293" s="398">
        <f t="shared" si="14"/>
        <v>468.18</v>
      </c>
      <c r="G293" s="258">
        <v>0</v>
      </c>
      <c r="H293" s="153">
        <v>0</v>
      </c>
      <c r="I293" s="251">
        <v>30</v>
      </c>
      <c r="J293" s="153">
        <v>0</v>
      </c>
      <c r="K293" s="153">
        <v>0</v>
      </c>
      <c r="L293" s="153">
        <v>0</v>
      </c>
      <c r="M293" s="264">
        <v>20</v>
      </c>
      <c r="N293" s="153">
        <v>290</v>
      </c>
      <c r="O293" s="273">
        <v>0</v>
      </c>
      <c r="P293" s="153">
        <v>0</v>
      </c>
      <c r="Q293">
        <f t="shared" si="13"/>
        <v>340</v>
      </c>
    </row>
    <row r="294" spans="1:17" x14ac:dyDescent="0.2">
      <c r="A294" s="283">
        <v>158</v>
      </c>
      <c r="B294" s="313" t="s">
        <v>126</v>
      </c>
      <c r="C294" s="395">
        <v>25</v>
      </c>
      <c r="D294" s="396" t="s">
        <v>29</v>
      </c>
      <c r="E294" s="397">
        <v>4.08</v>
      </c>
      <c r="F294" s="398">
        <f t="shared" si="14"/>
        <v>102</v>
      </c>
      <c r="G294" s="258">
        <v>0</v>
      </c>
      <c r="H294" s="153">
        <v>0</v>
      </c>
      <c r="I294" s="251">
        <v>10</v>
      </c>
      <c r="J294" s="153">
        <v>0</v>
      </c>
      <c r="K294" s="153">
        <v>0</v>
      </c>
      <c r="L294" s="153">
        <v>0</v>
      </c>
      <c r="M294" s="264">
        <v>0</v>
      </c>
      <c r="N294" s="153">
        <v>15</v>
      </c>
      <c r="O294" s="273">
        <v>0</v>
      </c>
      <c r="P294" s="153">
        <v>0</v>
      </c>
      <c r="Q294">
        <f t="shared" si="13"/>
        <v>25</v>
      </c>
    </row>
    <row r="295" spans="1:17" ht="39" customHeight="1" x14ac:dyDescent="0.2">
      <c r="A295" s="283">
        <v>159</v>
      </c>
      <c r="B295" s="313" t="s">
        <v>446</v>
      </c>
      <c r="C295" s="395">
        <v>660</v>
      </c>
      <c r="D295" s="396" t="s">
        <v>33</v>
      </c>
      <c r="E295" s="397">
        <v>2.907</v>
      </c>
      <c r="F295" s="398">
        <f t="shared" si="14"/>
        <v>1918.6200000000001</v>
      </c>
      <c r="G295" s="258">
        <v>190</v>
      </c>
      <c r="H295" s="153">
        <v>0</v>
      </c>
      <c r="I295" s="251">
        <v>0</v>
      </c>
      <c r="J295" s="153">
        <v>0</v>
      </c>
      <c r="K295" s="153">
        <v>0</v>
      </c>
      <c r="L295" s="153">
        <v>0</v>
      </c>
      <c r="M295" s="264">
        <v>0</v>
      </c>
      <c r="N295" s="153">
        <v>310</v>
      </c>
      <c r="O295" s="273">
        <v>160</v>
      </c>
      <c r="P295" s="153">
        <v>0</v>
      </c>
      <c r="Q295">
        <f t="shared" ref="Q295:Q316" si="15">SUM(G295:P295)</f>
        <v>660</v>
      </c>
    </row>
    <row r="296" spans="1:17" ht="43.5" customHeight="1" x14ac:dyDescent="0.2">
      <c r="A296" s="283">
        <v>160</v>
      </c>
      <c r="B296" s="313" t="s">
        <v>285</v>
      </c>
      <c r="C296" s="395">
        <v>405</v>
      </c>
      <c r="D296" s="396" t="s">
        <v>33</v>
      </c>
      <c r="E296" s="397">
        <v>6.5280000000000005</v>
      </c>
      <c r="F296" s="398">
        <f t="shared" si="14"/>
        <v>2643.84</v>
      </c>
      <c r="G296" s="258">
        <v>380</v>
      </c>
      <c r="H296" s="153">
        <v>0</v>
      </c>
      <c r="I296" s="251">
        <v>1</v>
      </c>
      <c r="J296" s="153">
        <v>0</v>
      </c>
      <c r="K296" s="153">
        <v>0</v>
      </c>
      <c r="L296" s="153">
        <v>0</v>
      </c>
      <c r="M296" s="264">
        <v>0</v>
      </c>
      <c r="N296" s="153">
        <v>24</v>
      </c>
      <c r="O296" s="273">
        <v>0</v>
      </c>
      <c r="P296" s="153">
        <v>0</v>
      </c>
      <c r="Q296">
        <f t="shared" si="15"/>
        <v>405</v>
      </c>
    </row>
    <row r="297" spans="1:17" ht="51" customHeight="1" x14ac:dyDescent="0.2">
      <c r="A297" s="283">
        <v>161</v>
      </c>
      <c r="B297" s="313" t="s">
        <v>457</v>
      </c>
      <c r="C297" s="395">
        <v>1461</v>
      </c>
      <c r="D297" s="396" t="s">
        <v>29</v>
      </c>
      <c r="E297" s="397">
        <v>6.3239999999999998</v>
      </c>
      <c r="F297" s="398">
        <f t="shared" si="14"/>
        <v>9239.3639999999996</v>
      </c>
      <c r="G297" s="258">
        <v>0</v>
      </c>
      <c r="H297" s="153">
        <v>450</v>
      </c>
      <c r="I297" s="251">
        <v>1</v>
      </c>
      <c r="J297" s="153">
        <v>0</v>
      </c>
      <c r="K297" s="153">
        <v>420</v>
      </c>
      <c r="L297" s="153">
        <v>300</v>
      </c>
      <c r="M297" s="264">
        <v>0</v>
      </c>
      <c r="N297" s="153">
        <v>290</v>
      </c>
      <c r="O297" s="273">
        <v>0</v>
      </c>
      <c r="P297" s="153">
        <v>0</v>
      </c>
      <c r="Q297">
        <f t="shared" si="15"/>
        <v>1461</v>
      </c>
    </row>
    <row r="298" spans="1:17" ht="36" customHeight="1" x14ac:dyDescent="0.2">
      <c r="A298" s="283">
        <v>162</v>
      </c>
      <c r="B298" s="328" t="s">
        <v>286</v>
      </c>
      <c r="C298" s="395">
        <v>29</v>
      </c>
      <c r="D298" s="396" t="s">
        <v>91</v>
      </c>
      <c r="E298" s="397">
        <v>3.3149999999999999</v>
      </c>
      <c r="F298" s="398">
        <f t="shared" si="14"/>
        <v>96.135000000000005</v>
      </c>
      <c r="G298" s="258">
        <v>0</v>
      </c>
      <c r="H298" s="153">
        <v>0</v>
      </c>
      <c r="I298" s="251">
        <v>5</v>
      </c>
      <c r="J298" s="153">
        <v>0</v>
      </c>
      <c r="K298" s="153">
        <v>0</v>
      </c>
      <c r="L298" s="153">
        <v>0</v>
      </c>
      <c r="M298" s="264">
        <v>0</v>
      </c>
      <c r="N298" s="153">
        <v>24</v>
      </c>
      <c r="O298" s="273">
        <v>0</v>
      </c>
      <c r="P298" s="153">
        <v>0</v>
      </c>
      <c r="Q298">
        <f t="shared" si="15"/>
        <v>29</v>
      </c>
    </row>
    <row r="299" spans="1:17" ht="19.5" x14ac:dyDescent="0.2">
      <c r="A299" s="283">
        <v>163</v>
      </c>
      <c r="B299" s="313" t="s">
        <v>127</v>
      </c>
      <c r="C299" s="395">
        <v>950</v>
      </c>
      <c r="D299" s="395" t="s">
        <v>29</v>
      </c>
      <c r="E299" s="397">
        <v>1.887</v>
      </c>
      <c r="F299" s="398">
        <f t="shared" si="14"/>
        <v>1792.65</v>
      </c>
      <c r="G299" s="258">
        <v>0</v>
      </c>
      <c r="H299" s="153">
        <v>0</v>
      </c>
      <c r="I299" s="251">
        <v>50</v>
      </c>
      <c r="J299" s="153">
        <v>600</v>
      </c>
      <c r="K299" s="153">
        <v>0</v>
      </c>
      <c r="L299" s="153">
        <v>0</v>
      </c>
      <c r="M299" s="264">
        <v>10</v>
      </c>
      <c r="N299" s="153">
        <v>290</v>
      </c>
      <c r="O299" s="273">
        <v>0</v>
      </c>
      <c r="P299" s="153">
        <v>0</v>
      </c>
      <c r="Q299">
        <f t="shared" si="15"/>
        <v>950</v>
      </c>
    </row>
    <row r="300" spans="1:17" x14ac:dyDescent="0.2">
      <c r="A300" s="283">
        <v>164</v>
      </c>
      <c r="B300" s="323" t="s">
        <v>274</v>
      </c>
      <c r="C300" s="395">
        <v>2124</v>
      </c>
      <c r="D300" s="395" t="s">
        <v>33</v>
      </c>
      <c r="E300" s="397">
        <v>1.4279999999999999</v>
      </c>
      <c r="F300" s="398">
        <f t="shared" si="14"/>
        <v>3033.0719999999997</v>
      </c>
      <c r="G300" s="258">
        <v>200</v>
      </c>
      <c r="H300" s="153">
        <v>450</v>
      </c>
      <c r="I300" s="251">
        <v>20</v>
      </c>
      <c r="J300" s="153">
        <v>600</v>
      </c>
      <c r="K300" s="153">
        <v>420</v>
      </c>
      <c r="L300" s="153">
        <v>400</v>
      </c>
      <c r="M300" s="264">
        <v>10</v>
      </c>
      <c r="N300" s="153">
        <v>24</v>
      </c>
      <c r="O300" s="273">
        <v>0</v>
      </c>
      <c r="P300" s="153">
        <v>0</v>
      </c>
      <c r="Q300">
        <f t="shared" si="15"/>
        <v>2124</v>
      </c>
    </row>
    <row r="301" spans="1:17" x14ac:dyDescent="0.2">
      <c r="A301" s="283">
        <v>165</v>
      </c>
      <c r="B301" s="313" t="s">
        <v>128</v>
      </c>
      <c r="C301" s="395">
        <v>1200</v>
      </c>
      <c r="D301" s="396" t="s">
        <v>91</v>
      </c>
      <c r="E301" s="397">
        <v>3.06</v>
      </c>
      <c r="F301" s="398">
        <f t="shared" si="14"/>
        <v>3672</v>
      </c>
      <c r="G301" s="258">
        <v>50</v>
      </c>
      <c r="H301" s="153">
        <v>450</v>
      </c>
      <c r="I301" s="251">
        <v>60</v>
      </c>
      <c r="J301" s="153">
        <v>0</v>
      </c>
      <c r="K301" s="153">
        <v>420</v>
      </c>
      <c r="L301" s="153">
        <v>0</v>
      </c>
      <c r="M301" s="264">
        <v>0</v>
      </c>
      <c r="N301" s="153">
        <v>60</v>
      </c>
      <c r="O301" s="273">
        <v>160</v>
      </c>
      <c r="P301" s="153">
        <v>0</v>
      </c>
      <c r="Q301">
        <f t="shared" si="15"/>
        <v>1200</v>
      </c>
    </row>
    <row r="302" spans="1:17" ht="29.25" customHeight="1" x14ac:dyDescent="0.2">
      <c r="A302" s="283">
        <v>166</v>
      </c>
      <c r="B302" s="330" t="s">
        <v>322</v>
      </c>
      <c r="C302" s="395">
        <v>1545</v>
      </c>
      <c r="D302" s="406" t="s">
        <v>29</v>
      </c>
      <c r="E302" s="397">
        <v>1.377</v>
      </c>
      <c r="F302" s="398">
        <f t="shared" si="14"/>
        <v>2127.4650000000001</v>
      </c>
      <c r="G302" s="258">
        <v>0</v>
      </c>
      <c r="H302" s="153">
        <v>450</v>
      </c>
      <c r="I302" s="251">
        <v>30</v>
      </c>
      <c r="J302" s="153">
        <v>0</v>
      </c>
      <c r="K302" s="153">
        <v>420</v>
      </c>
      <c r="L302" s="153">
        <v>0</v>
      </c>
      <c r="M302" s="264">
        <v>5</v>
      </c>
      <c r="N302" s="153">
        <v>320</v>
      </c>
      <c r="O302" s="273">
        <v>320</v>
      </c>
      <c r="P302" s="153">
        <v>0</v>
      </c>
      <c r="Q302">
        <f t="shared" si="15"/>
        <v>1545</v>
      </c>
    </row>
    <row r="303" spans="1:17" ht="51.75" customHeight="1" x14ac:dyDescent="0.2">
      <c r="A303" s="283">
        <v>167</v>
      </c>
      <c r="B303" s="329" t="s">
        <v>287</v>
      </c>
      <c r="C303" s="395">
        <v>360</v>
      </c>
      <c r="D303" s="396" t="s">
        <v>33</v>
      </c>
      <c r="E303" s="397">
        <v>1.887</v>
      </c>
      <c r="F303" s="398">
        <f t="shared" si="14"/>
        <v>679.32</v>
      </c>
      <c r="G303" s="258">
        <v>0</v>
      </c>
      <c r="H303" s="153">
        <v>0</v>
      </c>
      <c r="I303" s="251">
        <v>30</v>
      </c>
      <c r="J303" s="153">
        <v>0</v>
      </c>
      <c r="K303" s="153">
        <v>0</v>
      </c>
      <c r="L303" s="153">
        <v>0</v>
      </c>
      <c r="M303" s="264">
        <v>0</v>
      </c>
      <c r="N303" s="153">
        <v>330</v>
      </c>
      <c r="O303" s="273">
        <v>0</v>
      </c>
      <c r="P303" s="153">
        <v>0</v>
      </c>
      <c r="Q303">
        <f t="shared" si="15"/>
        <v>360</v>
      </c>
    </row>
    <row r="304" spans="1:17" ht="19.5" x14ac:dyDescent="0.2">
      <c r="A304" s="283">
        <v>168</v>
      </c>
      <c r="B304" s="331" t="s">
        <v>258</v>
      </c>
      <c r="C304" s="395">
        <v>450</v>
      </c>
      <c r="D304" s="395" t="s">
        <v>33</v>
      </c>
      <c r="E304" s="397">
        <v>1.79</v>
      </c>
      <c r="F304" s="398">
        <f t="shared" si="14"/>
        <v>805.5</v>
      </c>
      <c r="G304" s="258">
        <v>0</v>
      </c>
      <c r="H304" s="153">
        <v>450</v>
      </c>
      <c r="I304" s="251">
        <v>0</v>
      </c>
      <c r="J304" s="153">
        <v>0</v>
      </c>
      <c r="K304" s="153">
        <v>0</v>
      </c>
      <c r="L304" s="153">
        <v>0</v>
      </c>
      <c r="M304" s="264">
        <v>0</v>
      </c>
      <c r="N304" s="153">
        <v>0</v>
      </c>
      <c r="O304" s="273">
        <v>0</v>
      </c>
      <c r="P304" s="153">
        <v>0</v>
      </c>
      <c r="Q304">
        <f t="shared" si="15"/>
        <v>450</v>
      </c>
    </row>
    <row r="305" spans="1:17" x14ac:dyDescent="0.2">
      <c r="A305" s="283">
        <v>169</v>
      </c>
      <c r="B305" s="313" t="s">
        <v>129</v>
      </c>
      <c r="C305" s="395">
        <v>370</v>
      </c>
      <c r="D305" s="396" t="s">
        <v>33</v>
      </c>
      <c r="E305" s="397">
        <v>1.53</v>
      </c>
      <c r="F305" s="398">
        <f t="shared" si="14"/>
        <v>566.1</v>
      </c>
      <c r="G305" s="258">
        <v>220</v>
      </c>
      <c r="H305" s="153">
        <v>0</v>
      </c>
      <c r="I305" s="251">
        <v>50</v>
      </c>
      <c r="J305" s="153">
        <v>0</v>
      </c>
      <c r="K305" s="153">
        <v>0</v>
      </c>
      <c r="L305" s="153">
        <v>0</v>
      </c>
      <c r="M305" s="264">
        <v>0</v>
      </c>
      <c r="N305" s="153">
        <v>100</v>
      </c>
      <c r="O305" s="273">
        <v>0</v>
      </c>
      <c r="P305" s="153">
        <v>0</v>
      </c>
      <c r="Q305">
        <f t="shared" si="15"/>
        <v>370</v>
      </c>
    </row>
    <row r="306" spans="1:17" ht="37.5" customHeight="1" x14ac:dyDescent="0.2">
      <c r="A306" s="283">
        <v>170</v>
      </c>
      <c r="B306" s="313" t="s">
        <v>324</v>
      </c>
      <c r="C306" s="395">
        <v>602</v>
      </c>
      <c r="D306" s="396" t="s">
        <v>33</v>
      </c>
      <c r="E306" s="397">
        <v>4.59</v>
      </c>
      <c r="F306" s="398">
        <f t="shared" si="14"/>
        <v>2763.18</v>
      </c>
      <c r="G306" s="258">
        <v>0</v>
      </c>
      <c r="H306" s="153">
        <v>2</v>
      </c>
      <c r="I306" s="251">
        <v>0</v>
      </c>
      <c r="J306" s="153">
        <v>0</v>
      </c>
      <c r="K306" s="153">
        <v>0</v>
      </c>
      <c r="L306" s="153">
        <v>600</v>
      </c>
      <c r="M306" s="264">
        <v>0</v>
      </c>
      <c r="N306" s="153">
        <v>0</v>
      </c>
      <c r="O306" s="273">
        <v>0</v>
      </c>
      <c r="P306" s="153">
        <v>0</v>
      </c>
      <c r="Q306">
        <f t="shared" si="15"/>
        <v>602</v>
      </c>
    </row>
    <row r="307" spans="1:17" ht="51" customHeight="1" x14ac:dyDescent="0.2">
      <c r="A307" s="283">
        <v>171</v>
      </c>
      <c r="B307" s="326" t="s">
        <v>130</v>
      </c>
      <c r="C307" s="395">
        <v>1280</v>
      </c>
      <c r="D307" s="396" t="s">
        <v>33</v>
      </c>
      <c r="E307" s="397">
        <v>1.02</v>
      </c>
      <c r="F307" s="398">
        <f t="shared" si="14"/>
        <v>1305.5999999999999</v>
      </c>
      <c r="G307" s="258">
        <v>800</v>
      </c>
      <c r="H307" s="153">
        <v>450</v>
      </c>
      <c r="I307" s="251">
        <v>0</v>
      </c>
      <c r="J307" s="153">
        <v>0</v>
      </c>
      <c r="K307" s="153">
        <v>0</v>
      </c>
      <c r="L307" s="153">
        <v>0</v>
      </c>
      <c r="M307" s="264">
        <v>30</v>
      </c>
      <c r="N307" s="153">
        <v>0</v>
      </c>
      <c r="O307" s="273">
        <v>0</v>
      </c>
      <c r="P307" s="153">
        <v>0</v>
      </c>
      <c r="Q307">
        <f t="shared" si="15"/>
        <v>1280</v>
      </c>
    </row>
    <row r="308" spans="1:17" ht="64.5" customHeight="1" x14ac:dyDescent="0.2">
      <c r="A308" s="283">
        <v>172</v>
      </c>
      <c r="B308" s="332" t="s">
        <v>345</v>
      </c>
      <c r="C308" s="395">
        <v>0</v>
      </c>
      <c r="D308" s="395" t="s">
        <v>33</v>
      </c>
      <c r="E308" s="397">
        <v>4.08</v>
      </c>
      <c r="F308" s="398">
        <f t="shared" si="14"/>
        <v>0</v>
      </c>
      <c r="G308" s="258">
        <v>0</v>
      </c>
      <c r="H308" s="153">
        <v>0</v>
      </c>
      <c r="I308" s="251">
        <v>0</v>
      </c>
      <c r="J308" s="153">
        <v>0</v>
      </c>
      <c r="K308" s="153">
        <v>0</v>
      </c>
      <c r="L308" s="153">
        <v>0</v>
      </c>
      <c r="M308" s="264">
        <v>0</v>
      </c>
      <c r="N308" s="153">
        <v>0</v>
      </c>
      <c r="O308" s="273">
        <v>0</v>
      </c>
      <c r="P308" s="153">
        <v>0</v>
      </c>
      <c r="Q308">
        <f t="shared" si="15"/>
        <v>0</v>
      </c>
    </row>
    <row r="309" spans="1:17" ht="44.25" customHeight="1" x14ac:dyDescent="0.2">
      <c r="A309" s="283">
        <v>173</v>
      </c>
      <c r="B309" s="333" t="s">
        <v>306</v>
      </c>
      <c r="C309" s="395">
        <v>0</v>
      </c>
      <c r="D309" s="395" t="s">
        <v>29</v>
      </c>
      <c r="E309" s="397">
        <v>8.16</v>
      </c>
      <c r="F309" s="398">
        <f t="shared" si="14"/>
        <v>0</v>
      </c>
      <c r="G309" s="258">
        <v>0</v>
      </c>
      <c r="H309" s="153">
        <v>0</v>
      </c>
      <c r="I309" s="251">
        <v>0</v>
      </c>
      <c r="J309" s="153">
        <v>0</v>
      </c>
      <c r="K309" s="153">
        <v>0</v>
      </c>
      <c r="L309" s="153">
        <v>0</v>
      </c>
      <c r="M309" s="264">
        <v>0</v>
      </c>
      <c r="N309" s="153">
        <v>0</v>
      </c>
      <c r="O309" s="273">
        <v>0</v>
      </c>
      <c r="P309" s="153">
        <v>0</v>
      </c>
      <c r="Q309">
        <f t="shared" si="15"/>
        <v>0</v>
      </c>
    </row>
    <row r="310" spans="1:17" ht="34.5" customHeight="1" x14ac:dyDescent="0.2">
      <c r="A310" s="283">
        <v>174</v>
      </c>
      <c r="B310" s="333" t="s">
        <v>500</v>
      </c>
      <c r="C310" s="395">
        <v>120</v>
      </c>
      <c r="D310" s="395" t="s">
        <v>91</v>
      </c>
      <c r="E310" s="397">
        <v>6.12</v>
      </c>
      <c r="F310" s="398">
        <f t="shared" si="14"/>
        <v>734.4</v>
      </c>
      <c r="G310" s="258">
        <v>0</v>
      </c>
      <c r="H310" s="153">
        <v>0</v>
      </c>
      <c r="I310" s="251">
        <v>0</v>
      </c>
      <c r="J310" s="153">
        <v>0</v>
      </c>
      <c r="K310" s="153">
        <v>0</v>
      </c>
      <c r="L310" s="153">
        <v>0</v>
      </c>
      <c r="M310" s="264">
        <v>0</v>
      </c>
      <c r="N310" s="153">
        <v>120</v>
      </c>
      <c r="O310" s="273">
        <v>0</v>
      </c>
      <c r="P310" s="153">
        <v>0</v>
      </c>
      <c r="Q310">
        <f t="shared" si="15"/>
        <v>120</v>
      </c>
    </row>
    <row r="311" spans="1:17" ht="29.25" customHeight="1" x14ac:dyDescent="0.2">
      <c r="A311" s="283">
        <v>175</v>
      </c>
      <c r="B311" s="334" t="s">
        <v>313</v>
      </c>
      <c r="C311" s="395">
        <v>530</v>
      </c>
      <c r="D311" s="407" t="s">
        <v>33</v>
      </c>
      <c r="E311" s="397">
        <v>4.8959999999999999</v>
      </c>
      <c r="F311" s="398">
        <f t="shared" si="14"/>
        <v>2594.88</v>
      </c>
      <c r="G311" s="258">
        <v>200</v>
      </c>
      <c r="H311" s="153">
        <v>0</v>
      </c>
      <c r="I311" s="251">
        <v>0</v>
      </c>
      <c r="J311" s="153">
        <v>0</v>
      </c>
      <c r="K311" s="153">
        <v>0</v>
      </c>
      <c r="L311" s="153">
        <v>0</v>
      </c>
      <c r="M311" s="264">
        <v>0</v>
      </c>
      <c r="N311" s="153">
        <v>330</v>
      </c>
      <c r="O311" s="274">
        <v>0</v>
      </c>
      <c r="P311" s="153">
        <v>0</v>
      </c>
      <c r="Q311">
        <f t="shared" si="15"/>
        <v>530</v>
      </c>
    </row>
    <row r="312" spans="1:17" ht="54" customHeight="1" x14ac:dyDescent="0.2">
      <c r="A312" s="283">
        <v>176</v>
      </c>
      <c r="B312" s="313" t="s">
        <v>514</v>
      </c>
      <c r="C312" s="403">
        <v>50</v>
      </c>
      <c r="D312" s="403" t="s">
        <v>29</v>
      </c>
      <c r="E312" s="408">
        <v>5.6</v>
      </c>
      <c r="F312" s="409">
        <v>280</v>
      </c>
      <c r="G312" s="259">
        <v>50</v>
      </c>
      <c r="H312" s="254">
        <v>0</v>
      </c>
      <c r="I312" s="252">
        <v>0</v>
      </c>
      <c r="J312" s="254">
        <v>0</v>
      </c>
      <c r="K312" s="254">
        <v>0</v>
      </c>
      <c r="L312" s="254">
        <v>0</v>
      </c>
      <c r="M312" s="265">
        <v>0</v>
      </c>
      <c r="N312" s="254">
        <v>0</v>
      </c>
      <c r="O312" s="254">
        <v>0</v>
      </c>
      <c r="P312" s="254">
        <v>0</v>
      </c>
      <c r="Q312">
        <f t="shared" si="15"/>
        <v>50</v>
      </c>
    </row>
    <row r="313" spans="1:17" ht="100.5" customHeight="1" x14ac:dyDescent="0.2">
      <c r="A313" s="283">
        <v>177</v>
      </c>
      <c r="B313" s="308" t="s">
        <v>515</v>
      </c>
      <c r="C313" s="403">
        <v>60</v>
      </c>
      <c r="D313" s="403" t="s">
        <v>29</v>
      </c>
      <c r="E313" s="408">
        <v>6.19</v>
      </c>
      <c r="F313" s="409">
        <f>PRODUCT(C313,E313)</f>
        <v>371.40000000000003</v>
      </c>
      <c r="G313" s="259">
        <v>60</v>
      </c>
      <c r="H313" s="254">
        <v>0</v>
      </c>
      <c r="I313" s="252">
        <v>0</v>
      </c>
      <c r="J313" s="254">
        <v>0</v>
      </c>
      <c r="K313" s="254">
        <v>0</v>
      </c>
      <c r="L313" s="254">
        <v>0</v>
      </c>
      <c r="M313" s="265">
        <v>0</v>
      </c>
      <c r="N313" s="254">
        <v>0</v>
      </c>
      <c r="O313" s="254">
        <v>0</v>
      </c>
      <c r="P313" s="254">
        <v>0</v>
      </c>
      <c r="Q313">
        <f t="shared" si="15"/>
        <v>60</v>
      </c>
    </row>
    <row r="314" spans="1:17" ht="41.25" customHeight="1" x14ac:dyDescent="0.2">
      <c r="A314" s="283">
        <v>178</v>
      </c>
      <c r="B314" s="335" t="s">
        <v>516</v>
      </c>
      <c r="C314" s="403">
        <v>190</v>
      </c>
      <c r="D314" s="403" t="s">
        <v>29</v>
      </c>
      <c r="E314" s="408">
        <v>5.95</v>
      </c>
      <c r="F314" s="409">
        <f>PRODUCT(C314,E314)</f>
        <v>1130.5</v>
      </c>
      <c r="G314" s="259">
        <v>190</v>
      </c>
      <c r="H314" s="254">
        <v>0</v>
      </c>
      <c r="I314" s="252">
        <v>0</v>
      </c>
      <c r="J314" s="254">
        <v>0</v>
      </c>
      <c r="K314" s="254">
        <v>0</v>
      </c>
      <c r="L314" s="254">
        <v>0</v>
      </c>
      <c r="M314" s="265">
        <v>0</v>
      </c>
      <c r="N314" s="254">
        <v>0</v>
      </c>
      <c r="O314" s="254">
        <v>0</v>
      </c>
      <c r="P314" s="254">
        <v>0</v>
      </c>
      <c r="Q314">
        <f t="shared" si="15"/>
        <v>190</v>
      </c>
    </row>
    <row r="315" spans="1:17" ht="78" x14ac:dyDescent="0.2">
      <c r="A315" s="300">
        <v>179</v>
      </c>
      <c r="B315" s="301" t="s">
        <v>513</v>
      </c>
      <c r="C315" s="403">
        <v>140</v>
      </c>
      <c r="D315" s="403" t="s">
        <v>29</v>
      </c>
      <c r="E315" s="408">
        <v>8.5</v>
      </c>
      <c r="F315" s="409">
        <f>PRODUCT(C315,E315)</f>
        <v>1190</v>
      </c>
      <c r="G315" s="259">
        <v>140</v>
      </c>
      <c r="H315" s="254">
        <v>0</v>
      </c>
      <c r="I315" s="252">
        <v>0</v>
      </c>
      <c r="J315" s="254">
        <v>0</v>
      </c>
      <c r="K315" s="254">
        <v>0</v>
      </c>
      <c r="L315" s="254">
        <v>0</v>
      </c>
      <c r="M315" s="265">
        <v>0</v>
      </c>
      <c r="N315" s="254">
        <v>0</v>
      </c>
      <c r="O315" s="254">
        <v>0</v>
      </c>
      <c r="P315" s="254">
        <v>0</v>
      </c>
      <c r="Q315">
        <f t="shared" si="15"/>
        <v>140</v>
      </c>
    </row>
    <row r="316" spans="1:17" ht="19.5" x14ac:dyDescent="0.2">
      <c r="A316" s="300">
        <v>180</v>
      </c>
      <c r="B316" s="284" t="s">
        <v>519</v>
      </c>
      <c r="C316" s="410">
        <v>600</v>
      </c>
      <c r="D316" s="396" t="s">
        <v>29</v>
      </c>
      <c r="E316" s="411">
        <v>2.14</v>
      </c>
      <c r="F316" s="412">
        <f>PRODUCT(C316,E316)</f>
        <v>1284</v>
      </c>
      <c r="G316" s="252">
        <v>0</v>
      </c>
      <c r="H316" s="254">
        <v>0</v>
      </c>
      <c r="I316" s="252">
        <v>0</v>
      </c>
      <c r="J316" s="254">
        <v>600</v>
      </c>
      <c r="K316" s="254">
        <v>0</v>
      </c>
      <c r="L316" s="254">
        <v>0</v>
      </c>
      <c r="M316" s="265">
        <v>0</v>
      </c>
      <c r="N316" s="254">
        <v>0</v>
      </c>
      <c r="O316" s="254">
        <v>0</v>
      </c>
      <c r="P316" s="254">
        <v>0</v>
      </c>
      <c r="Q316">
        <f t="shared" si="15"/>
        <v>600</v>
      </c>
    </row>
    <row r="317" spans="1:17" x14ac:dyDescent="0.2">
      <c r="A317" s="336"/>
      <c r="B317" s="337"/>
      <c r="C317" s="413"/>
      <c r="D317" s="414"/>
      <c r="E317" s="415" t="s">
        <v>17</v>
      </c>
      <c r="F317" s="416">
        <f>SUM(F135:F316)</f>
        <v>342625.65820000006</v>
      </c>
    </row>
    <row r="318" spans="1:17" x14ac:dyDescent="0.2">
      <c r="A318" s="338"/>
      <c r="B318" s="339" t="s">
        <v>521</v>
      </c>
      <c r="C318" s="392"/>
      <c r="D318" s="392"/>
      <c r="E318" s="417"/>
      <c r="F318" s="417"/>
    </row>
    <row r="319" spans="1:17" ht="56.25" x14ac:dyDescent="0.2">
      <c r="A319" s="340" t="s">
        <v>0</v>
      </c>
      <c r="B319" s="341" t="s">
        <v>1</v>
      </c>
      <c r="C319" s="418" t="s">
        <v>2</v>
      </c>
      <c r="D319" s="418" t="s">
        <v>3</v>
      </c>
      <c r="E319" s="419" t="s">
        <v>4</v>
      </c>
      <c r="F319" s="419" t="s">
        <v>5</v>
      </c>
    </row>
    <row r="320" spans="1:17" ht="31.5" customHeight="1" x14ac:dyDescent="0.2">
      <c r="A320" s="298" t="s">
        <v>6</v>
      </c>
      <c r="B320" s="299" t="s">
        <v>7</v>
      </c>
      <c r="C320" s="376" t="s">
        <v>8</v>
      </c>
      <c r="D320" s="376" t="s">
        <v>9</v>
      </c>
      <c r="E320" s="383" t="s">
        <v>10</v>
      </c>
      <c r="F320" s="383" t="s">
        <v>11</v>
      </c>
    </row>
    <row r="321" spans="1:17" ht="37.5" customHeight="1" x14ac:dyDescent="0.2">
      <c r="A321" s="283">
        <v>1</v>
      </c>
      <c r="B321" s="284" t="s">
        <v>131</v>
      </c>
      <c r="C321" s="420">
        <v>91</v>
      </c>
      <c r="D321" s="421" t="s">
        <v>12</v>
      </c>
      <c r="E321" s="422">
        <v>32.64</v>
      </c>
      <c r="F321" s="423">
        <f t="shared" ref="F321:F362" si="16">C321*E321</f>
        <v>2970.2400000000002</v>
      </c>
      <c r="G321" s="251">
        <v>0</v>
      </c>
      <c r="H321" s="153">
        <v>0</v>
      </c>
      <c r="I321" s="267">
        <v>0</v>
      </c>
      <c r="J321" s="153">
        <v>0</v>
      </c>
      <c r="K321" s="153">
        <v>0</v>
      </c>
      <c r="L321" s="153">
        <v>0</v>
      </c>
      <c r="M321" s="262">
        <v>35</v>
      </c>
      <c r="N321" s="153">
        <v>40</v>
      </c>
      <c r="O321" s="273">
        <v>0</v>
      </c>
      <c r="P321" s="153">
        <v>16</v>
      </c>
      <c r="Q321">
        <f t="shared" ref="Q321:Q364" si="17">SUM(G321:P321)</f>
        <v>91</v>
      </c>
    </row>
    <row r="322" spans="1:17" ht="30" customHeight="1" x14ac:dyDescent="0.2">
      <c r="A322" s="283">
        <v>2</v>
      </c>
      <c r="B322" s="284" t="s">
        <v>132</v>
      </c>
      <c r="C322" s="420">
        <v>135</v>
      </c>
      <c r="D322" s="421" t="s">
        <v>12</v>
      </c>
      <c r="E322" s="422">
        <v>40.799999999999997</v>
      </c>
      <c r="F322" s="423">
        <f t="shared" si="16"/>
        <v>5508</v>
      </c>
      <c r="G322" s="258">
        <v>0</v>
      </c>
      <c r="H322" s="153">
        <v>0</v>
      </c>
      <c r="I322" s="262">
        <v>50</v>
      </c>
      <c r="J322" s="153">
        <v>0</v>
      </c>
      <c r="K322" s="153">
        <v>0</v>
      </c>
      <c r="L322" s="153">
        <v>45</v>
      </c>
      <c r="M322" s="262">
        <v>0</v>
      </c>
      <c r="N322" s="153">
        <v>40</v>
      </c>
      <c r="O322" s="273">
        <v>0</v>
      </c>
      <c r="P322" s="153">
        <v>0</v>
      </c>
      <c r="Q322">
        <f t="shared" si="17"/>
        <v>135</v>
      </c>
    </row>
    <row r="323" spans="1:17" ht="23.25" customHeight="1" x14ac:dyDescent="0.2">
      <c r="A323" s="283">
        <f t="shared" ref="A323" si="18">A322+1</f>
        <v>3</v>
      </c>
      <c r="B323" s="284" t="s">
        <v>133</v>
      </c>
      <c r="C323" s="420">
        <v>0</v>
      </c>
      <c r="D323" s="424" t="s">
        <v>12</v>
      </c>
      <c r="E323" s="422">
        <v>24.48</v>
      </c>
      <c r="F323" s="423">
        <f t="shared" si="16"/>
        <v>0</v>
      </c>
      <c r="G323" s="258">
        <v>0</v>
      </c>
      <c r="H323" s="153">
        <v>0</v>
      </c>
      <c r="I323" s="262">
        <v>0</v>
      </c>
      <c r="J323" s="153">
        <v>0</v>
      </c>
      <c r="K323" s="153">
        <v>0</v>
      </c>
      <c r="L323" s="153">
        <v>0</v>
      </c>
      <c r="M323" s="262">
        <v>0</v>
      </c>
      <c r="N323" s="153">
        <v>0</v>
      </c>
      <c r="O323" s="273">
        <v>0</v>
      </c>
      <c r="P323" s="153">
        <v>0</v>
      </c>
      <c r="Q323">
        <f t="shared" si="17"/>
        <v>0</v>
      </c>
    </row>
    <row r="324" spans="1:17" ht="30.75" customHeight="1" x14ac:dyDescent="0.2">
      <c r="A324" s="283">
        <v>4</v>
      </c>
      <c r="B324" s="284" t="s">
        <v>134</v>
      </c>
      <c r="C324" s="420">
        <v>210</v>
      </c>
      <c r="D324" s="421" t="s">
        <v>12</v>
      </c>
      <c r="E324" s="422">
        <v>30.6</v>
      </c>
      <c r="F324" s="423">
        <f t="shared" si="16"/>
        <v>6426</v>
      </c>
      <c r="G324" s="258">
        <v>0</v>
      </c>
      <c r="H324" s="153">
        <v>0</v>
      </c>
      <c r="I324" s="262">
        <v>0</v>
      </c>
      <c r="J324" s="153">
        <v>120</v>
      </c>
      <c r="K324" s="153">
        <v>0</v>
      </c>
      <c r="L324" s="153">
        <v>0</v>
      </c>
      <c r="M324" s="262">
        <v>50</v>
      </c>
      <c r="N324" s="153">
        <v>40</v>
      </c>
      <c r="O324" s="273">
        <v>0</v>
      </c>
      <c r="P324" s="153">
        <v>0</v>
      </c>
      <c r="Q324">
        <f t="shared" si="17"/>
        <v>210</v>
      </c>
    </row>
    <row r="325" spans="1:17" ht="31.5" customHeight="1" x14ac:dyDescent="0.2">
      <c r="A325" s="283">
        <v>5</v>
      </c>
      <c r="B325" s="284" t="s">
        <v>297</v>
      </c>
      <c r="C325" s="420">
        <v>155</v>
      </c>
      <c r="D325" s="421" t="s">
        <v>12</v>
      </c>
      <c r="E325" s="422">
        <v>56.1</v>
      </c>
      <c r="F325" s="423">
        <f t="shared" si="16"/>
        <v>8695.5</v>
      </c>
      <c r="G325" s="258">
        <v>0</v>
      </c>
      <c r="H325" s="153">
        <v>0</v>
      </c>
      <c r="I325" s="262">
        <v>25</v>
      </c>
      <c r="J325" s="153">
        <v>90</v>
      </c>
      <c r="K325" s="153">
        <v>0</v>
      </c>
      <c r="L325" s="153">
        <v>0</v>
      </c>
      <c r="M325" s="262">
        <v>0</v>
      </c>
      <c r="N325" s="153">
        <v>40</v>
      </c>
      <c r="O325" s="273">
        <v>0</v>
      </c>
      <c r="P325" s="153">
        <v>0</v>
      </c>
      <c r="Q325">
        <f t="shared" si="17"/>
        <v>155</v>
      </c>
    </row>
    <row r="326" spans="1:17" x14ac:dyDescent="0.2">
      <c r="A326" s="283">
        <v>6</v>
      </c>
      <c r="B326" s="284" t="s">
        <v>298</v>
      </c>
      <c r="C326" s="420">
        <v>0</v>
      </c>
      <c r="D326" s="421" t="s">
        <v>12</v>
      </c>
      <c r="E326" s="422">
        <v>118.32</v>
      </c>
      <c r="F326" s="423">
        <f t="shared" si="16"/>
        <v>0</v>
      </c>
      <c r="G326" s="258">
        <v>0</v>
      </c>
      <c r="H326" s="153">
        <v>0</v>
      </c>
      <c r="I326" s="262">
        <v>0</v>
      </c>
      <c r="J326" s="153">
        <v>0</v>
      </c>
      <c r="K326" s="153">
        <v>0</v>
      </c>
      <c r="L326" s="153">
        <v>0</v>
      </c>
      <c r="M326" s="262">
        <v>0</v>
      </c>
      <c r="N326" s="153">
        <v>0</v>
      </c>
      <c r="O326" s="273">
        <v>0</v>
      </c>
      <c r="P326" s="153">
        <v>0</v>
      </c>
      <c r="Q326">
        <f t="shared" si="17"/>
        <v>0</v>
      </c>
    </row>
    <row r="327" spans="1:17" ht="23.25" customHeight="1" x14ac:dyDescent="0.2">
      <c r="A327" s="283">
        <v>7</v>
      </c>
      <c r="B327" s="284" t="s">
        <v>135</v>
      </c>
      <c r="C327" s="420">
        <v>190</v>
      </c>
      <c r="D327" s="421" t="s">
        <v>12</v>
      </c>
      <c r="E327" s="422">
        <v>36.72</v>
      </c>
      <c r="F327" s="423">
        <f t="shared" si="16"/>
        <v>6976.8</v>
      </c>
      <c r="G327" s="258">
        <v>0</v>
      </c>
      <c r="H327" s="153">
        <v>40</v>
      </c>
      <c r="I327" s="262">
        <v>0</v>
      </c>
      <c r="J327" s="153">
        <v>0</v>
      </c>
      <c r="K327" s="153">
        <v>0</v>
      </c>
      <c r="L327" s="153">
        <v>0</v>
      </c>
      <c r="M327" s="262">
        <v>0</v>
      </c>
      <c r="N327" s="153">
        <v>150</v>
      </c>
      <c r="O327" s="273">
        <v>0</v>
      </c>
      <c r="P327" s="153">
        <v>0</v>
      </c>
      <c r="Q327">
        <f t="shared" si="17"/>
        <v>190</v>
      </c>
    </row>
    <row r="328" spans="1:17" x14ac:dyDescent="0.2">
      <c r="A328" s="283">
        <v>8</v>
      </c>
      <c r="B328" s="284" t="s">
        <v>136</v>
      </c>
      <c r="C328" s="420">
        <v>368</v>
      </c>
      <c r="D328" s="421" t="s">
        <v>13</v>
      </c>
      <c r="E328" s="422">
        <v>38.76</v>
      </c>
      <c r="F328" s="423">
        <f t="shared" si="16"/>
        <v>14263.679999999998</v>
      </c>
      <c r="G328" s="258">
        <v>0</v>
      </c>
      <c r="H328" s="153">
        <v>80</v>
      </c>
      <c r="I328" s="262">
        <v>60</v>
      </c>
      <c r="J328" s="153">
        <v>60</v>
      </c>
      <c r="K328" s="153">
        <v>10</v>
      </c>
      <c r="L328" s="153">
        <v>0</v>
      </c>
      <c r="M328" s="262">
        <v>20</v>
      </c>
      <c r="N328" s="153">
        <v>120</v>
      </c>
      <c r="O328" s="273">
        <v>0</v>
      </c>
      <c r="P328" s="153">
        <v>18</v>
      </c>
      <c r="Q328">
        <f t="shared" si="17"/>
        <v>368</v>
      </c>
    </row>
    <row r="329" spans="1:17" ht="27.75" customHeight="1" x14ac:dyDescent="0.2">
      <c r="A329" s="283">
        <v>9</v>
      </c>
      <c r="B329" s="284" t="s">
        <v>137</v>
      </c>
      <c r="C329" s="420">
        <v>0</v>
      </c>
      <c r="D329" s="421" t="s">
        <v>12</v>
      </c>
      <c r="E329" s="422">
        <v>0</v>
      </c>
      <c r="F329" s="423">
        <f t="shared" si="16"/>
        <v>0</v>
      </c>
      <c r="G329" s="258">
        <v>0</v>
      </c>
      <c r="H329" s="153">
        <v>0</v>
      </c>
      <c r="I329" s="262">
        <v>0</v>
      </c>
      <c r="J329" s="153">
        <v>0</v>
      </c>
      <c r="K329" s="153">
        <v>0</v>
      </c>
      <c r="L329" s="153">
        <v>0</v>
      </c>
      <c r="M329" s="262">
        <v>0</v>
      </c>
      <c r="N329" s="153">
        <v>0</v>
      </c>
      <c r="O329" s="273">
        <v>0</v>
      </c>
      <c r="P329" s="153">
        <v>0</v>
      </c>
      <c r="Q329">
        <f t="shared" si="17"/>
        <v>0</v>
      </c>
    </row>
    <row r="330" spans="1:17" ht="26.25" customHeight="1" x14ac:dyDescent="0.2">
      <c r="A330" s="283">
        <v>10</v>
      </c>
      <c r="B330" s="284" t="s">
        <v>138</v>
      </c>
      <c r="C330" s="420">
        <v>230</v>
      </c>
      <c r="D330" s="421" t="s">
        <v>12</v>
      </c>
      <c r="E330" s="422">
        <v>30.6</v>
      </c>
      <c r="F330" s="423">
        <f t="shared" si="16"/>
        <v>7038</v>
      </c>
      <c r="G330" s="258">
        <v>150</v>
      </c>
      <c r="H330" s="153">
        <v>40</v>
      </c>
      <c r="I330" s="262">
        <v>0</v>
      </c>
      <c r="J330" s="153">
        <v>0</v>
      </c>
      <c r="K330" s="153">
        <v>0</v>
      </c>
      <c r="L330" s="153">
        <v>0</v>
      </c>
      <c r="M330" s="262">
        <v>0</v>
      </c>
      <c r="N330" s="153">
        <v>40</v>
      </c>
      <c r="O330" s="273">
        <v>0</v>
      </c>
      <c r="P330" s="153">
        <v>0</v>
      </c>
      <c r="Q330">
        <f t="shared" si="17"/>
        <v>230</v>
      </c>
    </row>
    <row r="331" spans="1:17" ht="25.5" customHeight="1" x14ac:dyDescent="0.2">
      <c r="A331" s="283">
        <v>11</v>
      </c>
      <c r="B331" s="284" t="s">
        <v>139</v>
      </c>
      <c r="C331" s="420">
        <v>785</v>
      </c>
      <c r="D331" s="421" t="s">
        <v>12</v>
      </c>
      <c r="E331" s="422">
        <v>36.72</v>
      </c>
      <c r="F331" s="423">
        <f t="shared" si="16"/>
        <v>28825.200000000001</v>
      </c>
      <c r="G331" s="258">
        <v>0</v>
      </c>
      <c r="H331" s="153">
        <v>40</v>
      </c>
      <c r="I331" s="262">
        <v>180</v>
      </c>
      <c r="J331" s="153">
        <v>130</v>
      </c>
      <c r="K331" s="153">
        <v>0</v>
      </c>
      <c r="L331" s="153">
        <v>45</v>
      </c>
      <c r="M331" s="262">
        <v>0</v>
      </c>
      <c r="N331" s="153">
        <v>390</v>
      </c>
      <c r="O331" s="273">
        <v>0</v>
      </c>
      <c r="P331" s="153">
        <v>0</v>
      </c>
      <c r="Q331">
        <f t="shared" si="17"/>
        <v>785</v>
      </c>
    </row>
    <row r="332" spans="1:17" x14ac:dyDescent="0.2">
      <c r="A332" s="283">
        <v>12</v>
      </c>
      <c r="B332" s="284" t="s">
        <v>140</v>
      </c>
      <c r="C332" s="420">
        <v>480</v>
      </c>
      <c r="D332" s="421" t="s">
        <v>12</v>
      </c>
      <c r="E332" s="422">
        <v>32.64</v>
      </c>
      <c r="F332" s="423">
        <f t="shared" si="16"/>
        <v>15667.2</v>
      </c>
      <c r="G332" s="258">
        <v>0</v>
      </c>
      <c r="H332" s="153">
        <v>0</v>
      </c>
      <c r="I332" s="262">
        <v>0</v>
      </c>
      <c r="J332" s="153">
        <v>0</v>
      </c>
      <c r="K332" s="153">
        <v>0</v>
      </c>
      <c r="L332" s="153">
        <v>0</v>
      </c>
      <c r="M332" s="262">
        <v>0</v>
      </c>
      <c r="N332" s="153">
        <v>480</v>
      </c>
      <c r="O332" s="273">
        <v>0</v>
      </c>
      <c r="P332" s="153">
        <v>0</v>
      </c>
      <c r="Q332">
        <f t="shared" si="17"/>
        <v>480</v>
      </c>
    </row>
    <row r="333" spans="1:17" ht="21" customHeight="1" x14ac:dyDescent="0.2">
      <c r="A333" s="283">
        <v>13</v>
      </c>
      <c r="B333" s="284" t="s">
        <v>141</v>
      </c>
      <c r="C333" s="420">
        <v>130</v>
      </c>
      <c r="D333" s="421" t="s">
        <v>12</v>
      </c>
      <c r="E333" s="422">
        <v>9.69</v>
      </c>
      <c r="F333" s="423">
        <f t="shared" si="16"/>
        <v>1259.7</v>
      </c>
      <c r="G333" s="258">
        <v>0</v>
      </c>
      <c r="H333" s="153">
        <v>0</v>
      </c>
      <c r="I333" s="262">
        <v>0</v>
      </c>
      <c r="J333" s="153">
        <v>0</v>
      </c>
      <c r="K333" s="153">
        <v>10</v>
      </c>
      <c r="L333" s="153">
        <v>0</v>
      </c>
      <c r="M333" s="262">
        <v>0</v>
      </c>
      <c r="N333" s="153">
        <v>120</v>
      </c>
      <c r="O333" s="273">
        <v>0</v>
      </c>
      <c r="P333" s="153">
        <v>0</v>
      </c>
      <c r="Q333">
        <f t="shared" si="17"/>
        <v>130</v>
      </c>
    </row>
    <row r="334" spans="1:17" ht="22.5" customHeight="1" x14ac:dyDescent="0.2">
      <c r="A334" s="283">
        <v>14</v>
      </c>
      <c r="B334" s="284" t="s">
        <v>142</v>
      </c>
      <c r="C334" s="420">
        <v>345</v>
      </c>
      <c r="D334" s="421" t="s">
        <v>12</v>
      </c>
      <c r="E334" s="422">
        <v>6.63</v>
      </c>
      <c r="F334" s="423">
        <f t="shared" si="16"/>
        <v>2287.35</v>
      </c>
      <c r="G334" s="258">
        <v>60</v>
      </c>
      <c r="H334" s="153">
        <v>30</v>
      </c>
      <c r="I334" s="262">
        <v>28</v>
      </c>
      <c r="J334" s="153">
        <v>0</v>
      </c>
      <c r="K334" s="153">
        <v>30</v>
      </c>
      <c r="L334" s="153">
        <v>30</v>
      </c>
      <c r="M334" s="262">
        <v>2</v>
      </c>
      <c r="N334" s="153">
        <v>150</v>
      </c>
      <c r="O334" s="273">
        <v>0</v>
      </c>
      <c r="P334" s="153">
        <v>15</v>
      </c>
      <c r="Q334">
        <f t="shared" si="17"/>
        <v>345</v>
      </c>
    </row>
    <row r="335" spans="1:17" x14ac:dyDescent="0.2">
      <c r="A335" s="283">
        <v>15</v>
      </c>
      <c r="B335" s="284" t="s">
        <v>143</v>
      </c>
      <c r="C335" s="420">
        <v>585</v>
      </c>
      <c r="D335" s="421" t="s">
        <v>12</v>
      </c>
      <c r="E335" s="422">
        <v>6.63</v>
      </c>
      <c r="F335" s="423">
        <f t="shared" si="16"/>
        <v>3878.5499999999997</v>
      </c>
      <c r="G335" s="258">
        <v>0</v>
      </c>
      <c r="H335" s="153">
        <v>60</v>
      </c>
      <c r="I335" s="262">
        <v>0</v>
      </c>
      <c r="J335" s="153">
        <v>120</v>
      </c>
      <c r="K335" s="153">
        <v>30</v>
      </c>
      <c r="L335" s="153">
        <v>90</v>
      </c>
      <c r="M335" s="262">
        <v>25</v>
      </c>
      <c r="N335" s="153">
        <v>150</v>
      </c>
      <c r="O335" s="273">
        <v>50</v>
      </c>
      <c r="P335" s="153">
        <v>60</v>
      </c>
      <c r="Q335">
        <f t="shared" si="17"/>
        <v>585</v>
      </c>
    </row>
    <row r="336" spans="1:17" x14ac:dyDescent="0.2">
      <c r="A336" s="283">
        <v>16</v>
      </c>
      <c r="B336" s="284" t="s">
        <v>144</v>
      </c>
      <c r="C336" s="420">
        <v>70</v>
      </c>
      <c r="D336" s="421" t="s">
        <v>12</v>
      </c>
      <c r="E336" s="422">
        <v>15.3</v>
      </c>
      <c r="F336" s="423">
        <f t="shared" si="16"/>
        <v>1071</v>
      </c>
      <c r="G336" s="258">
        <v>30</v>
      </c>
      <c r="H336" s="153">
        <v>0</v>
      </c>
      <c r="I336" s="262">
        <v>0</v>
      </c>
      <c r="J336" s="153">
        <v>10</v>
      </c>
      <c r="K336" s="153">
        <v>15</v>
      </c>
      <c r="L336" s="153">
        <v>0</v>
      </c>
      <c r="M336" s="262">
        <v>5</v>
      </c>
      <c r="N336" s="153">
        <v>10</v>
      </c>
      <c r="O336" s="273">
        <v>0</v>
      </c>
      <c r="P336" s="153">
        <v>0</v>
      </c>
      <c r="Q336">
        <f t="shared" si="17"/>
        <v>70</v>
      </c>
    </row>
    <row r="337" spans="1:17" x14ac:dyDescent="0.2">
      <c r="A337" s="283">
        <v>17</v>
      </c>
      <c r="B337" s="284" t="s">
        <v>145</v>
      </c>
      <c r="C337" s="420">
        <v>95</v>
      </c>
      <c r="D337" s="421" t="s">
        <v>12</v>
      </c>
      <c r="E337" s="422">
        <v>8.67</v>
      </c>
      <c r="F337" s="423">
        <f t="shared" si="16"/>
        <v>823.65</v>
      </c>
      <c r="G337" s="258">
        <v>30</v>
      </c>
      <c r="H337" s="153">
        <v>10</v>
      </c>
      <c r="I337" s="262">
        <v>0</v>
      </c>
      <c r="J337" s="153">
        <v>0</v>
      </c>
      <c r="K337" s="153">
        <v>50</v>
      </c>
      <c r="L337" s="153">
        <v>0</v>
      </c>
      <c r="M337" s="262">
        <v>5</v>
      </c>
      <c r="N337" s="153">
        <v>0</v>
      </c>
      <c r="O337" s="273">
        <v>0</v>
      </c>
      <c r="P337" s="153">
        <v>0</v>
      </c>
      <c r="Q337">
        <f t="shared" si="17"/>
        <v>95</v>
      </c>
    </row>
    <row r="338" spans="1:17" x14ac:dyDescent="0.2">
      <c r="A338" s="283">
        <v>18</v>
      </c>
      <c r="B338" s="284" t="s">
        <v>146</v>
      </c>
      <c r="C338" s="420">
        <v>110</v>
      </c>
      <c r="D338" s="421" t="s">
        <v>12</v>
      </c>
      <c r="E338" s="422">
        <v>28.56</v>
      </c>
      <c r="F338" s="423">
        <f t="shared" si="16"/>
        <v>3141.6</v>
      </c>
      <c r="G338" s="258">
        <v>50</v>
      </c>
      <c r="H338" s="153">
        <v>0</v>
      </c>
      <c r="I338" s="262">
        <v>0</v>
      </c>
      <c r="J338" s="153">
        <v>20</v>
      </c>
      <c r="K338" s="153">
        <v>15</v>
      </c>
      <c r="L338" s="153">
        <v>0</v>
      </c>
      <c r="M338" s="262">
        <v>2</v>
      </c>
      <c r="N338" s="153">
        <v>15</v>
      </c>
      <c r="O338" s="273">
        <v>0</v>
      </c>
      <c r="P338" s="153">
        <v>8</v>
      </c>
      <c r="Q338">
        <f t="shared" si="17"/>
        <v>110</v>
      </c>
    </row>
    <row r="339" spans="1:17" x14ac:dyDescent="0.2">
      <c r="A339" s="283">
        <v>19</v>
      </c>
      <c r="B339" s="284" t="s">
        <v>147</v>
      </c>
      <c r="C339" s="420">
        <v>450</v>
      </c>
      <c r="D339" s="421" t="s">
        <v>12</v>
      </c>
      <c r="E339" s="422">
        <v>12.24</v>
      </c>
      <c r="F339" s="423">
        <f t="shared" si="16"/>
        <v>5508</v>
      </c>
      <c r="G339" s="258">
        <v>80</v>
      </c>
      <c r="H339" s="153">
        <v>60</v>
      </c>
      <c r="I339" s="262">
        <v>30</v>
      </c>
      <c r="J339" s="153">
        <v>40</v>
      </c>
      <c r="K339" s="153">
        <v>90</v>
      </c>
      <c r="L339" s="153">
        <v>60</v>
      </c>
      <c r="M339" s="262">
        <v>2</v>
      </c>
      <c r="N339" s="153">
        <v>40</v>
      </c>
      <c r="O339" s="273">
        <v>20</v>
      </c>
      <c r="P339" s="153">
        <v>28</v>
      </c>
      <c r="Q339">
        <f t="shared" si="17"/>
        <v>450</v>
      </c>
    </row>
    <row r="340" spans="1:17" x14ac:dyDescent="0.2">
      <c r="A340" s="283">
        <v>20</v>
      </c>
      <c r="B340" s="284" t="s">
        <v>148</v>
      </c>
      <c r="C340" s="420">
        <v>298</v>
      </c>
      <c r="D340" s="421" t="s">
        <v>12</v>
      </c>
      <c r="E340" s="422">
        <v>19.38</v>
      </c>
      <c r="F340" s="423">
        <f t="shared" si="16"/>
        <v>5775.24</v>
      </c>
      <c r="G340" s="258">
        <v>80</v>
      </c>
      <c r="H340" s="153">
        <v>10</v>
      </c>
      <c r="I340" s="262">
        <v>5</v>
      </c>
      <c r="J340" s="153">
        <v>10</v>
      </c>
      <c r="K340" s="153">
        <v>80</v>
      </c>
      <c r="L340" s="153">
        <v>60</v>
      </c>
      <c r="M340" s="262">
        <v>2</v>
      </c>
      <c r="N340" s="153">
        <v>25</v>
      </c>
      <c r="O340" s="273">
        <v>20</v>
      </c>
      <c r="P340" s="153">
        <v>6</v>
      </c>
      <c r="Q340">
        <f t="shared" si="17"/>
        <v>298</v>
      </c>
    </row>
    <row r="341" spans="1:17" ht="21" customHeight="1" x14ac:dyDescent="0.2">
      <c r="A341" s="283">
        <v>21</v>
      </c>
      <c r="B341" s="284" t="s">
        <v>149</v>
      </c>
      <c r="C341" s="420">
        <v>35</v>
      </c>
      <c r="D341" s="421" t="s">
        <v>12</v>
      </c>
      <c r="E341" s="422">
        <v>20.399999999999999</v>
      </c>
      <c r="F341" s="423">
        <f t="shared" si="16"/>
        <v>714</v>
      </c>
      <c r="G341" s="258">
        <v>0</v>
      </c>
      <c r="H341" s="153">
        <v>0</v>
      </c>
      <c r="I341" s="262">
        <v>0</v>
      </c>
      <c r="J341" s="153">
        <v>10</v>
      </c>
      <c r="K341" s="153">
        <v>15</v>
      </c>
      <c r="L341" s="153">
        <v>0</v>
      </c>
      <c r="M341" s="262">
        <v>0</v>
      </c>
      <c r="N341" s="153">
        <v>5</v>
      </c>
      <c r="O341" s="273">
        <v>0</v>
      </c>
      <c r="P341" s="153">
        <v>5</v>
      </c>
      <c r="Q341">
        <f t="shared" si="17"/>
        <v>35</v>
      </c>
    </row>
    <row r="342" spans="1:17" x14ac:dyDescent="0.2">
      <c r="A342" s="283">
        <v>22</v>
      </c>
      <c r="B342" s="284" t="s">
        <v>150</v>
      </c>
      <c r="C342" s="420">
        <v>230</v>
      </c>
      <c r="D342" s="421" t="s">
        <v>12</v>
      </c>
      <c r="E342" s="422">
        <v>10.199999999999999</v>
      </c>
      <c r="F342" s="423">
        <f t="shared" si="16"/>
        <v>2346</v>
      </c>
      <c r="G342" s="258">
        <v>0</v>
      </c>
      <c r="H342" s="153">
        <v>0</v>
      </c>
      <c r="I342" s="262">
        <v>80</v>
      </c>
      <c r="J342" s="153">
        <v>70</v>
      </c>
      <c r="K342" s="153">
        <v>20</v>
      </c>
      <c r="L342" s="153">
        <v>0</v>
      </c>
      <c r="M342" s="262">
        <v>10</v>
      </c>
      <c r="N342" s="153">
        <v>40</v>
      </c>
      <c r="O342" s="273">
        <v>10</v>
      </c>
      <c r="P342" s="153">
        <v>0</v>
      </c>
      <c r="Q342">
        <f t="shared" si="17"/>
        <v>230</v>
      </c>
    </row>
    <row r="343" spans="1:17" x14ac:dyDescent="0.2">
      <c r="A343" s="283">
        <v>23</v>
      </c>
      <c r="B343" s="284" t="s">
        <v>151</v>
      </c>
      <c r="C343" s="420">
        <v>215</v>
      </c>
      <c r="D343" s="421" t="s">
        <v>12</v>
      </c>
      <c r="E343" s="422">
        <v>9.69</v>
      </c>
      <c r="F343" s="423">
        <f t="shared" si="16"/>
        <v>2083.35</v>
      </c>
      <c r="G343" s="258">
        <v>0</v>
      </c>
      <c r="H343" s="153">
        <v>0</v>
      </c>
      <c r="I343" s="262">
        <v>0</v>
      </c>
      <c r="J343" s="153">
        <v>100</v>
      </c>
      <c r="K343" s="153">
        <v>30</v>
      </c>
      <c r="L343" s="153">
        <v>70</v>
      </c>
      <c r="M343" s="262">
        <v>0</v>
      </c>
      <c r="N343" s="153">
        <v>10</v>
      </c>
      <c r="O343" s="273">
        <v>0</v>
      </c>
      <c r="P343" s="153">
        <v>5</v>
      </c>
      <c r="Q343">
        <f t="shared" si="17"/>
        <v>215</v>
      </c>
    </row>
    <row r="344" spans="1:17" ht="30.75" customHeight="1" x14ac:dyDescent="0.2">
      <c r="A344" s="283">
        <v>24</v>
      </c>
      <c r="B344" s="284" t="s">
        <v>152</v>
      </c>
      <c r="C344" s="420">
        <v>125</v>
      </c>
      <c r="D344" s="421" t="s">
        <v>13</v>
      </c>
      <c r="E344" s="422">
        <v>9.18</v>
      </c>
      <c r="F344" s="423">
        <f t="shared" si="16"/>
        <v>1147.5</v>
      </c>
      <c r="G344" s="258">
        <v>10</v>
      </c>
      <c r="H344" s="153">
        <v>30</v>
      </c>
      <c r="I344" s="262">
        <v>0</v>
      </c>
      <c r="J344" s="153">
        <v>50</v>
      </c>
      <c r="K344" s="153">
        <v>20</v>
      </c>
      <c r="L344" s="153">
        <v>0</v>
      </c>
      <c r="M344" s="262">
        <v>0</v>
      </c>
      <c r="N344" s="153">
        <v>10</v>
      </c>
      <c r="O344" s="273">
        <v>0</v>
      </c>
      <c r="P344" s="153">
        <v>5</v>
      </c>
      <c r="Q344">
        <f t="shared" si="17"/>
        <v>125</v>
      </c>
    </row>
    <row r="345" spans="1:17" ht="33" customHeight="1" x14ac:dyDescent="0.2">
      <c r="A345" s="283">
        <v>25</v>
      </c>
      <c r="B345" s="284" t="s">
        <v>153</v>
      </c>
      <c r="C345" s="420">
        <v>920</v>
      </c>
      <c r="D345" s="421" t="s">
        <v>12</v>
      </c>
      <c r="E345" s="422">
        <v>6.63</v>
      </c>
      <c r="F345" s="423">
        <f t="shared" si="16"/>
        <v>6099.5999999999995</v>
      </c>
      <c r="G345" s="258">
        <v>120</v>
      </c>
      <c r="H345" s="153">
        <v>180</v>
      </c>
      <c r="I345" s="262">
        <v>200</v>
      </c>
      <c r="J345" s="153">
        <v>270</v>
      </c>
      <c r="K345" s="153">
        <v>20</v>
      </c>
      <c r="L345" s="153">
        <v>0</v>
      </c>
      <c r="M345" s="262">
        <v>5</v>
      </c>
      <c r="N345" s="153">
        <v>120</v>
      </c>
      <c r="O345" s="273">
        <v>0</v>
      </c>
      <c r="P345" s="153">
        <v>5</v>
      </c>
      <c r="Q345">
        <f t="shared" si="17"/>
        <v>920</v>
      </c>
    </row>
    <row r="346" spans="1:17" ht="21" customHeight="1" x14ac:dyDescent="0.2">
      <c r="A346" s="283">
        <v>26</v>
      </c>
      <c r="B346" s="284" t="s">
        <v>154</v>
      </c>
      <c r="C346" s="420">
        <v>640</v>
      </c>
      <c r="D346" s="421" t="s">
        <v>12</v>
      </c>
      <c r="E346" s="422">
        <v>9.18</v>
      </c>
      <c r="F346" s="423">
        <f t="shared" si="16"/>
        <v>5875.2</v>
      </c>
      <c r="G346" s="258">
        <v>60</v>
      </c>
      <c r="H346" s="153">
        <v>100</v>
      </c>
      <c r="I346" s="262">
        <v>80</v>
      </c>
      <c r="J346" s="153">
        <v>90</v>
      </c>
      <c r="K346" s="153">
        <v>20</v>
      </c>
      <c r="L346" s="153">
        <v>0</v>
      </c>
      <c r="M346" s="262">
        <v>5</v>
      </c>
      <c r="N346" s="153">
        <v>160</v>
      </c>
      <c r="O346" s="273">
        <v>50</v>
      </c>
      <c r="P346" s="153">
        <v>75</v>
      </c>
      <c r="Q346">
        <f t="shared" si="17"/>
        <v>640</v>
      </c>
    </row>
    <row r="347" spans="1:17" x14ac:dyDescent="0.2">
      <c r="A347" s="283">
        <v>27</v>
      </c>
      <c r="B347" s="284" t="s">
        <v>155</v>
      </c>
      <c r="C347" s="420">
        <v>170</v>
      </c>
      <c r="D347" s="421" t="s">
        <v>13</v>
      </c>
      <c r="E347" s="422">
        <v>8.16</v>
      </c>
      <c r="F347" s="423">
        <f t="shared" si="16"/>
        <v>1387.2</v>
      </c>
      <c r="G347" s="258">
        <v>0</v>
      </c>
      <c r="H347" s="153">
        <v>30</v>
      </c>
      <c r="I347" s="262">
        <v>120</v>
      </c>
      <c r="J347" s="153">
        <v>0</v>
      </c>
      <c r="K347" s="153">
        <v>20</v>
      </c>
      <c r="L347" s="153">
        <v>0</v>
      </c>
      <c r="M347" s="262">
        <v>0</v>
      </c>
      <c r="N347" s="153">
        <v>0</v>
      </c>
      <c r="O347" s="273">
        <v>0</v>
      </c>
      <c r="P347" s="153">
        <v>0</v>
      </c>
      <c r="Q347">
        <f t="shared" si="17"/>
        <v>170</v>
      </c>
    </row>
    <row r="348" spans="1:17" x14ac:dyDescent="0.2">
      <c r="A348" s="283">
        <v>28</v>
      </c>
      <c r="B348" s="284" t="s">
        <v>156</v>
      </c>
      <c r="C348" s="420">
        <v>670</v>
      </c>
      <c r="D348" s="421" t="s">
        <v>12</v>
      </c>
      <c r="E348" s="422">
        <v>8.67</v>
      </c>
      <c r="F348" s="423">
        <f t="shared" si="16"/>
        <v>5808.9</v>
      </c>
      <c r="G348" s="258">
        <v>80</v>
      </c>
      <c r="H348" s="153">
        <v>40</v>
      </c>
      <c r="I348" s="262">
        <v>60</v>
      </c>
      <c r="J348" s="153">
        <v>100</v>
      </c>
      <c r="K348" s="153">
        <v>40</v>
      </c>
      <c r="L348" s="153">
        <v>120</v>
      </c>
      <c r="M348" s="262">
        <v>25</v>
      </c>
      <c r="N348" s="153">
        <v>120</v>
      </c>
      <c r="O348" s="273">
        <v>10</v>
      </c>
      <c r="P348" s="153">
        <v>75</v>
      </c>
      <c r="Q348">
        <f t="shared" si="17"/>
        <v>670</v>
      </c>
    </row>
    <row r="349" spans="1:17" ht="22.5" customHeight="1" x14ac:dyDescent="0.2">
      <c r="A349" s="283">
        <v>29</v>
      </c>
      <c r="B349" s="284" t="s">
        <v>157</v>
      </c>
      <c r="C349" s="420">
        <v>590</v>
      </c>
      <c r="D349" s="421" t="s">
        <v>12</v>
      </c>
      <c r="E349" s="422">
        <v>9.69</v>
      </c>
      <c r="F349" s="423">
        <f t="shared" si="16"/>
        <v>5717.0999999999995</v>
      </c>
      <c r="G349" s="258">
        <v>80</v>
      </c>
      <c r="H349" s="153">
        <v>40</v>
      </c>
      <c r="I349" s="262">
        <v>0</v>
      </c>
      <c r="J349" s="153">
        <v>120</v>
      </c>
      <c r="K349" s="153">
        <v>40</v>
      </c>
      <c r="L349" s="153">
        <v>120</v>
      </c>
      <c r="M349" s="262">
        <v>25</v>
      </c>
      <c r="N349" s="153">
        <v>80</v>
      </c>
      <c r="O349" s="273">
        <v>10</v>
      </c>
      <c r="P349" s="153">
        <v>75</v>
      </c>
      <c r="Q349">
        <f t="shared" si="17"/>
        <v>590</v>
      </c>
    </row>
    <row r="350" spans="1:17" ht="23.25" customHeight="1" x14ac:dyDescent="0.2">
      <c r="A350" s="283">
        <v>30</v>
      </c>
      <c r="B350" s="284" t="s">
        <v>158</v>
      </c>
      <c r="C350" s="420">
        <v>770</v>
      </c>
      <c r="D350" s="421" t="s">
        <v>12</v>
      </c>
      <c r="E350" s="422">
        <v>9.18</v>
      </c>
      <c r="F350" s="423">
        <f t="shared" si="16"/>
        <v>7068.5999999999995</v>
      </c>
      <c r="G350" s="258">
        <v>60</v>
      </c>
      <c r="H350" s="153">
        <v>40</v>
      </c>
      <c r="I350" s="262">
        <v>130</v>
      </c>
      <c r="J350" s="153">
        <v>120</v>
      </c>
      <c r="K350" s="153">
        <v>30</v>
      </c>
      <c r="L350" s="153">
        <v>120</v>
      </c>
      <c r="M350" s="262">
        <v>25</v>
      </c>
      <c r="N350" s="153">
        <v>150</v>
      </c>
      <c r="O350" s="273">
        <v>50</v>
      </c>
      <c r="P350" s="153">
        <v>45</v>
      </c>
      <c r="Q350">
        <f t="shared" si="17"/>
        <v>770</v>
      </c>
    </row>
    <row r="351" spans="1:17" x14ac:dyDescent="0.2">
      <c r="A351" s="283">
        <v>31</v>
      </c>
      <c r="B351" s="284" t="s">
        <v>159</v>
      </c>
      <c r="C351" s="420">
        <v>160</v>
      </c>
      <c r="D351" s="421" t="s">
        <v>12</v>
      </c>
      <c r="E351" s="422">
        <v>10.199999999999999</v>
      </c>
      <c r="F351" s="423">
        <f t="shared" si="16"/>
        <v>1632</v>
      </c>
      <c r="G351" s="258">
        <v>100</v>
      </c>
      <c r="H351" s="153">
        <v>60</v>
      </c>
      <c r="I351" s="262">
        <v>0</v>
      </c>
      <c r="J351" s="153">
        <v>0</v>
      </c>
      <c r="K351" s="153">
        <v>0</v>
      </c>
      <c r="L351" s="153">
        <v>0</v>
      </c>
      <c r="M351" s="262">
        <v>0</v>
      </c>
      <c r="N351" s="153">
        <v>0</v>
      </c>
      <c r="O351" s="273">
        <v>0</v>
      </c>
      <c r="P351" s="153">
        <v>0</v>
      </c>
      <c r="Q351">
        <f t="shared" si="17"/>
        <v>160</v>
      </c>
    </row>
    <row r="352" spans="1:17" x14ac:dyDescent="0.2">
      <c r="A352" s="283">
        <v>32</v>
      </c>
      <c r="B352" s="284" t="s">
        <v>160</v>
      </c>
      <c r="C352" s="420">
        <v>202</v>
      </c>
      <c r="D352" s="421" t="s">
        <v>12</v>
      </c>
      <c r="E352" s="422">
        <v>14.28</v>
      </c>
      <c r="F352" s="423">
        <f t="shared" si="16"/>
        <v>2884.56</v>
      </c>
      <c r="G352" s="258">
        <v>60</v>
      </c>
      <c r="H352" s="153">
        <v>30</v>
      </c>
      <c r="I352" s="262">
        <v>30</v>
      </c>
      <c r="J352" s="153">
        <v>20</v>
      </c>
      <c r="K352" s="153">
        <v>40</v>
      </c>
      <c r="L352" s="153">
        <v>0</v>
      </c>
      <c r="M352" s="262">
        <v>2</v>
      </c>
      <c r="N352" s="153">
        <v>10</v>
      </c>
      <c r="O352" s="273">
        <v>0</v>
      </c>
      <c r="P352" s="153">
        <v>10</v>
      </c>
      <c r="Q352">
        <f t="shared" si="17"/>
        <v>202</v>
      </c>
    </row>
    <row r="353" spans="1:17" ht="26.25" customHeight="1" x14ac:dyDescent="0.2">
      <c r="A353" s="283">
        <v>33</v>
      </c>
      <c r="B353" s="284" t="s">
        <v>161</v>
      </c>
      <c r="C353" s="420">
        <v>157</v>
      </c>
      <c r="D353" s="421" t="s">
        <v>12</v>
      </c>
      <c r="E353" s="422">
        <v>11.22</v>
      </c>
      <c r="F353" s="423">
        <f t="shared" si="16"/>
        <v>1761.5400000000002</v>
      </c>
      <c r="G353" s="258">
        <v>0</v>
      </c>
      <c r="H353" s="153">
        <v>0</v>
      </c>
      <c r="I353" s="262">
        <v>0</v>
      </c>
      <c r="J353" s="153">
        <v>0</v>
      </c>
      <c r="K353" s="153">
        <v>10</v>
      </c>
      <c r="L353" s="153">
        <v>100</v>
      </c>
      <c r="M353" s="262">
        <v>2</v>
      </c>
      <c r="N353" s="153">
        <v>40</v>
      </c>
      <c r="O353" s="273">
        <v>0</v>
      </c>
      <c r="P353" s="153">
        <v>5</v>
      </c>
      <c r="Q353">
        <f t="shared" si="17"/>
        <v>157</v>
      </c>
    </row>
    <row r="354" spans="1:17" x14ac:dyDescent="0.2">
      <c r="A354" s="283">
        <v>34</v>
      </c>
      <c r="B354" s="313" t="s">
        <v>479</v>
      </c>
      <c r="C354" s="420">
        <v>105</v>
      </c>
      <c r="D354" s="421" t="s">
        <v>13</v>
      </c>
      <c r="E354" s="422">
        <v>11.22</v>
      </c>
      <c r="F354" s="423">
        <f t="shared" si="16"/>
        <v>1178.1000000000001</v>
      </c>
      <c r="G354" s="258">
        <v>0</v>
      </c>
      <c r="H354" s="153">
        <v>45</v>
      </c>
      <c r="I354" s="262">
        <v>10</v>
      </c>
      <c r="J354" s="153">
        <v>30</v>
      </c>
      <c r="K354" s="153">
        <v>0</v>
      </c>
      <c r="L354" s="153">
        <v>0</v>
      </c>
      <c r="M354" s="262">
        <v>0</v>
      </c>
      <c r="N354" s="153">
        <v>15</v>
      </c>
      <c r="O354" s="273">
        <v>0</v>
      </c>
      <c r="P354" s="153">
        <v>5</v>
      </c>
      <c r="Q354">
        <f t="shared" si="17"/>
        <v>105</v>
      </c>
    </row>
    <row r="355" spans="1:17" x14ac:dyDescent="0.2">
      <c r="A355" s="283">
        <v>35</v>
      </c>
      <c r="B355" s="284" t="s">
        <v>162</v>
      </c>
      <c r="C355" s="420">
        <v>262</v>
      </c>
      <c r="D355" s="421" t="s">
        <v>12</v>
      </c>
      <c r="E355" s="422">
        <v>9.69</v>
      </c>
      <c r="F355" s="423">
        <f t="shared" si="16"/>
        <v>2538.7799999999997</v>
      </c>
      <c r="G355" s="258">
        <v>0</v>
      </c>
      <c r="H355" s="153">
        <v>0</v>
      </c>
      <c r="I355" s="262">
        <v>0</v>
      </c>
      <c r="J355" s="153">
        <v>70</v>
      </c>
      <c r="K355" s="153">
        <v>20</v>
      </c>
      <c r="L355" s="153">
        <v>90</v>
      </c>
      <c r="M355" s="262">
        <v>0</v>
      </c>
      <c r="N355" s="153">
        <v>70</v>
      </c>
      <c r="O355" s="273">
        <v>0</v>
      </c>
      <c r="P355" s="153">
        <v>12</v>
      </c>
      <c r="Q355">
        <f t="shared" si="17"/>
        <v>262</v>
      </c>
    </row>
    <row r="356" spans="1:17" x14ac:dyDescent="0.2">
      <c r="A356" s="283">
        <v>36</v>
      </c>
      <c r="B356" s="284" t="s">
        <v>163</v>
      </c>
      <c r="C356" s="420">
        <v>520</v>
      </c>
      <c r="D356" s="421" t="s">
        <v>12</v>
      </c>
      <c r="E356" s="422">
        <v>11.73</v>
      </c>
      <c r="F356" s="423">
        <f t="shared" si="16"/>
        <v>6099.6</v>
      </c>
      <c r="G356" s="258">
        <v>0</v>
      </c>
      <c r="H356" s="153">
        <v>40</v>
      </c>
      <c r="I356" s="262">
        <v>60</v>
      </c>
      <c r="J356" s="153">
        <v>120</v>
      </c>
      <c r="K356" s="153">
        <v>30</v>
      </c>
      <c r="L356" s="153">
        <v>70</v>
      </c>
      <c r="M356" s="262">
        <v>5</v>
      </c>
      <c r="N356" s="153">
        <v>120</v>
      </c>
      <c r="O356" s="273">
        <v>30</v>
      </c>
      <c r="P356" s="153">
        <v>45</v>
      </c>
      <c r="Q356">
        <f t="shared" si="17"/>
        <v>520</v>
      </c>
    </row>
    <row r="357" spans="1:17" x14ac:dyDescent="0.2">
      <c r="A357" s="283">
        <v>37</v>
      </c>
      <c r="B357" s="284" t="s">
        <v>164</v>
      </c>
      <c r="C357" s="420">
        <v>450</v>
      </c>
      <c r="D357" s="421" t="s">
        <v>12</v>
      </c>
      <c r="E357" s="422">
        <v>6.12</v>
      </c>
      <c r="F357" s="423">
        <f t="shared" si="16"/>
        <v>2754</v>
      </c>
      <c r="G357" s="258">
        <v>30</v>
      </c>
      <c r="H357" s="153">
        <v>45</v>
      </c>
      <c r="I357" s="262">
        <v>80</v>
      </c>
      <c r="J357" s="153">
        <v>90</v>
      </c>
      <c r="K357" s="153">
        <v>20</v>
      </c>
      <c r="L357" s="153">
        <v>50</v>
      </c>
      <c r="M357" s="262">
        <v>0</v>
      </c>
      <c r="N357" s="153">
        <v>90</v>
      </c>
      <c r="O357" s="273">
        <v>0</v>
      </c>
      <c r="P357" s="153">
        <v>45</v>
      </c>
      <c r="Q357">
        <f t="shared" si="17"/>
        <v>450</v>
      </c>
    </row>
    <row r="358" spans="1:17" ht="21.75" customHeight="1" x14ac:dyDescent="0.2">
      <c r="A358" s="283">
        <v>38</v>
      </c>
      <c r="B358" s="284" t="s">
        <v>165</v>
      </c>
      <c r="C358" s="420">
        <v>701</v>
      </c>
      <c r="D358" s="421" t="s">
        <v>29</v>
      </c>
      <c r="E358" s="422">
        <v>3.57</v>
      </c>
      <c r="F358" s="423">
        <f t="shared" si="16"/>
        <v>2502.5699999999997</v>
      </c>
      <c r="G358" s="258">
        <v>400</v>
      </c>
      <c r="H358" s="153">
        <v>0</v>
      </c>
      <c r="I358" s="262">
        <v>1</v>
      </c>
      <c r="J358" s="153">
        <v>0</v>
      </c>
      <c r="K358" s="153">
        <v>0</v>
      </c>
      <c r="L358" s="153">
        <v>0</v>
      </c>
      <c r="M358" s="262">
        <v>0</v>
      </c>
      <c r="N358" s="153">
        <v>300</v>
      </c>
      <c r="O358" s="273">
        <v>0</v>
      </c>
      <c r="P358" s="153">
        <v>0</v>
      </c>
      <c r="Q358">
        <f t="shared" si="17"/>
        <v>701</v>
      </c>
    </row>
    <row r="359" spans="1:17" x14ac:dyDescent="0.2">
      <c r="A359" s="283">
        <v>39</v>
      </c>
      <c r="B359" s="284" t="s">
        <v>166</v>
      </c>
      <c r="C359" s="420">
        <v>50</v>
      </c>
      <c r="D359" s="421" t="s">
        <v>12</v>
      </c>
      <c r="E359" s="422">
        <v>6.63</v>
      </c>
      <c r="F359" s="423">
        <f t="shared" si="16"/>
        <v>331.5</v>
      </c>
      <c r="G359" s="258">
        <v>0</v>
      </c>
      <c r="H359" s="153">
        <v>0</v>
      </c>
      <c r="I359" s="262">
        <v>0</v>
      </c>
      <c r="J359" s="153">
        <v>0</v>
      </c>
      <c r="K359" s="153">
        <v>10</v>
      </c>
      <c r="L359" s="153">
        <v>25</v>
      </c>
      <c r="M359" s="262">
        <v>0</v>
      </c>
      <c r="N359" s="153">
        <v>0</v>
      </c>
      <c r="O359" s="273">
        <v>0</v>
      </c>
      <c r="P359" s="153">
        <v>15</v>
      </c>
      <c r="Q359">
        <f t="shared" si="17"/>
        <v>50</v>
      </c>
    </row>
    <row r="360" spans="1:17" x14ac:dyDescent="0.2">
      <c r="A360" s="283">
        <v>40</v>
      </c>
      <c r="B360" s="284" t="s">
        <v>167</v>
      </c>
      <c r="C360" s="420">
        <v>20</v>
      </c>
      <c r="D360" s="421" t="s">
        <v>12</v>
      </c>
      <c r="E360" s="422">
        <v>12.24</v>
      </c>
      <c r="F360" s="423">
        <f t="shared" si="16"/>
        <v>244.8</v>
      </c>
      <c r="G360" s="258">
        <v>0</v>
      </c>
      <c r="H360" s="153">
        <v>0</v>
      </c>
      <c r="I360" s="262">
        <v>0</v>
      </c>
      <c r="J360" s="153">
        <v>20</v>
      </c>
      <c r="K360" s="153">
        <v>0</v>
      </c>
      <c r="L360" s="153">
        <v>0</v>
      </c>
      <c r="M360" s="262">
        <v>0</v>
      </c>
      <c r="N360" s="153">
        <v>0</v>
      </c>
      <c r="O360" s="273">
        <v>0</v>
      </c>
      <c r="P360" s="153">
        <v>0</v>
      </c>
      <c r="Q360">
        <f t="shared" si="17"/>
        <v>20</v>
      </c>
    </row>
    <row r="361" spans="1:17" x14ac:dyDescent="0.2">
      <c r="A361" s="283">
        <v>41</v>
      </c>
      <c r="B361" s="284" t="s">
        <v>168</v>
      </c>
      <c r="C361" s="420">
        <v>97</v>
      </c>
      <c r="D361" s="421" t="s">
        <v>29</v>
      </c>
      <c r="E361" s="422">
        <v>9.69</v>
      </c>
      <c r="F361" s="423">
        <f t="shared" si="16"/>
        <v>939.93</v>
      </c>
      <c r="G361" s="258">
        <v>30</v>
      </c>
      <c r="H361" s="153">
        <v>5</v>
      </c>
      <c r="I361" s="262">
        <v>0</v>
      </c>
      <c r="J361" s="153">
        <v>50</v>
      </c>
      <c r="K361" s="153">
        <v>10</v>
      </c>
      <c r="L361" s="153">
        <v>0</v>
      </c>
      <c r="M361" s="262">
        <v>2</v>
      </c>
      <c r="N361" s="153">
        <v>0</v>
      </c>
      <c r="O361" s="273">
        <v>0</v>
      </c>
      <c r="P361" s="153">
        <v>0</v>
      </c>
      <c r="Q361">
        <f t="shared" si="17"/>
        <v>97</v>
      </c>
    </row>
    <row r="362" spans="1:17" x14ac:dyDescent="0.2">
      <c r="A362" s="342">
        <v>42</v>
      </c>
      <c r="B362" s="343" t="s">
        <v>461</v>
      </c>
      <c r="C362" s="420">
        <v>25</v>
      </c>
      <c r="D362" s="425" t="s">
        <v>13</v>
      </c>
      <c r="E362" s="422">
        <v>29.58</v>
      </c>
      <c r="F362" s="423">
        <f t="shared" si="16"/>
        <v>739.5</v>
      </c>
      <c r="G362" s="258">
        <v>0</v>
      </c>
      <c r="H362" s="153">
        <v>0</v>
      </c>
      <c r="I362" s="262">
        <v>0</v>
      </c>
      <c r="J362" s="153">
        <v>20</v>
      </c>
      <c r="K362" s="153">
        <v>5</v>
      </c>
      <c r="L362" s="153">
        <v>0</v>
      </c>
      <c r="M362" s="262">
        <v>0</v>
      </c>
      <c r="N362" s="153">
        <v>0</v>
      </c>
      <c r="O362" s="273">
        <v>0</v>
      </c>
      <c r="P362" s="153">
        <v>0</v>
      </c>
      <c r="Q362">
        <f t="shared" si="17"/>
        <v>25</v>
      </c>
    </row>
    <row r="363" spans="1:17" x14ac:dyDescent="0.2">
      <c r="A363" s="292">
        <v>43</v>
      </c>
      <c r="B363" s="293" t="s">
        <v>475</v>
      </c>
      <c r="C363" s="420">
        <v>190</v>
      </c>
      <c r="D363" s="426" t="s">
        <v>13</v>
      </c>
      <c r="E363" s="422">
        <v>10.199999999999999</v>
      </c>
      <c r="F363" s="423">
        <f>C363*E363</f>
        <v>1937.9999999999998</v>
      </c>
      <c r="G363" s="258">
        <v>0</v>
      </c>
      <c r="H363" s="153">
        <v>80</v>
      </c>
      <c r="I363" s="262">
        <v>5</v>
      </c>
      <c r="J363" s="153">
        <v>50</v>
      </c>
      <c r="K363" s="153">
        <v>15</v>
      </c>
      <c r="L363" s="153">
        <v>0</v>
      </c>
      <c r="M363" s="262">
        <v>0</v>
      </c>
      <c r="N363" s="153">
        <v>40</v>
      </c>
      <c r="O363" s="273">
        <v>0</v>
      </c>
      <c r="P363" s="153">
        <v>0</v>
      </c>
      <c r="Q363">
        <f t="shared" si="17"/>
        <v>190</v>
      </c>
    </row>
    <row r="364" spans="1:17" x14ac:dyDescent="0.2">
      <c r="A364" s="344">
        <v>44</v>
      </c>
      <c r="B364" s="293" t="s">
        <v>468</v>
      </c>
      <c r="C364" s="420">
        <v>130</v>
      </c>
      <c r="D364" s="426" t="s">
        <v>13</v>
      </c>
      <c r="E364" s="422">
        <v>10.199999999999999</v>
      </c>
      <c r="F364" s="423">
        <f>C364*E364</f>
        <v>1326</v>
      </c>
      <c r="G364" s="251">
        <v>0</v>
      </c>
      <c r="H364" s="153">
        <v>80</v>
      </c>
      <c r="I364" s="267">
        <v>0</v>
      </c>
      <c r="J364" s="153">
        <v>0</v>
      </c>
      <c r="K364" s="153">
        <v>10</v>
      </c>
      <c r="L364" s="153">
        <v>0</v>
      </c>
      <c r="M364" s="262">
        <v>0</v>
      </c>
      <c r="N364" s="153">
        <v>40</v>
      </c>
      <c r="O364" s="273">
        <v>0</v>
      </c>
      <c r="P364" s="153">
        <v>0</v>
      </c>
      <c r="Q364">
        <f t="shared" si="17"/>
        <v>130</v>
      </c>
    </row>
    <row r="365" spans="1:17" ht="50.25" customHeight="1" x14ac:dyDescent="0.2">
      <c r="A365" s="294"/>
      <c r="B365" s="284"/>
      <c r="C365" s="393"/>
      <c r="D365" s="393"/>
      <c r="E365" s="427" t="s">
        <v>17</v>
      </c>
      <c r="F365" s="428">
        <f>SUM(F321:F364)</f>
        <v>185234.04000000004</v>
      </c>
    </row>
    <row r="366" spans="1:17" ht="18.75" x14ac:dyDescent="0.2">
      <c r="A366" s="298"/>
      <c r="B366" s="295" t="s">
        <v>460</v>
      </c>
      <c r="C366" s="429"/>
      <c r="D366" s="429"/>
      <c r="E366" s="430"/>
      <c r="F366" s="431"/>
    </row>
    <row r="367" spans="1:17" ht="56.25" x14ac:dyDescent="0.2">
      <c r="A367" s="296" t="s">
        <v>0</v>
      </c>
      <c r="B367" s="297" t="s">
        <v>1</v>
      </c>
      <c r="C367" s="381" t="s">
        <v>2</v>
      </c>
      <c r="D367" s="381" t="s">
        <v>3</v>
      </c>
      <c r="E367" s="382" t="s">
        <v>4</v>
      </c>
      <c r="F367" s="382" t="s">
        <v>5</v>
      </c>
    </row>
    <row r="368" spans="1:17" x14ac:dyDescent="0.2">
      <c r="A368" s="298" t="s">
        <v>6</v>
      </c>
      <c r="B368" s="299" t="s">
        <v>7</v>
      </c>
      <c r="C368" s="376" t="s">
        <v>8</v>
      </c>
      <c r="D368" s="376" t="s">
        <v>9</v>
      </c>
      <c r="E368" s="383" t="s">
        <v>10</v>
      </c>
      <c r="F368" s="383" t="s">
        <v>11</v>
      </c>
    </row>
    <row r="369" spans="1:17" x14ac:dyDescent="0.2">
      <c r="A369" s="345">
        <v>1</v>
      </c>
      <c r="B369" s="301" t="s">
        <v>169</v>
      </c>
      <c r="C369" s="432">
        <v>7560</v>
      </c>
      <c r="D369" s="433" t="s">
        <v>12</v>
      </c>
      <c r="E369" s="434">
        <v>2.3970000000000002</v>
      </c>
      <c r="F369" s="435">
        <f>C369*E369</f>
        <v>18121.320000000003</v>
      </c>
      <c r="G369" s="251">
        <v>350</v>
      </c>
      <c r="H369" s="153">
        <v>700</v>
      </c>
      <c r="I369" s="267">
        <v>600</v>
      </c>
      <c r="J369" s="153">
        <v>700</v>
      </c>
      <c r="K369" s="153">
        <v>800</v>
      </c>
      <c r="L369" s="153">
        <v>400</v>
      </c>
      <c r="M369" s="262">
        <v>100</v>
      </c>
      <c r="N369" s="153">
        <v>690</v>
      </c>
      <c r="O369" s="273">
        <v>2800</v>
      </c>
      <c r="P369" s="153">
        <v>420</v>
      </c>
      <c r="Q369">
        <f t="shared" ref="Q369:Q400" si="19">SUM(G369:P369)</f>
        <v>7560</v>
      </c>
    </row>
    <row r="370" spans="1:17" ht="18" customHeight="1" x14ac:dyDescent="0.2">
      <c r="A370" s="345">
        <v>2</v>
      </c>
      <c r="B370" s="301" t="s">
        <v>170</v>
      </c>
      <c r="C370" s="432">
        <v>22450</v>
      </c>
      <c r="D370" s="436" t="s">
        <v>12</v>
      </c>
      <c r="E370" s="434">
        <v>1.7136</v>
      </c>
      <c r="F370" s="435">
        <f t="shared" ref="F370:F433" si="20">C370*E370</f>
        <v>38470.32</v>
      </c>
      <c r="G370" s="258">
        <v>2500</v>
      </c>
      <c r="H370" s="153">
        <v>3000</v>
      </c>
      <c r="I370" s="262">
        <v>1800</v>
      </c>
      <c r="J370" s="153">
        <v>1800</v>
      </c>
      <c r="K370" s="153">
        <v>4000</v>
      </c>
      <c r="L370" s="153">
        <v>2000</v>
      </c>
      <c r="M370" s="262">
        <v>950</v>
      </c>
      <c r="N370" s="153">
        <v>4200</v>
      </c>
      <c r="O370" s="273">
        <v>1000</v>
      </c>
      <c r="P370" s="153">
        <v>1200</v>
      </c>
      <c r="Q370">
        <f t="shared" si="19"/>
        <v>22450</v>
      </c>
    </row>
    <row r="371" spans="1:17" x14ac:dyDescent="0.2">
      <c r="A371" s="345">
        <v>3</v>
      </c>
      <c r="B371" s="301" t="s">
        <v>458</v>
      </c>
      <c r="C371" s="432">
        <v>1900</v>
      </c>
      <c r="D371" s="436" t="s">
        <v>12</v>
      </c>
      <c r="E371" s="434">
        <v>1.734</v>
      </c>
      <c r="F371" s="435">
        <f t="shared" si="20"/>
        <v>3294.6</v>
      </c>
      <c r="G371" s="258">
        <v>400</v>
      </c>
      <c r="H371" s="153">
        <v>500</v>
      </c>
      <c r="I371" s="262">
        <v>200</v>
      </c>
      <c r="J371" s="153">
        <v>0</v>
      </c>
      <c r="K371" s="153">
        <v>0</v>
      </c>
      <c r="L371" s="153">
        <v>0</v>
      </c>
      <c r="M371" s="262">
        <v>300</v>
      </c>
      <c r="N371" s="153">
        <v>0</v>
      </c>
      <c r="O371" s="273">
        <v>100</v>
      </c>
      <c r="P371" s="153">
        <v>400</v>
      </c>
      <c r="Q371">
        <f t="shared" si="19"/>
        <v>1900</v>
      </c>
    </row>
    <row r="372" spans="1:17" x14ac:dyDescent="0.2">
      <c r="A372" s="345">
        <v>4</v>
      </c>
      <c r="B372" s="301" t="s">
        <v>171</v>
      </c>
      <c r="C372" s="432">
        <v>841</v>
      </c>
      <c r="D372" s="436" t="s">
        <v>12</v>
      </c>
      <c r="E372" s="434">
        <v>2.5499999999999998</v>
      </c>
      <c r="F372" s="435">
        <f t="shared" si="20"/>
        <v>2144.5499999999997</v>
      </c>
      <c r="G372" s="258">
        <v>40</v>
      </c>
      <c r="H372" s="153">
        <v>100</v>
      </c>
      <c r="I372" s="262">
        <v>60</v>
      </c>
      <c r="J372" s="153">
        <v>150</v>
      </c>
      <c r="K372" s="153">
        <v>50</v>
      </c>
      <c r="L372" s="153">
        <v>150</v>
      </c>
      <c r="M372" s="262">
        <v>35</v>
      </c>
      <c r="N372" s="153">
        <v>120</v>
      </c>
      <c r="O372" s="273">
        <v>100</v>
      </c>
      <c r="P372" s="153">
        <v>36</v>
      </c>
      <c r="Q372">
        <f t="shared" si="19"/>
        <v>841</v>
      </c>
    </row>
    <row r="373" spans="1:17" x14ac:dyDescent="0.2">
      <c r="A373" s="345">
        <v>5</v>
      </c>
      <c r="B373" s="301" t="s">
        <v>172</v>
      </c>
      <c r="C373" s="432">
        <v>276</v>
      </c>
      <c r="D373" s="436" t="s">
        <v>12</v>
      </c>
      <c r="E373" s="434">
        <v>4.08</v>
      </c>
      <c r="F373" s="435">
        <f t="shared" si="20"/>
        <v>1126.08</v>
      </c>
      <c r="G373" s="258">
        <v>5</v>
      </c>
      <c r="H373" s="153">
        <v>0</v>
      </c>
      <c r="I373" s="262">
        <v>5</v>
      </c>
      <c r="J373" s="153">
        <v>50</v>
      </c>
      <c r="K373" s="153">
        <v>10</v>
      </c>
      <c r="L373" s="153">
        <v>20</v>
      </c>
      <c r="M373" s="262">
        <v>15</v>
      </c>
      <c r="N373" s="153">
        <v>120</v>
      </c>
      <c r="O373" s="273">
        <v>10</v>
      </c>
      <c r="P373" s="153">
        <v>41</v>
      </c>
      <c r="Q373">
        <f t="shared" si="19"/>
        <v>276</v>
      </c>
    </row>
    <row r="374" spans="1:17" x14ac:dyDescent="0.2">
      <c r="A374" s="345">
        <v>6</v>
      </c>
      <c r="B374" s="301" t="s">
        <v>173</v>
      </c>
      <c r="C374" s="432">
        <v>1125</v>
      </c>
      <c r="D374" s="436" t="s">
        <v>12</v>
      </c>
      <c r="E374" s="434">
        <v>1.53</v>
      </c>
      <c r="F374" s="435">
        <f t="shared" si="20"/>
        <v>1721.25</v>
      </c>
      <c r="G374" s="258">
        <v>100</v>
      </c>
      <c r="H374" s="153">
        <v>80</v>
      </c>
      <c r="I374" s="262">
        <v>0</v>
      </c>
      <c r="J374" s="153">
        <v>250</v>
      </c>
      <c r="K374" s="153">
        <v>40</v>
      </c>
      <c r="L374" s="153">
        <v>150</v>
      </c>
      <c r="M374" s="262">
        <v>5</v>
      </c>
      <c r="N374" s="153">
        <v>210</v>
      </c>
      <c r="O374" s="273">
        <v>130</v>
      </c>
      <c r="P374" s="153">
        <v>160</v>
      </c>
      <c r="Q374">
        <f t="shared" si="19"/>
        <v>1125</v>
      </c>
    </row>
    <row r="375" spans="1:17" x14ac:dyDescent="0.2">
      <c r="A375" s="345">
        <v>7</v>
      </c>
      <c r="B375" s="301" t="s">
        <v>174</v>
      </c>
      <c r="C375" s="432">
        <v>396</v>
      </c>
      <c r="D375" s="436" t="s">
        <v>12</v>
      </c>
      <c r="E375" s="434">
        <v>6.12</v>
      </c>
      <c r="F375" s="435">
        <f t="shared" si="20"/>
        <v>2423.52</v>
      </c>
      <c r="G375" s="258">
        <v>10</v>
      </c>
      <c r="H375" s="153">
        <v>5</v>
      </c>
      <c r="I375" s="262">
        <v>50</v>
      </c>
      <c r="J375" s="153">
        <v>100</v>
      </c>
      <c r="K375" s="153">
        <v>20</v>
      </c>
      <c r="L375" s="153">
        <v>20</v>
      </c>
      <c r="M375" s="262">
        <v>25</v>
      </c>
      <c r="N375" s="153">
        <v>70</v>
      </c>
      <c r="O375" s="273">
        <v>90</v>
      </c>
      <c r="P375" s="153">
        <v>6</v>
      </c>
      <c r="Q375">
        <f t="shared" si="19"/>
        <v>396</v>
      </c>
    </row>
    <row r="376" spans="1:17" x14ac:dyDescent="0.2">
      <c r="A376" s="345">
        <v>8</v>
      </c>
      <c r="B376" s="301" t="s">
        <v>175</v>
      </c>
      <c r="C376" s="432">
        <v>1960</v>
      </c>
      <c r="D376" s="436" t="s">
        <v>12</v>
      </c>
      <c r="E376" s="434">
        <v>1.8360000000000001</v>
      </c>
      <c r="F376" s="435">
        <f t="shared" si="20"/>
        <v>3598.56</v>
      </c>
      <c r="G376" s="258">
        <v>300</v>
      </c>
      <c r="H376" s="153">
        <v>60</v>
      </c>
      <c r="I376" s="262">
        <v>100</v>
      </c>
      <c r="J376" s="153">
        <v>300</v>
      </c>
      <c r="K376" s="153">
        <v>300</v>
      </c>
      <c r="L376" s="153">
        <v>200</v>
      </c>
      <c r="M376" s="262">
        <v>150</v>
      </c>
      <c r="N376" s="153">
        <v>260</v>
      </c>
      <c r="O376" s="273">
        <v>200</v>
      </c>
      <c r="P376" s="153">
        <v>90</v>
      </c>
      <c r="Q376">
        <f t="shared" si="19"/>
        <v>1960</v>
      </c>
    </row>
    <row r="377" spans="1:17" x14ac:dyDescent="0.2">
      <c r="A377" s="345">
        <v>9</v>
      </c>
      <c r="B377" s="301" t="s">
        <v>176</v>
      </c>
      <c r="C377" s="432">
        <v>512</v>
      </c>
      <c r="D377" s="436" t="s">
        <v>12</v>
      </c>
      <c r="E377" s="434">
        <v>6.12</v>
      </c>
      <c r="F377" s="435">
        <f t="shared" si="20"/>
        <v>3133.44</v>
      </c>
      <c r="G377" s="258">
        <v>60</v>
      </c>
      <c r="H377" s="153">
        <v>5</v>
      </c>
      <c r="I377" s="262">
        <v>0</v>
      </c>
      <c r="J377" s="153">
        <v>20</v>
      </c>
      <c r="K377" s="153">
        <v>100</v>
      </c>
      <c r="L377" s="153">
        <v>70</v>
      </c>
      <c r="M377" s="262">
        <v>45</v>
      </c>
      <c r="N377" s="153">
        <v>90</v>
      </c>
      <c r="O377" s="273">
        <v>90</v>
      </c>
      <c r="P377" s="153">
        <v>32</v>
      </c>
      <c r="Q377">
        <f t="shared" si="19"/>
        <v>512</v>
      </c>
    </row>
    <row r="378" spans="1:17" x14ac:dyDescent="0.2">
      <c r="A378" s="345">
        <v>10</v>
      </c>
      <c r="B378" s="301" t="s">
        <v>177</v>
      </c>
      <c r="C378" s="432">
        <v>1460</v>
      </c>
      <c r="D378" s="436" t="s">
        <v>12</v>
      </c>
      <c r="E378" s="434">
        <v>7.65</v>
      </c>
      <c r="F378" s="435">
        <f t="shared" si="20"/>
        <v>11169</v>
      </c>
      <c r="G378" s="258">
        <v>100</v>
      </c>
      <c r="H378" s="153">
        <v>220</v>
      </c>
      <c r="I378" s="262">
        <v>50</v>
      </c>
      <c r="J378" s="153">
        <v>300</v>
      </c>
      <c r="K378" s="153">
        <v>150</v>
      </c>
      <c r="L378" s="153">
        <v>90</v>
      </c>
      <c r="M378" s="262">
        <v>25</v>
      </c>
      <c r="N378" s="153">
        <v>305</v>
      </c>
      <c r="O378" s="273">
        <v>60</v>
      </c>
      <c r="P378" s="153">
        <v>160</v>
      </c>
      <c r="Q378">
        <f t="shared" si="19"/>
        <v>1460</v>
      </c>
    </row>
    <row r="379" spans="1:17" x14ac:dyDescent="0.2">
      <c r="A379" s="345">
        <v>11</v>
      </c>
      <c r="B379" s="301" t="s">
        <v>178</v>
      </c>
      <c r="C379" s="432">
        <v>435</v>
      </c>
      <c r="D379" s="436" t="s">
        <v>12</v>
      </c>
      <c r="E379" s="434">
        <v>7.14</v>
      </c>
      <c r="F379" s="435">
        <f t="shared" si="20"/>
        <v>3105.8999999999996</v>
      </c>
      <c r="G379" s="258">
        <v>100</v>
      </c>
      <c r="H379" s="153">
        <v>20</v>
      </c>
      <c r="I379" s="262">
        <v>50</v>
      </c>
      <c r="J379" s="153">
        <v>0</v>
      </c>
      <c r="K379" s="153">
        <v>40</v>
      </c>
      <c r="L379" s="153">
        <v>40</v>
      </c>
      <c r="M379" s="262">
        <v>10</v>
      </c>
      <c r="N379" s="153">
        <v>90</v>
      </c>
      <c r="O379" s="273">
        <v>50</v>
      </c>
      <c r="P379" s="153">
        <v>35</v>
      </c>
      <c r="Q379">
        <f t="shared" si="19"/>
        <v>435</v>
      </c>
    </row>
    <row r="380" spans="1:17" x14ac:dyDescent="0.2">
      <c r="A380" s="345">
        <v>12</v>
      </c>
      <c r="B380" s="309" t="s">
        <v>263</v>
      </c>
      <c r="C380" s="432">
        <v>135</v>
      </c>
      <c r="D380" s="436" t="s">
        <v>12</v>
      </c>
      <c r="E380" s="434">
        <v>20.399999999999999</v>
      </c>
      <c r="F380" s="435">
        <f t="shared" si="20"/>
        <v>2754</v>
      </c>
      <c r="G380" s="258">
        <v>0</v>
      </c>
      <c r="H380" s="153">
        <v>20</v>
      </c>
      <c r="I380" s="262">
        <v>0</v>
      </c>
      <c r="J380" s="153">
        <v>0</v>
      </c>
      <c r="K380" s="153">
        <v>50</v>
      </c>
      <c r="L380" s="153">
        <v>0</v>
      </c>
      <c r="M380" s="262">
        <v>3</v>
      </c>
      <c r="N380" s="153">
        <v>40</v>
      </c>
      <c r="O380" s="273">
        <v>0</v>
      </c>
      <c r="P380" s="153">
        <v>22</v>
      </c>
      <c r="Q380">
        <f t="shared" si="19"/>
        <v>135</v>
      </c>
    </row>
    <row r="381" spans="1:17" x14ac:dyDescent="0.2">
      <c r="A381" s="345">
        <v>13</v>
      </c>
      <c r="B381" s="310" t="s">
        <v>303</v>
      </c>
      <c r="C381" s="432">
        <v>188</v>
      </c>
      <c r="D381" s="436" t="s">
        <v>29</v>
      </c>
      <c r="E381" s="434">
        <v>3.6720000000000002</v>
      </c>
      <c r="F381" s="435">
        <f t="shared" si="20"/>
        <v>690.33600000000001</v>
      </c>
      <c r="G381" s="258">
        <v>0</v>
      </c>
      <c r="H381" s="153">
        <v>30</v>
      </c>
      <c r="I381" s="262">
        <v>10</v>
      </c>
      <c r="J381" s="153">
        <v>60</v>
      </c>
      <c r="K381" s="153">
        <v>0</v>
      </c>
      <c r="L381" s="153">
        <v>0</v>
      </c>
      <c r="M381" s="262">
        <v>20</v>
      </c>
      <c r="N381" s="153">
        <v>50</v>
      </c>
      <c r="O381" s="273">
        <v>0</v>
      </c>
      <c r="P381" s="153">
        <v>18</v>
      </c>
      <c r="Q381">
        <f t="shared" si="19"/>
        <v>188</v>
      </c>
    </row>
    <row r="382" spans="1:17" x14ac:dyDescent="0.2">
      <c r="A382" s="345">
        <v>14</v>
      </c>
      <c r="B382" s="301" t="s">
        <v>179</v>
      </c>
      <c r="C382" s="432">
        <v>465</v>
      </c>
      <c r="D382" s="436" t="s">
        <v>33</v>
      </c>
      <c r="E382" s="434">
        <v>3.57</v>
      </c>
      <c r="F382" s="435">
        <f t="shared" si="20"/>
        <v>1660.05</v>
      </c>
      <c r="G382" s="258">
        <v>60</v>
      </c>
      <c r="H382" s="153">
        <v>60</v>
      </c>
      <c r="I382" s="262">
        <v>20</v>
      </c>
      <c r="J382" s="153">
        <v>0</v>
      </c>
      <c r="K382" s="153">
        <v>30</v>
      </c>
      <c r="L382" s="153">
        <v>120</v>
      </c>
      <c r="M382" s="262">
        <v>45</v>
      </c>
      <c r="N382" s="153">
        <v>20</v>
      </c>
      <c r="O382" s="273">
        <v>50</v>
      </c>
      <c r="P382" s="153">
        <v>60</v>
      </c>
      <c r="Q382">
        <f t="shared" si="19"/>
        <v>465</v>
      </c>
    </row>
    <row r="383" spans="1:17" x14ac:dyDescent="0.2">
      <c r="A383" s="345">
        <v>15</v>
      </c>
      <c r="B383" s="301" t="s">
        <v>180</v>
      </c>
      <c r="C383" s="432">
        <v>587</v>
      </c>
      <c r="D383" s="436" t="s">
        <v>12</v>
      </c>
      <c r="E383" s="434">
        <v>10.199999999999999</v>
      </c>
      <c r="F383" s="435">
        <f t="shared" si="20"/>
        <v>5987.4</v>
      </c>
      <c r="G383" s="258">
        <v>30</v>
      </c>
      <c r="H383" s="153">
        <v>15</v>
      </c>
      <c r="I383" s="262">
        <v>30</v>
      </c>
      <c r="J383" s="153">
        <v>100</v>
      </c>
      <c r="K383" s="153">
        <v>50</v>
      </c>
      <c r="L383" s="153">
        <v>80</v>
      </c>
      <c r="M383" s="262">
        <v>8</v>
      </c>
      <c r="N383" s="153">
        <v>80</v>
      </c>
      <c r="O383" s="273">
        <v>120</v>
      </c>
      <c r="P383" s="153">
        <v>74</v>
      </c>
      <c r="Q383">
        <f t="shared" si="19"/>
        <v>587</v>
      </c>
    </row>
    <row r="384" spans="1:17" x14ac:dyDescent="0.2">
      <c r="A384" s="345">
        <v>16</v>
      </c>
      <c r="B384" s="301" t="s">
        <v>181</v>
      </c>
      <c r="C384" s="432">
        <v>535</v>
      </c>
      <c r="D384" s="436" t="s">
        <v>12</v>
      </c>
      <c r="E384" s="434">
        <v>11.73</v>
      </c>
      <c r="F384" s="435">
        <f t="shared" si="20"/>
        <v>6275.55</v>
      </c>
      <c r="G384" s="258">
        <v>5</v>
      </c>
      <c r="H384" s="153">
        <v>30</v>
      </c>
      <c r="I384" s="262">
        <v>60</v>
      </c>
      <c r="J384" s="153">
        <v>60</v>
      </c>
      <c r="K384" s="153">
        <v>50</v>
      </c>
      <c r="L384" s="153">
        <v>80</v>
      </c>
      <c r="M384" s="262">
        <v>35</v>
      </c>
      <c r="N384" s="153">
        <v>90</v>
      </c>
      <c r="O384" s="273">
        <v>80</v>
      </c>
      <c r="P384" s="153">
        <v>45</v>
      </c>
      <c r="Q384">
        <f t="shared" si="19"/>
        <v>535</v>
      </c>
    </row>
    <row r="385" spans="1:17" x14ac:dyDescent="0.2">
      <c r="A385" s="345">
        <v>17</v>
      </c>
      <c r="B385" s="301" t="s">
        <v>182</v>
      </c>
      <c r="C385" s="432">
        <v>712</v>
      </c>
      <c r="D385" s="436" t="s">
        <v>12</v>
      </c>
      <c r="E385" s="434">
        <v>5.0999999999999996</v>
      </c>
      <c r="F385" s="435">
        <f t="shared" si="20"/>
        <v>3631.2</v>
      </c>
      <c r="G385" s="258">
        <v>60</v>
      </c>
      <c r="H385" s="153">
        <v>25</v>
      </c>
      <c r="I385" s="262">
        <v>50</v>
      </c>
      <c r="J385" s="153">
        <v>120</v>
      </c>
      <c r="K385" s="153">
        <v>50</v>
      </c>
      <c r="L385" s="153">
        <v>100</v>
      </c>
      <c r="M385" s="262">
        <v>45</v>
      </c>
      <c r="N385" s="153">
        <v>130</v>
      </c>
      <c r="O385" s="273">
        <v>90</v>
      </c>
      <c r="P385" s="153">
        <v>42</v>
      </c>
      <c r="Q385">
        <f t="shared" si="19"/>
        <v>712</v>
      </c>
    </row>
    <row r="386" spans="1:17" x14ac:dyDescent="0.2">
      <c r="A386" s="345">
        <v>18</v>
      </c>
      <c r="B386" s="301" t="s">
        <v>183</v>
      </c>
      <c r="C386" s="432">
        <v>1656</v>
      </c>
      <c r="D386" s="436" t="s">
        <v>33</v>
      </c>
      <c r="E386" s="434">
        <v>1.8360000000000001</v>
      </c>
      <c r="F386" s="435">
        <f t="shared" si="20"/>
        <v>3040.4160000000002</v>
      </c>
      <c r="G386" s="258">
        <v>100</v>
      </c>
      <c r="H386" s="153">
        <v>50</v>
      </c>
      <c r="I386" s="262">
        <v>200</v>
      </c>
      <c r="J386" s="153">
        <v>250</v>
      </c>
      <c r="K386" s="153">
        <v>120</v>
      </c>
      <c r="L386" s="153">
        <v>200</v>
      </c>
      <c r="M386" s="262">
        <v>35</v>
      </c>
      <c r="N386" s="153">
        <v>265</v>
      </c>
      <c r="O386" s="273">
        <v>400</v>
      </c>
      <c r="P386" s="153">
        <v>36</v>
      </c>
      <c r="Q386">
        <f t="shared" si="19"/>
        <v>1656</v>
      </c>
    </row>
    <row r="387" spans="1:17" x14ac:dyDescent="0.2">
      <c r="A387" s="345">
        <v>19</v>
      </c>
      <c r="B387" s="301" t="s">
        <v>184</v>
      </c>
      <c r="C387" s="432">
        <v>477</v>
      </c>
      <c r="D387" s="436" t="s">
        <v>33</v>
      </c>
      <c r="E387" s="434">
        <v>2.2440000000000002</v>
      </c>
      <c r="F387" s="435">
        <f t="shared" si="20"/>
        <v>1070.3880000000001</v>
      </c>
      <c r="G387" s="258">
        <v>100</v>
      </c>
      <c r="H387" s="153">
        <v>20</v>
      </c>
      <c r="I387" s="262">
        <v>50</v>
      </c>
      <c r="J387" s="153">
        <v>0</v>
      </c>
      <c r="K387" s="153">
        <v>60</v>
      </c>
      <c r="L387" s="153">
        <v>30</v>
      </c>
      <c r="M387" s="262">
        <v>10</v>
      </c>
      <c r="N387" s="153">
        <v>45</v>
      </c>
      <c r="O387" s="273">
        <v>140</v>
      </c>
      <c r="P387" s="153">
        <v>22</v>
      </c>
      <c r="Q387">
        <f t="shared" si="19"/>
        <v>477</v>
      </c>
    </row>
    <row r="388" spans="1:17" x14ac:dyDescent="0.2">
      <c r="A388" s="345">
        <v>20</v>
      </c>
      <c r="B388" s="301" t="s">
        <v>185</v>
      </c>
      <c r="C388" s="432">
        <v>2005</v>
      </c>
      <c r="D388" s="436" t="s">
        <v>12</v>
      </c>
      <c r="E388" s="434">
        <v>5.61</v>
      </c>
      <c r="F388" s="435">
        <f t="shared" si="20"/>
        <v>11248.050000000001</v>
      </c>
      <c r="G388" s="258">
        <v>0</v>
      </c>
      <c r="H388" s="153">
        <v>300</v>
      </c>
      <c r="I388" s="262">
        <v>0</v>
      </c>
      <c r="J388" s="153">
        <v>600</v>
      </c>
      <c r="K388" s="153">
        <v>200</v>
      </c>
      <c r="L388" s="153">
        <v>600</v>
      </c>
      <c r="M388" s="262">
        <v>15</v>
      </c>
      <c r="N388" s="153">
        <v>160</v>
      </c>
      <c r="O388" s="273">
        <v>40</v>
      </c>
      <c r="P388" s="153">
        <v>90</v>
      </c>
      <c r="Q388">
        <f t="shared" si="19"/>
        <v>2005</v>
      </c>
    </row>
    <row r="389" spans="1:17" x14ac:dyDescent="0.2">
      <c r="A389" s="345">
        <v>21</v>
      </c>
      <c r="B389" s="301" t="s">
        <v>268</v>
      </c>
      <c r="C389" s="432">
        <v>370</v>
      </c>
      <c r="D389" s="436" t="s">
        <v>12</v>
      </c>
      <c r="E389" s="434">
        <v>6.63</v>
      </c>
      <c r="F389" s="435">
        <f t="shared" si="20"/>
        <v>2453.1</v>
      </c>
      <c r="G389" s="258">
        <v>0</v>
      </c>
      <c r="H389" s="153">
        <v>60</v>
      </c>
      <c r="I389" s="262">
        <v>0</v>
      </c>
      <c r="J389" s="153">
        <v>0</v>
      </c>
      <c r="K389" s="153">
        <v>50</v>
      </c>
      <c r="L389" s="153">
        <v>200</v>
      </c>
      <c r="M389" s="262">
        <v>20</v>
      </c>
      <c r="N389" s="153">
        <v>0</v>
      </c>
      <c r="O389" s="273">
        <v>40</v>
      </c>
      <c r="P389" s="153">
        <v>0</v>
      </c>
      <c r="Q389">
        <f t="shared" si="19"/>
        <v>370</v>
      </c>
    </row>
    <row r="390" spans="1:17" x14ac:dyDescent="0.2">
      <c r="A390" s="345">
        <v>22</v>
      </c>
      <c r="B390" s="301" t="s">
        <v>481</v>
      </c>
      <c r="C390" s="432">
        <v>307</v>
      </c>
      <c r="D390" s="436" t="s">
        <v>12</v>
      </c>
      <c r="E390" s="434">
        <v>3.57</v>
      </c>
      <c r="F390" s="435">
        <f t="shared" si="20"/>
        <v>1095.99</v>
      </c>
      <c r="G390" s="258">
        <v>60</v>
      </c>
      <c r="H390" s="153">
        <v>15</v>
      </c>
      <c r="I390" s="262">
        <v>40</v>
      </c>
      <c r="J390" s="153">
        <v>80</v>
      </c>
      <c r="K390" s="153">
        <v>20</v>
      </c>
      <c r="L390" s="153">
        <v>0</v>
      </c>
      <c r="M390" s="262">
        <v>5</v>
      </c>
      <c r="N390" s="153">
        <v>45</v>
      </c>
      <c r="O390" s="273">
        <v>30</v>
      </c>
      <c r="P390" s="153">
        <v>12</v>
      </c>
      <c r="Q390">
        <f t="shared" si="19"/>
        <v>307</v>
      </c>
    </row>
    <row r="391" spans="1:17" x14ac:dyDescent="0.2">
      <c r="A391" s="345">
        <v>23</v>
      </c>
      <c r="B391" s="301" t="s">
        <v>186</v>
      </c>
      <c r="C391" s="432">
        <v>1189</v>
      </c>
      <c r="D391" s="436" t="s">
        <v>33</v>
      </c>
      <c r="E391" s="434">
        <v>2.448</v>
      </c>
      <c r="F391" s="435">
        <f t="shared" si="20"/>
        <v>2910.672</v>
      </c>
      <c r="G391" s="258">
        <v>0</v>
      </c>
      <c r="H391" s="153">
        <v>2</v>
      </c>
      <c r="I391" s="262">
        <v>200</v>
      </c>
      <c r="J391" s="153">
        <v>0</v>
      </c>
      <c r="K391" s="153">
        <v>60</v>
      </c>
      <c r="L391" s="153">
        <v>200</v>
      </c>
      <c r="M391" s="262">
        <v>35</v>
      </c>
      <c r="N391" s="153">
        <v>210</v>
      </c>
      <c r="O391" s="273">
        <v>400</v>
      </c>
      <c r="P391" s="153">
        <v>82</v>
      </c>
      <c r="Q391">
        <f t="shared" si="19"/>
        <v>1189</v>
      </c>
    </row>
    <row r="392" spans="1:17" x14ac:dyDescent="0.2">
      <c r="A392" s="345">
        <v>24</v>
      </c>
      <c r="B392" s="301" t="s">
        <v>156</v>
      </c>
      <c r="C392" s="432">
        <v>211</v>
      </c>
      <c r="D392" s="436" t="s">
        <v>29</v>
      </c>
      <c r="E392" s="434">
        <v>6.9359999999999999</v>
      </c>
      <c r="F392" s="435">
        <f t="shared" si="20"/>
        <v>1463.4960000000001</v>
      </c>
      <c r="G392" s="258">
        <v>20</v>
      </c>
      <c r="H392" s="153">
        <v>0</v>
      </c>
      <c r="I392" s="262">
        <v>1</v>
      </c>
      <c r="J392" s="153">
        <v>0</v>
      </c>
      <c r="K392" s="153">
        <v>30</v>
      </c>
      <c r="L392" s="153">
        <v>0</v>
      </c>
      <c r="M392" s="262">
        <v>30</v>
      </c>
      <c r="N392" s="153">
        <v>50</v>
      </c>
      <c r="O392" s="273">
        <v>20</v>
      </c>
      <c r="P392" s="153">
        <v>60</v>
      </c>
      <c r="Q392">
        <f t="shared" si="19"/>
        <v>211</v>
      </c>
    </row>
    <row r="393" spans="1:17" x14ac:dyDescent="0.2">
      <c r="A393" s="345">
        <v>25</v>
      </c>
      <c r="B393" s="301" t="s">
        <v>187</v>
      </c>
      <c r="C393" s="432">
        <v>167</v>
      </c>
      <c r="D393" s="436" t="s">
        <v>33</v>
      </c>
      <c r="E393" s="434">
        <v>6.4260000000000002</v>
      </c>
      <c r="F393" s="435">
        <f t="shared" si="20"/>
        <v>1073.1420000000001</v>
      </c>
      <c r="G393" s="258">
        <v>20</v>
      </c>
      <c r="H393" s="153">
        <v>0</v>
      </c>
      <c r="I393" s="262">
        <v>0</v>
      </c>
      <c r="J393" s="153">
        <v>0</v>
      </c>
      <c r="K393" s="153">
        <v>30</v>
      </c>
      <c r="L393" s="153">
        <v>0</v>
      </c>
      <c r="M393" s="262">
        <v>2</v>
      </c>
      <c r="N393" s="153">
        <v>35</v>
      </c>
      <c r="O393" s="273">
        <v>20</v>
      </c>
      <c r="P393" s="153">
        <v>60</v>
      </c>
      <c r="Q393">
        <f t="shared" si="19"/>
        <v>167</v>
      </c>
    </row>
    <row r="394" spans="1:17" x14ac:dyDescent="0.2">
      <c r="A394" s="345">
        <v>26</v>
      </c>
      <c r="B394" s="301" t="s">
        <v>188</v>
      </c>
      <c r="C394" s="432">
        <v>474</v>
      </c>
      <c r="D394" s="436" t="s">
        <v>33</v>
      </c>
      <c r="E394" s="434">
        <v>2.04</v>
      </c>
      <c r="F394" s="435">
        <f t="shared" si="20"/>
        <v>966.96</v>
      </c>
      <c r="G394" s="258">
        <v>0</v>
      </c>
      <c r="H394" s="153">
        <v>10</v>
      </c>
      <c r="I394" s="262">
        <v>60</v>
      </c>
      <c r="J394" s="153">
        <v>0</v>
      </c>
      <c r="K394" s="153">
        <v>130</v>
      </c>
      <c r="L394" s="153">
        <v>160</v>
      </c>
      <c r="M394" s="262">
        <v>5</v>
      </c>
      <c r="N394" s="153">
        <v>40</v>
      </c>
      <c r="O394" s="273">
        <v>30</v>
      </c>
      <c r="P394" s="153">
        <v>39</v>
      </c>
      <c r="Q394">
        <f t="shared" si="19"/>
        <v>474</v>
      </c>
    </row>
    <row r="395" spans="1:17" x14ac:dyDescent="0.2">
      <c r="A395" s="345">
        <v>27</v>
      </c>
      <c r="B395" s="301" t="s">
        <v>189</v>
      </c>
      <c r="C395" s="432">
        <v>554</v>
      </c>
      <c r="D395" s="436" t="s">
        <v>12</v>
      </c>
      <c r="E395" s="434">
        <v>2.5499999999999998</v>
      </c>
      <c r="F395" s="435">
        <f t="shared" si="20"/>
        <v>1412.6999999999998</v>
      </c>
      <c r="G395" s="258">
        <v>30</v>
      </c>
      <c r="H395" s="153">
        <v>40</v>
      </c>
      <c r="I395" s="262">
        <v>70</v>
      </c>
      <c r="J395" s="153">
        <v>120</v>
      </c>
      <c r="K395" s="153">
        <v>30</v>
      </c>
      <c r="L395" s="153">
        <v>30</v>
      </c>
      <c r="M395" s="262">
        <v>5</v>
      </c>
      <c r="N395" s="153">
        <v>85</v>
      </c>
      <c r="O395" s="273">
        <v>60</v>
      </c>
      <c r="P395" s="153">
        <v>84</v>
      </c>
      <c r="Q395">
        <f t="shared" si="19"/>
        <v>554</v>
      </c>
    </row>
    <row r="396" spans="1:17" x14ac:dyDescent="0.2">
      <c r="A396" s="345">
        <v>28</v>
      </c>
      <c r="B396" s="301" t="s">
        <v>190</v>
      </c>
      <c r="C396" s="432">
        <v>739</v>
      </c>
      <c r="D396" s="436" t="s">
        <v>12</v>
      </c>
      <c r="E396" s="434">
        <v>5.0999999999999996</v>
      </c>
      <c r="F396" s="435">
        <f t="shared" si="20"/>
        <v>3768.8999999999996</v>
      </c>
      <c r="G396" s="258">
        <v>30</v>
      </c>
      <c r="H396" s="153">
        <v>20</v>
      </c>
      <c r="I396" s="262">
        <v>50</v>
      </c>
      <c r="J396" s="153">
        <v>200</v>
      </c>
      <c r="K396" s="153">
        <v>40</v>
      </c>
      <c r="L396" s="153">
        <v>50</v>
      </c>
      <c r="M396" s="262">
        <v>40</v>
      </c>
      <c r="N396" s="153">
        <v>220</v>
      </c>
      <c r="O396" s="273">
        <v>5</v>
      </c>
      <c r="P396" s="153">
        <v>84</v>
      </c>
      <c r="Q396">
        <f t="shared" si="19"/>
        <v>739</v>
      </c>
    </row>
    <row r="397" spans="1:17" x14ac:dyDescent="0.2">
      <c r="A397" s="345">
        <v>29</v>
      </c>
      <c r="B397" s="301" t="s">
        <v>191</v>
      </c>
      <c r="C397" s="432">
        <v>144</v>
      </c>
      <c r="D397" s="436" t="s">
        <v>33</v>
      </c>
      <c r="E397" s="434">
        <v>8.67</v>
      </c>
      <c r="F397" s="435">
        <f t="shared" si="20"/>
        <v>1248.48</v>
      </c>
      <c r="G397" s="258">
        <v>30</v>
      </c>
      <c r="H397" s="153">
        <v>0</v>
      </c>
      <c r="I397" s="262">
        <v>10</v>
      </c>
      <c r="J397" s="153">
        <v>0</v>
      </c>
      <c r="K397" s="153">
        <v>20</v>
      </c>
      <c r="L397" s="153">
        <v>0</v>
      </c>
      <c r="M397" s="262">
        <v>10</v>
      </c>
      <c r="N397" s="153">
        <v>50</v>
      </c>
      <c r="O397" s="273">
        <v>0</v>
      </c>
      <c r="P397" s="153">
        <v>24</v>
      </c>
      <c r="Q397">
        <f t="shared" si="19"/>
        <v>144</v>
      </c>
    </row>
    <row r="398" spans="1:17" x14ac:dyDescent="0.2">
      <c r="A398" s="345">
        <v>30</v>
      </c>
      <c r="B398" s="346" t="s">
        <v>269</v>
      </c>
      <c r="C398" s="432">
        <v>790</v>
      </c>
      <c r="D398" s="436" t="s">
        <v>33</v>
      </c>
      <c r="E398" s="434">
        <v>5.3550000000000004</v>
      </c>
      <c r="F398" s="435">
        <f t="shared" si="20"/>
        <v>4230.4500000000007</v>
      </c>
      <c r="G398" s="258">
        <v>30</v>
      </c>
      <c r="H398" s="153">
        <v>100</v>
      </c>
      <c r="I398" s="262">
        <v>100</v>
      </c>
      <c r="J398" s="153">
        <v>120</v>
      </c>
      <c r="K398" s="153">
        <v>20</v>
      </c>
      <c r="L398" s="153">
        <v>200</v>
      </c>
      <c r="M398" s="262">
        <v>25</v>
      </c>
      <c r="N398" s="153">
        <v>105</v>
      </c>
      <c r="O398" s="273">
        <v>90</v>
      </c>
      <c r="P398" s="153">
        <v>0</v>
      </c>
      <c r="Q398">
        <f t="shared" si="19"/>
        <v>790</v>
      </c>
    </row>
    <row r="399" spans="1:17" x14ac:dyDescent="0.2">
      <c r="A399" s="345">
        <v>31</v>
      </c>
      <c r="B399" s="309" t="s">
        <v>488</v>
      </c>
      <c r="C399" s="432">
        <v>41</v>
      </c>
      <c r="D399" s="436" t="s">
        <v>33</v>
      </c>
      <c r="E399" s="434">
        <v>0.71399999999999997</v>
      </c>
      <c r="F399" s="435">
        <f t="shared" si="20"/>
        <v>29.273999999999997</v>
      </c>
      <c r="G399" s="258">
        <v>0</v>
      </c>
      <c r="H399" s="153">
        <v>2</v>
      </c>
      <c r="I399" s="262">
        <v>0</v>
      </c>
      <c r="J399" s="153">
        <v>0</v>
      </c>
      <c r="K399" s="153">
        <v>10</v>
      </c>
      <c r="L399" s="153">
        <v>0</v>
      </c>
      <c r="M399" s="262">
        <v>0</v>
      </c>
      <c r="N399" s="153">
        <v>25</v>
      </c>
      <c r="O399" s="273">
        <v>0</v>
      </c>
      <c r="P399" s="153">
        <v>4</v>
      </c>
      <c r="Q399">
        <f t="shared" si="19"/>
        <v>41</v>
      </c>
    </row>
    <row r="400" spans="1:17" x14ac:dyDescent="0.2">
      <c r="A400" s="345">
        <v>32</v>
      </c>
      <c r="B400" s="309" t="s">
        <v>192</v>
      </c>
      <c r="C400" s="432">
        <v>688</v>
      </c>
      <c r="D400" s="436" t="s">
        <v>33</v>
      </c>
      <c r="E400" s="434">
        <v>6.12</v>
      </c>
      <c r="F400" s="435">
        <f t="shared" si="20"/>
        <v>4210.5600000000004</v>
      </c>
      <c r="G400" s="258">
        <v>60</v>
      </c>
      <c r="H400" s="153">
        <v>80</v>
      </c>
      <c r="I400" s="262">
        <v>1</v>
      </c>
      <c r="J400" s="153">
        <v>0</v>
      </c>
      <c r="K400" s="153">
        <v>100</v>
      </c>
      <c r="L400" s="153">
        <v>0</v>
      </c>
      <c r="M400" s="262">
        <v>5</v>
      </c>
      <c r="N400" s="153">
        <v>290</v>
      </c>
      <c r="O400" s="273">
        <v>80</v>
      </c>
      <c r="P400" s="153">
        <v>72</v>
      </c>
      <c r="Q400">
        <f t="shared" si="19"/>
        <v>688</v>
      </c>
    </row>
    <row r="401" spans="1:17" x14ac:dyDescent="0.2">
      <c r="A401" s="345">
        <v>33</v>
      </c>
      <c r="B401" s="303" t="s">
        <v>484</v>
      </c>
      <c r="C401" s="432">
        <v>580</v>
      </c>
      <c r="D401" s="436" t="s">
        <v>91</v>
      </c>
      <c r="E401" s="434">
        <v>5.0999999999999996</v>
      </c>
      <c r="F401" s="435">
        <f t="shared" si="20"/>
        <v>2958</v>
      </c>
      <c r="G401" s="258">
        <v>0</v>
      </c>
      <c r="H401" s="153">
        <v>100</v>
      </c>
      <c r="I401" s="262">
        <v>1</v>
      </c>
      <c r="J401" s="153">
        <v>50</v>
      </c>
      <c r="K401" s="153">
        <v>50</v>
      </c>
      <c r="L401" s="153">
        <v>0</v>
      </c>
      <c r="M401" s="262">
        <v>5</v>
      </c>
      <c r="N401" s="153">
        <v>250</v>
      </c>
      <c r="O401" s="273">
        <v>0</v>
      </c>
      <c r="P401" s="153">
        <v>124</v>
      </c>
      <c r="Q401">
        <f t="shared" ref="Q401:Q432" si="21">SUM(G401:P401)</f>
        <v>580</v>
      </c>
    </row>
    <row r="402" spans="1:17" x14ac:dyDescent="0.2">
      <c r="A402" s="345">
        <v>34</v>
      </c>
      <c r="B402" s="309" t="s">
        <v>193</v>
      </c>
      <c r="C402" s="432">
        <v>433</v>
      </c>
      <c r="D402" s="436" t="s">
        <v>33</v>
      </c>
      <c r="E402" s="434">
        <v>2.5499999999999998</v>
      </c>
      <c r="F402" s="435">
        <f t="shared" si="20"/>
        <v>1104.1499999999999</v>
      </c>
      <c r="G402" s="258">
        <v>100</v>
      </c>
      <c r="H402" s="153">
        <v>20</v>
      </c>
      <c r="I402" s="262">
        <v>1</v>
      </c>
      <c r="J402" s="153">
        <v>0</v>
      </c>
      <c r="K402" s="153">
        <v>100</v>
      </c>
      <c r="L402" s="153">
        <v>60</v>
      </c>
      <c r="M402" s="262">
        <v>25</v>
      </c>
      <c r="N402" s="153">
        <v>55</v>
      </c>
      <c r="O402" s="273">
        <v>50</v>
      </c>
      <c r="P402" s="153">
        <v>22</v>
      </c>
      <c r="Q402">
        <f t="shared" si="21"/>
        <v>433</v>
      </c>
    </row>
    <row r="403" spans="1:17" x14ac:dyDescent="0.2">
      <c r="A403" s="345">
        <v>35</v>
      </c>
      <c r="B403" s="301" t="s">
        <v>489</v>
      </c>
      <c r="C403" s="432">
        <v>115</v>
      </c>
      <c r="D403" s="436" t="s">
        <v>12</v>
      </c>
      <c r="E403" s="434">
        <v>11.22</v>
      </c>
      <c r="F403" s="435">
        <f t="shared" si="20"/>
        <v>1290.3000000000002</v>
      </c>
      <c r="G403" s="258">
        <v>0</v>
      </c>
      <c r="H403" s="153">
        <v>0</v>
      </c>
      <c r="I403" s="262">
        <v>0</v>
      </c>
      <c r="J403" s="153">
        <v>0</v>
      </c>
      <c r="K403" s="153">
        <v>0</v>
      </c>
      <c r="L403" s="153">
        <v>60</v>
      </c>
      <c r="M403" s="262">
        <v>5</v>
      </c>
      <c r="N403" s="153">
        <v>30</v>
      </c>
      <c r="O403" s="273">
        <v>20</v>
      </c>
      <c r="P403" s="153">
        <v>0</v>
      </c>
      <c r="Q403">
        <f t="shared" si="21"/>
        <v>115</v>
      </c>
    </row>
    <row r="404" spans="1:17" x14ac:dyDescent="0.2">
      <c r="A404" s="345">
        <v>36</v>
      </c>
      <c r="B404" s="301" t="s">
        <v>197</v>
      </c>
      <c r="C404" s="432">
        <v>87</v>
      </c>
      <c r="D404" s="436" t="s">
        <v>33</v>
      </c>
      <c r="E404" s="434">
        <v>5.0999999999999996</v>
      </c>
      <c r="F404" s="435">
        <f t="shared" si="20"/>
        <v>443.7</v>
      </c>
      <c r="G404" s="258">
        <v>0</v>
      </c>
      <c r="H404" s="153">
        <v>20</v>
      </c>
      <c r="I404" s="262">
        <v>1</v>
      </c>
      <c r="J404" s="153">
        <v>0</v>
      </c>
      <c r="K404" s="153">
        <v>0</v>
      </c>
      <c r="L404" s="153">
        <v>0</v>
      </c>
      <c r="M404" s="262">
        <v>0</v>
      </c>
      <c r="N404" s="153">
        <v>10</v>
      </c>
      <c r="O404" s="273">
        <v>0</v>
      </c>
      <c r="P404" s="153">
        <v>56</v>
      </c>
      <c r="Q404">
        <f t="shared" si="21"/>
        <v>87</v>
      </c>
    </row>
    <row r="405" spans="1:17" x14ac:dyDescent="0.2">
      <c r="A405" s="345">
        <v>37</v>
      </c>
      <c r="B405" s="301" t="s">
        <v>198</v>
      </c>
      <c r="C405" s="432">
        <v>296</v>
      </c>
      <c r="D405" s="436" t="s">
        <v>13</v>
      </c>
      <c r="E405" s="434">
        <v>6.4260000000000002</v>
      </c>
      <c r="F405" s="435">
        <f t="shared" si="20"/>
        <v>1902.096</v>
      </c>
      <c r="G405" s="258">
        <v>20</v>
      </c>
      <c r="H405" s="153">
        <v>60</v>
      </c>
      <c r="I405" s="262">
        <v>0</v>
      </c>
      <c r="J405" s="153">
        <v>80</v>
      </c>
      <c r="K405" s="153">
        <v>40</v>
      </c>
      <c r="L405" s="153">
        <v>20</v>
      </c>
      <c r="M405" s="262">
        <v>0</v>
      </c>
      <c r="N405" s="153">
        <v>30</v>
      </c>
      <c r="O405" s="273">
        <v>10</v>
      </c>
      <c r="P405" s="153">
        <v>36</v>
      </c>
      <c r="Q405">
        <f t="shared" si="21"/>
        <v>296</v>
      </c>
    </row>
    <row r="406" spans="1:17" x14ac:dyDescent="0.2">
      <c r="A406" s="345">
        <v>38</v>
      </c>
      <c r="B406" s="301" t="s">
        <v>199</v>
      </c>
      <c r="C406" s="432">
        <v>106</v>
      </c>
      <c r="D406" s="436" t="s">
        <v>29</v>
      </c>
      <c r="E406" s="434">
        <v>7.14</v>
      </c>
      <c r="F406" s="435">
        <f t="shared" si="20"/>
        <v>756.83999999999992</v>
      </c>
      <c r="G406" s="258">
        <v>0</v>
      </c>
      <c r="H406" s="153">
        <v>10</v>
      </c>
      <c r="I406" s="262">
        <v>0</v>
      </c>
      <c r="J406" s="153">
        <v>0</v>
      </c>
      <c r="K406" s="153">
        <v>30</v>
      </c>
      <c r="L406" s="153">
        <v>30</v>
      </c>
      <c r="M406" s="262">
        <v>0</v>
      </c>
      <c r="N406" s="153">
        <v>10</v>
      </c>
      <c r="O406" s="273">
        <v>0</v>
      </c>
      <c r="P406" s="153">
        <v>26</v>
      </c>
      <c r="Q406">
        <f t="shared" si="21"/>
        <v>106</v>
      </c>
    </row>
    <row r="407" spans="1:17" x14ac:dyDescent="0.2">
      <c r="A407" s="345">
        <v>39</v>
      </c>
      <c r="B407" s="303" t="s">
        <v>312</v>
      </c>
      <c r="C407" s="432">
        <v>58</v>
      </c>
      <c r="D407" s="436" t="s">
        <v>29</v>
      </c>
      <c r="E407" s="434">
        <v>7.14</v>
      </c>
      <c r="F407" s="435">
        <f t="shared" si="20"/>
        <v>414.12</v>
      </c>
      <c r="G407" s="258">
        <v>0</v>
      </c>
      <c r="H407" s="153">
        <v>0</v>
      </c>
      <c r="I407" s="262">
        <v>0</v>
      </c>
      <c r="J407" s="153">
        <v>0</v>
      </c>
      <c r="K407" s="153">
        <v>30</v>
      </c>
      <c r="L407" s="153">
        <v>0</v>
      </c>
      <c r="M407" s="262">
        <v>0</v>
      </c>
      <c r="N407" s="153">
        <v>2</v>
      </c>
      <c r="O407" s="273">
        <v>0</v>
      </c>
      <c r="P407" s="153">
        <v>26</v>
      </c>
      <c r="Q407">
        <f t="shared" si="21"/>
        <v>58</v>
      </c>
    </row>
    <row r="408" spans="1:17" x14ac:dyDescent="0.2">
      <c r="A408" s="345">
        <v>40</v>
      </c>
      <c r="B408" s="301" t="s">
        <v>227</v>
      </c>
      <c r="C408" s="432">
        <v>69</v>
      </c>
      <c r="D408" s="436" t="s">
        <v>33</v>
      </c>
      <c r="E408" s="434">
        <v>7.14</v>
      </c>
      <c r="F408" s="435">
        <f t="shared" si="20"/>
        <v>492.65999999999997</v>
      </c>
      <c r="G408" s="258">
        <v>0</v>
      </c>
      <c r="H408" s="153">
        <v>3</v>
      </c>
      <c r="I408" s="262">
        <v>0</v>
      </c>
      <c r="J408" s="153">
        <v>0</v>
      </c>
      <c r="K408" s="153">
        <v>30</v>
      </c>
      <c r="L408" s="153">
        <v>0</v>
      </c>
      <c r="M408" s="262">
        <v>0</v>
      </c>
      <c r="N408" s="153">
        <v>10</v>
      </c>
      <c r="O408" s="273">
        <v>0</v>
      </c>
      <c r="P408" s="153">
        <v>26</v>
      </c>
      <c r="Q408">
        <f t="shared" si="21"/>
        <v>69</v>
      </c>
    </row>
    <row r="409" spans="1:17" x14ac:dyDescent="0.2">
      <c r="A409" s="345">
        <v>41</v>
      </c>
      <c r="B409" s="346" t="s">
        <v>307</v>
      </c>
      <c r="C409" s="432">
        <v>4</v>
      </c>
      <c r="D409" s="436" t="s">
        <v>13</v>
      </c>
      <c r="E409" s="434">
        <v>25.5</v>
      </c>
      <c r="F409" s="435">
        <f t="shared" si="20"/>
        <v>102</v>
      </c>
      <c r="G409" s="258">
        <v>0</v>
      </c>
      <c r="H409" s="153">
        <v>1</v>
      </c>
      <c r="I409" s="262">
        <v>0</v>
      </c>
      <c r="J409" s="153">
        <v>0</v>
      </c>
      <c r="K409" s="153">
        <v>2</v>
      </c>
      <c r="L409" s="153">
        <v>0</v>
      </c>
      <c r="M409" s="262">
        <v>0</v>
      </c>
      <c r="N409" s="153">
        <v>1</v>
      </c>
      <c r="O409" s="273">
        <v>0</v>
      </c>
      <c r="P409" s="153">
        <v>0</v>
      </c>
      <c r="Q409">
        <f t="shared" si="21"/>
        <v>4</v>
      </c>
    </row>
    <row r="410" spans="1:17" x14ac:dyDescent="0.2">
      <c r="A410" s="345">
        <v>42</v>
      </c>
      <c r="B410" s="301" t="s">
        <v>200</v>
      </c>
      <c r="C410" s="432">
        <v>50</v>
      </c>
      <c r="D410" s="436" t="s">
        <v>13</v>
      </c>
      <c r="E410" s="434">
        <v>4.59</v>
      </c>
      <c r="F410" s="435">
        <f t="shared" si="20"/>
        <v>229.5</v>
      </c>
      <c r="G410" s="258">
        <v>0</v>
      </c>
      <c r="H410" s="153">
        <v>0</v>
      </c>
      <c r="I410" s="262">
        <v>0</v>
      </c>
      <c r="J410" s="153">
        <v>30</v>
      </c>
      <c r="K410" s="153">
        <v>0</v>
      </c>
      <c r="L410" s="153">
        <v>0</v>
      </c>
      <c r="M410" s="262">
        <v>0</v>
      </c>
      <c r="N410" s="153">
        <v>0</v>
      </c>
      <c r="O410" s="273">
        <v>20</v>
      </c>
      <c r="P410" s="153">
        <v>0</v>
      </c>
      <c r="Q410">
        <f t="shared" si="21"/>
        <v>50</v>
      </c>
    </row>
    <row r="411" spans="1:17" x14ac:dyDescent="0.2">
      <c r="A411" s="345">
        <v>43</v>
      </c>
      <c r="B411" s="301" t="s">
        <v>201</v>
      </c>
      <c r="C411" s="432">
        <v>106</v>
      </c>
      <c r="D411" s="436" t="s">
        <v>13</v>
      </c>
      <c r="E411" s="434">
        <v>5.61</v>
      </c>
      <c r="F411" s="435">
        <f t="shared" si="20"/>
        <v>594.66000000000008</v>
      </c>
      <c r="G411" s="258">
        <v>0</v>
      </c>
      <c r="H411" s="153">
        <v>0</v>
      </c>
      <c r="I411" s="262">
        <v>0</v>
      </c>
      <c r="J411" s="153">
        <v>90</v>
      </c>
      <c r="K411" s="153">
        <v>0</v>
      </c>
      <c r="L411" s="153">
        <v>0</v>
      </c>
      <c r="M411" s="262">
        <v>0</v>
      </c>
      <c r="N411" s="153">
        <v>0</v>
      </c>
      <c r="O411" s="273">
        <v>10</v>
      </c>
      <c r="P411" s="153">
        <v>6</v>
      </c>
      <c r="Q411">
        <f t="shared" si="21"/>
        <v>106</v>
      </c>
    </row>
    <row r="412" spans="1:17" x14ac:dyDescent="0.2">
      <c r="A412" s="345">
        <v>44</v>
      </c>
      <c r="B412" s="301" t="s">
        <v>202</v>
      </c>
      <c r="C412" s="432">
        <v>36</v>
      </c>
      <c r="D412" s="436" t="s">
        <v>13</v>
      </c>
      <c r="E412" s="434">
        <v>11.22</v>
      </c>
      <c r="F412" s="435">
        <f t="shared" si="20"/>
        <v>403.92</v>
      </c>
      <c r="G412" s="258">
        <v>0</v>
      </c>
      <c r="H412" s="153">
        <v>0</v>
      </c>
      <c r="I412" s="262">
        <v>0</v>
      </c>
      <c r="J412" s="153">
        <v>0</v>
      </c>
      <c r="K412" s="153">
        <v>20</v>
      </c>
      <c r="L412" s="153">
        <v>0</v>
      </c>
      <c r="M412" s="262">
        <v>0</v>
      </c>
      <c r="N412" s="153">
        <v>0</v>
      </c>
      <c r="O412" s="273">
        <v>10</v>
      </c>
      <c r="P412" s="153">
        <v>6</v>
      </c>
      <c r="Q412">
        <f t="shared" si="21"/>
        <v>36</v>
      </c>
    </row>
    <row r="413" spans="1:17" x14ac:dyDescent="0.2">
      <c r="A413" s="345">
        <v>45</v>
      </c>
      <c r="B413" s="347" t="s">
        <v>203</v>
      </c>
      <c r="C413" s="432">
        <v>147</v>
      </c>
      <c r="D413" s="436" t="s">
        <v>13</v>
      </c>
      <c r="E413" s="434">
        <v>26.52</v>
      </c>
      <c r="F413" s="435">
        <f t="shared" si="20"/>
        <v>3898.44</v>
      </c>
      <c r="G413" s="258">
        <v>10</v>
      </c>
      <c r="H413" s="153">
        <v>0</v>
      </c>
      <c r="I413" s="262">
        <v>5</v>
      </c>
      <c r="J413" s="153">
        <v>0</v>
      </c>
      <c r="K413" s="153">
        <v>50</v>
      </c>
      <c r="L413" s="153">
        <v>80</v>
      </c>
      <c r="M413" s="262">
        <v>0</v>
      </c>
      <c r="N413" s="153">
        <v>0</v>
      </c>
      <c r="O413" s="273">
        <v>0</v>
      </c>
      <c r="P413" s="153">
        <v>2</v>
      </c>
      <c r="Q413">
        <f t="shared" si="21"/>
        <v>147</v>
      </c>
    </row>
    <row r="414" spans="1:17" x14ac:dyDescent="0.2">
      <c r="A414" s="345">
        <v>46</v>
      </c>
      <c r="B414" s="301" t="s">
        <v>480</v>
      </c>
      <c r="C414" s="432">
        <v>247</v>
      </c>
      <c r="D414" s="436" t="s">
        <v>12</v>
      </c>
      <c r="E414" s="434">
        <v>11.22</v>
      </c>
      <c r="F414" s="435">
        <f t="shared" si="20"/>
        <v>2771.34</v>
      </c>
      <c r="G414" s="258">
        <v>60</v>
      </c>
      <c r="H414" s="153">
        <v>2</v>
      </c>
      <c r="I414" s="262">
        <v>0</v>
      </c>
      <c r="J414" s="153">
        <v>40</v>
      </c>
      <c r="K414" s="153">
        <v>15</v>
      </c>
      <c r="L414" s="153">
        <v>0</v>
      </c>
      <c r="M414" s="262">
        <v>0</v>
      </c>
      <c r="N414" s="153">
        <v>60</v>
      </c>
      <c r="O414" s="273">
        <v>70</v>
      </c>
      <c r="P414" s="153">
        <v>0</v>
      </c>
      <c r="Q414">
        <f t="shared" si="21"/>
        <v>247</v>
      </c>
    </row>
    <row r="415" spans="1:17" x14ac:dyDescent="0.2">
      <c r="A415" s="345">
        <v>47</v>
      </c>
      <c r="B415" s="301" t="s">
        <v>482</v>
      </c>
      <c r="C415" s="432">
        <v>175</v>
      </c>
      <c r="D415" s="436" t="s">
        <v>13</v>
      </c>
      <c r="E415" s="434">
        <v>8.5679999999999996</v>
      </c>
      <c r="F415" s="435">
        <f t="shared" si="20"/>
        <v>1499.3999999999999</v>
      </c>
      <c r="G415" s="258">
        <v>0</v>
      </c>
      <c r="H415" s="153">
        <v>30</v>
      </c>
      <c r="I415" s="262">
        <v>60</v>
      </c>
      <c r="J415" s="153">
        <v>0</v>
      </c>
      <c r="K415" s="153">
        <v>15</v>
      </c>
      <c r="L415" s="153">
        <v>0</v>
      </c>
      <c r="M415" s="262">
        <v>5</v>
      </c>
      <c r="N415" s="153">
        <v>15</v>
      </c>
      <c r="O415" s="273">
        <v>20</v>
      </c>
      <c r="P415" s="153">
        <v>30</v>
      </c>
      <c r="Q415">
        <f t="shared" si="21"/>
        <v>175</v>
      </c>
    </row>
    <row r="416" spans="1:17" x14ac:dyDescent="0.2">
      <c r="A416" s="345">
        <v>48</v>
      </c>
      <c r="B416" s="301" t="s">
        <v>483</v>
      </c>
      <c r="C416" s="432">
        <v>118</v>
      </c>
      <c r="D416" s="436" t="s">
        <v>12</v>
      </c>
      <c r="E416" s="434">
        <v>11.22</v>
      </c>
      <c r="F416" s="435">
        <f t="shared" si="20"/>
        <v>1323.96</v>
      </c>
      <c r="G416" s="258">
        <v>0</v>
      </c>
      <c r="H416" s="153">
        <v>1</v>
      </c>
      <c r="I416" s="262">
        <v>10</v>
      </c>
      <c r="J416" s="153">
        <v>40</v>
      </c>
      <c r="K416" s="153">
        <v>5</v>
      </c>
      <c r="L416" s="153">
        <v>0</v>
      </c>
      <c r="M416" s="262">
        <v>0</v>
      </c>
      <c r="N416" s="153">
        <v>40</v>
      </c>
      <c r="O416" s="273">
        <v>10</v>
      </c>
      <c r="P416" s="153">
        <v>12</v>
      </c>
      <c r="Q416">
        <f t="shared" si="21"/>
        <v>118</v>
      </c>
    </row>
    <row r="417" spans="1:17" x14ac:dyDescent="0.2">
      <c r="A417" s="345">
        <v>49</v>
      </c>
      <c r="B417" s="301" t="s">
        <v>208</v>
      </c>
      <c r="C417" s="432">
        <v>341</v>
      </c>
      <c r="D417" s="436" t="s">
        <v>12</v>
      </c>
      <c r="E417" s="434">
        <v>4.08</v>
      </c>
      <c r="F417" s="435">
        <f t="shared" si="20"/>
        <v>1391.28</v>
      </c>
      <c r="G417" s="258">
        <v>40</v>
      </c>
      <c r="H417" s="153">
        <v>110</v>
      </c>
      <c r="I417" s="262">
        <v>1</v>
      </c>
      <c r="J417" s="153">
        <v>0</v>
      </c>
      <c r="K417" s="153">
        <v>0</v>
      </c>
      <c r="L417" s="153">
        <v>50</v>
      </c>
      <c r="M417" s="262">
        <v>50</v>
      </c>
      <c r="N417" s="153">
        <v>60</v>
      </c>
      <c r="O417" s="273">
        <v>0</v>
      </c>
      <c r="P417" s="153">
        <v>30</v>
      </c>
      <c r="Q417">
        <f t="shared" si="21"/>
        <v>341</v>
      </c>
    </row>
    <row r="418" spans="1:17" x14ac:dyDescent="0.2">
      <c r="A418" s="345">
        <v>50</v>
      </c>
      <c r="B418" s="301" t="s">
        <v>209</v>
      </c>
      <c r="C418" s="432">
        <v>134</v>
      </c>
      <c r="D418" s="436" t="s">
        <v>12</v>
      </c>
      <c r="E418" s="434">
        <v>6.63</v>
      </c>
      <c r="F418" s="435">
        <f t="shared" si="20"/>
        <v>888.42</v>
      </c>
      <c r="G418" s="258">
        <v>0</v>
      </c>
      <c r="H418" s="153">
        <v>0</v>
      </c>
      <c r="I418" s="262">
        <v>1</v>
      </c>
      <c r="J418" s="153">
        <v>0</v>
      </c>
      <c r="K418" s="153">
        <v>0</v>
      </c>
      <c r="L418" s="153">
        <v>0</v>
      </c>
      <c r="M418" s="262">
        <v>5</v>
      </c>
      <c r="N418" s="153">
        <v>120</v>
      </c>
      <c r="O418" s="273">
        <v>0</v>
      </c>
      <c r="P418" s="153">
        <v>8</v>
      </c>
      <c r="Q418">
        <f t="shared" si="21"/>
        <v>134</v>
      </c>
    </row>
    <row r="419" spans="1:17" x14ac:dyDescent="0.2">
      <c r="A419" s="345">
        <v>51</v>
      </c>
      <c r="B419" s="301" t="s">
        <v>213</v>
      </c>
      <c r="C419" s="432">
        <v>580</v>
      </c>
      <c r="D419" s="436" t="s">
        <v>12</v>
      </c>
      <c r="E419" s="434">
        <v>9.69</v>
      </c>
      <c r="F419" s="435">
        <f t="shared" si="20"/>
        <v>5620.2</v>
      </c>
      <c r="G419" s="258">
        <v>20</v>
      </c>
      <c r="H419" s="153">
        <v>60</v>
      </c>
      <c r="I419" s="262">
        <v>0</v>
      </c>
      <c r="J419" s="153">
        <v>0</v>
      </c>
      <c r="K419" s="153">
        <v>300</v>
      </c>
      <c r="L419" s="153">
        <v>60</v>
      </c>
      <c r="M419" s="262">
        <v>10</v>
      </c>
      <c r="N419" s="153">
        <v>80</v>
      </c>
      <c r="O419" s="273">
        <v>50</v>
      </c>
      <c r="P419" s="153">
        <v>0</v>
      </c>
      <c r="Q419">
        <f t="shared" si="21"/>
        <v>580</v>
      </c>
    </row>
    <row r="420" spans="1:17" x14ac:dyDescent="0.2">
      <c r="A420" s="345">
        <v>52</v>
      </c>
      <c r="B420" s="301" t="s">
        <v>214</v>
      </c>
      <c r="C420" s="432">
        <v>441</v>
      </c>
      <c r="D420" s="436" t="s">
        <v>12</v>
      </c>
      <c r="E420" s="434">
        <v>11.22</v>
      </c>
      <c r="F420" s="435">
        <f t="shared" si="20"/>
        <v>4948.0200000000004</v>
      </c>
      <c r="G420" s="258">
        <v>40</v>
      </c>
      <c r="H420" s="153">
        <v>0</v>
      </c>
      <c r="I420" s="262">
        <v>0</v>
      </c>
      <c r="J420" s="153">
        <v>0</v>
      </c>
      <c r="K420" s="153">
        <v>45</v>
      </c>
      <c r="L420" s="153">
        <v>160</v>
      </c>
      <c r="M420" s="262">
        <v>2</v>
      </c>
      <c r="N420" s="153">
        <v>80</v>
      </c>
      <c r="O420" s="273">
        <v>100</v>
      </c>
      <c r="P420" s="153">
        <v>14</v>
      </c>
      <c r="Q420">
        <f t="shared" si="21"/>
        <v>441</v>
      </c>
    </row>
    <row r="421" spans="1:17" x14ac:dyDescent="0.2">
      <c r="A421" s="345">
        <v>53</v>
      </c>
      <c r="B421" s="301" t="s">
        <v>215</v>
      </c>
      <c r="C421" s="432">
        <v>5760</v>
      </c>
      <c r="D421" s="436" t="s">
        <v>12</v>
      </c>
      <c r="E421" s="434">
        <v>5.8650000000000002</v>
      </c>
      <c r="F421" s="435">
        <f t="shared" si="20"/>
        <v>33782.400000000001</v>
      </c>
      <c r="G421" s="258">
        <v>400</v>
      </c>
      <c r="H421" s="153">
        <v>600</v>
      </c>
      <c r="I421" s="262">
        <v>500</v>
      </c>
      <c r="J421" s="153">
        <v>460</v>
      </c>
      <c r="K421" s="153">
        <v>1000</v>
      </c>
      <c r="L421" s="153">
        <v>600</v>
      </c>
      <c r="M421" s="262">
        <v>40</v>
      </c>
      <c r="N421" s="153">
        <v>300</v>
      </c>
      <c r="O421" s="273">
        <v>1400</v>
      </c>
      <c r="P421" s="153">
        <v>460</v>
      </c>
      <c r="Q421">
        <f t="shared" si="21"/>
        <v>5760</v>
      </c>
    </row>
    <row r="422" spans="1:17" x14ac:dyDescent="0.2">
      <c r="A422" s="345">
        <v>54</v>
      </c>
      <c r="B422" s="301" t="s">
        <v>216</v>
      </c>
      <c r="C422" s="432">
        <v>3570</v>
      </c>
      <c r="D422" s="436" t="s">
        <v>12</v>
      </c>
      <c r="E422" s="434">
        <v>6.4260000000000002</v>
      </c>
      <c r="F422" s="435">
        <f t="shared" si="20"/>
        <v>22940.82</v>
      </c>
      <c r="G422" s="258">
        <v>100</v>
      </c>
      <c r="H422" s="153">
        <v>500</v>
      </c>
      <c r="I422" s="262">
        <v>400</v>
      </c>
      <c r="J422" s="153">
        <v>250</v>
      </c>
      <c r="K422" s="153">
        <v>1200</v>
      </c>
      <c r="L422" s="153">
        <v>400</v>
      </c>
      <c r="M422" s="262">
        <v>35</v>
      </c>
      <c r="N422" s="153">
        <v>395</v>
      </c>
      <c r="O422" s="273">
        <v>30</v>
      </c>
      <c r="P422" s="153">
        <v>260</v>
      </c>
      <c r="Q422">
        <f t="shared" si="21"/>
        <v>3570</v>
      </c>
    </row>
    <row r="423" spans="1:17" x14ac:dyDescent="0.2">
      <c r="A423" s="345">
        <v>55</v>
      </c>
      <c r="B423" s="301" t="s">
        <v>217</v>
      </c>
      <c r="C423" s="432">
        <v>2075</v>
      </c>
      <c r="D423" s="436" t="s">
        <v>12</v>
      </c>
      <c r="E423" s="434">
        <v>6.63</v>
      </c>
      <c r="F423" s="435">
        <f t="shared" si="20"/>
        <v>13757.25</v>
      </c>
      <c r="G423" s="258">
        <v>80</v>
      </c>
      <c r="H423" s="153">
        <v>100</v>
      </c>
      <c r="I423" s="262">
        <v>300</v>
      </c>
      <c r="J423" s="153">
        <v>90</v>
      </c>
      <c r="K423" s="153">
        <v>500</v>
      </c>
      <c r="L423" s="153">
        <v>400</v>
      </c>
      <c r="M423" s="262">
        <v>45</v>
      </c>
      <c r="N423" s="153">
        <v>370</v>
      </c>
      <c r="O423" s="273">
        <v>150</v>
      </c>
      <c r="P423" s="153">
        <v>40</v>
      </c>
      <c r="Q423">
        <f t="shared" si="21"/>
        <v>2075</v>
      </c>
    </row>
    <row r="424" spans="1:17" x14ac:dyDescent="0.2">
      <c r="A424" s="345">
        <v>56</v>
      </c>
      <c r="B424" s="301" t="s">
        <v>218</v>
      </c>
      <c r="C424" s="432">
        <v>634</v>
      </c>
      <c r="D424" s="436" t="s">
        <v>12</v>
      </c>
      <c r="E424" s="434">
        <v>7.4969999999999999</v>
      </c>
      <c r="F424" s="435">
        <f t="shared" si="20"/>
        <v>4753.098</v>
      </c>
      <c r="G424" s="258">
        <v>70</v>
      </c>
      <c r="H424" s="153">
        <v>40</v>
      </c>
      <c r="I424" s="262">
        <v>100</v>
      </c>
      <c r="J424" s="153">
        <v>50</v>
      </c>
      <c r="K424" s="153">
        <v>60</v>
      </c>
      <c r="L424" s="153">
        <v>40</v>
      </c>
      <c r="M424" s="262">
        <v>20</v>
      </c>
      <c r="N424" s="153">
        <v>120</v>
      </c>
      <c r="O424" s="273">
        <v>80</v>
      </c>
      <c r="P424" s="153">
        <v>54</v>
      </c>
      <c r="Q424">
        <f t="shared" si="21"/>
        <v>634</v>
      </c>
    </row>
    <row r="425" spans="1:17" x14ac:dyDescent="0.2">
      <c r="A425" s="345">
        <v>57</v>
      </c>
      <c r="B425" s="301" t="s">
        <v>224</v>
      </c>
      <c r="C425" s="432">
        <v>84</v>
      </c>
      <c r="D425" s="436" t="s">
        <v>33</v>
      </c>
      <c r="E425" s="434">
        <v>10.199999999999999</v>
      </c>
      <c r="F425" s="435">
        <f t="shared" si="20"/>
        <v>856.8</v>
      </c>
      <c r="G425" s="258">
        <v>28</v>
      </c>
      <c r="H425" s="153">
        <v>0</v>
      </c>
      <c r="I425" s="262">
        <v>1</v>
      </c>
      <c r="J425" s="153">
        <v>0</v>
      </c>
      <c r="K425" s="153">
        <v>0</v>
      </c>
      <c r="L425" s="153">
        <v>0</v>
      </c>
      <c r="M425" s="262">
        <v>0</v>
      </c>
      <c r="N425" s="153">
        <v>5</v>
      </c>
      <c r="O425" s="273">
        <v>50</v>
      </c>
      <c r="P425" s="153">
        <v>0</v>
      </c>
      <c r="Q425">
        <f t="shared" si="21"/>
        <v>84</v>
      </c>
    </row>
    <row r="426" spans="1:17" ht="25.5" customHeight="1" x14ac:dyDescent="0.2">
      <c r="A426" s="345">
        <v>58</v>
      </c>
      <c r="B426" s="301" t="s">
        <v>225</v>
      </c>
      <c r="C426" s="432">
        <v>1262</v>
      </c>
      <c r="D426" s="436" t="s">
        <v>12</v>
      </c>
      <c r="E426" s="434">
        <v>12.24</v>
      </c>
      <c r="F426" s="435">
        <f t="shared" si="20"/>
        <v>15446.880000000001</v>
      </c>
      <c r="G426" s="258">
        <v>0</v>
      </c>
      <c r="H426" s="153">
        <v>200</v>
      </c>
      <c r="I426" s="262">
        <v>200</v>
      </c>
      <c r="J426" s="153">
        <v>0</v>
      </c>
      <c r="K426" s="153">
        <v>500</v>
      </c>
      <c r="L426" s="153">
        <v>60</v>
      </c>
      <c r="M426" s="262">
        <v>2</v>
      </c>
      <c r="N426" s="153">
        <v>90</v>
      </c>
      <c r="O426" s="273">
        <v>120</v>
      </c>
      <c r="P426" s="153">
        <v>90</v>
      </c>
      <c r="Q426">
        <f t="shared" si="21"/>
        <v>1262</v>
      </c>
    </row>
    <row r="427" spans="1:17" ht="75" customHeight="1" x14ac:dyDescent="0.2">
      <c r="A427" s="345">
        <v>59</v>
      </c>
      <c r="B427" s="301" t="s">
        <v>485</v>
      </c>
      <c r="C427" s="432">
        <v>1705</v>
      </c>
      <c r="D427" s="436" t="s">
        <v>12</v>
      </c>
      <c r="E427" s="434">
        <v>5.0999999999999996</v>
      </c>
      <c r="F427" s="435">
        <f t="shared" si="20"/>
        <v>8695.5</v>
      </c>
      <c r="G427" s="258">
        <v>70</v>
      </c>
      <c r="H427" s="153">
        <v>250</v>
      </c>
      <c r="I427" s="262">
        <v>130</v>
      </c>
      <c r="J427" s="153">
        <v>270</v>
      </c>
      <c r="K427" s="153">
        <v>150</v>
      </c>
      <c r="L427" s="153">
        <v>250</v>
      </c>
      <c r="M427" s="262">
        <v>45</v>
      </c>
      <c r="N427" s="153">
        <v>260</v>
      </c>
      <c r="O427" s="273">
        <v>160</v>
      </c>
      <c r="P427" s="153">
        <v>120</v>
      </c>
      <c r="Q427">
        <f t="shared" si="21"/>
        <v>1705</v>
      </c>
    </row>
    <row r="428" spans="1:17" x14ac:dyDescent="0.2">
      <c r="A428" s="348">
        <v>60</v>
      </c>
      <c r="B428" s="309" t="s">
        <v>486</v>
      </c>
      <c r="C428" s="432">
        <v>1105</v>
      </c>
      <c r="D428" s="436" t="s">
        <v>12</v>
      </c>
      <c r="E428" s="434">
        <v>8.16</v>
      </c>
      <c r="F428" s="437">
        <f t="shared" si="20"/>
        <v>9016.7999999999993</v>
      </c>
      <c r="G428" s="258">
        <v>70</v>
      </c>
      <c r="H428" s="153">
        <v>100</v>
      </c>
      <c r="I428" s="262">
        <v>131</v>
      </c>
      <c r="J428" s="153">
        <v>120</v>
      </c>
      <c r="K428" s="153">
        <v>80</v>
      </c>
      <c r="L428" s="153">
        <v>100</v>
      </c>
      <c r="M428" s="262">
        <v>45</v>
      </c>
      <c r="N428" s="153">
        <v>189</v>
      </c>
      <c r="O428" s="273">
        <v>150</v>
      </c>
      <c r="P428" s="153">
        <v>120</v>
      </c>
      <c r="Q428">
        <f t="shared" si="21"/>
        <v>1105</v>
      </c>
    </row>
    <row r="429" spans="1:17" x14ac:dyDescent="0.2">
      <c r="A429" s="345">
        <v>61</v>
      </c>
      <c r="B429" s="301" t="s">
        <v>487</v>
      </c>
      <c r="C429" s="432">
        <v>84</v>
      </c>
      <c r="D429" s="436" t="s">
        <v>13</v>
      </c>
      <c r="E429" s="434">
        <v>10.199999999999999</v>
      </c>
      <c r="F429" s="435">
        <f t="shared" si="20"/>
        <v>856.8</v>
      </c>
      <c r="G429" s="258">
        <v>0</v>
      </c>
      <c r="H429" s="153">
        <v>0</v>
      </c>
      <c r="I429" s="262">
        <v>11</v>
      </c>
      <c r="J429" s="153">
        <v>0</v>
      </c>
      <c r="K429" s="153">
        <v>0</v>
      </c>
      <c r="L429" s="153">
        <v>40</v>
      </c>
      <c r="M429" s="262">
        <v>5</v>
      </c>
      <c r="N429" s="153">
        <v>0</v>
      </c>
      <c r="O429" s="273">
        <v>10</v>
      </c>
      <c r="P429" s="153">
        <v>18</v>
      </c>
      <c r="Q429">
        <f t="shared" si="21"/>
        <v>84</v>
      </c>
    </row>
    <row r="430" spans="1:17" x14ac:dyDescent="0.2">
      <c r="A430" s="345">
        <v>62</v>
      </c>
      <c r="B430" s="301" t="s">
        <v>207</v>
      </c>
      <c r="C430" s="432">
        <v>399</v>
      </c>
      <c r="D430" s="436" t="s">
        <v>29</v>
      </c>
      <c r="E430" s="434">
        <v>6.3239999999999998</v>
      </c>
      <c r="F430" s="435">
        <f t="shared" si="20"/>
        <v>2523.2759999999998</v>
      </c>
      <c r="G430" s="258">
        <v>0</v>
      </c>
      <c r="H430" s="153">
        <v>48</v>
      </c>
      <c r="I430" s="262">
        <v>50</v>
      </c>
      <c r="J430" s="153">
        <v>0</v>
      </c>
      <c r="K430" s="153">
        <v>30</v>
      </c>
      <c r="L430" s="153">
        <v>100</v>
      </c>
      <c r="M430" s="262">
        <v>10</v>
      </c>
      <c r="N430" s="153">
        <v>120</v>
      </c>
      <c r="O430" s="273">
        <v>18</v>
      </c>
      <c r="P430" s="153">
        <v>23</v>
      </c>
      <c r="Q430">
        <f t="shared" si="21"/>
        <v>399</v>
      </c>
    </row>
    <row r="431" spans="1:17" x14ac:dyDescent="0.2">
      <c r="A431" s="345">
        <v>63</v>
      </c>
      <c r="B431" s="301" t="s">
        <v>204</v>
      </c>
      <c r="C431" s="432">
        <v>227</v>
      </c>
      <c r="D431" s="436" t="s">
        <v>33</v>
      </c>
      <c r="E431" s="434">
        <v>4.59</v>
      </c>
      <c r="F431" s="435">
        <f t="shared" si="20"/>
        <v>1041.93</v>
      </c>
      <c r="G431" s="258">
        <v>0</v>
      </c>
      <c r="H431" s="153">
        <v>10</v>
      </c>
      <c r="I431" s="262">
        <v>1</v>
      </c>
      <c r="J431" s="153">
        <v>50</v>
      </c>
      <c r="K431" s="153">
        <v>20</v>
      </c>
      <c r="L431" s="153">
        <v>0</v>
      </c>
      <c r="M431" s="262">
        <v>2</v>
      </c>
      <c r="N431" s="153">
        <v>90</v>
      </c>
      <c r="O431" s="273">
        <v>18</v>
      </c>
      <c r="P431" s="153">
        <v>36</v>
      </c>
      <c r="Q431">
        <f t="shared" si="21"/>
        <v>227</v>
      </c>
    </row>
    <row r="432" spans="1:17" x14ac:dyDescent="0.2">
      <c r="A432" s="345">
        <v>64</v>
      </c>
      <c r="B432" s="301" t="s">
        <v>205</v>
      </c>
      <c r="C432" s="432">
        <v>331</v>
      </c>
      <c r="D432" s="436" t="s">
        <v>33</v>
      </c>
      <c r="E432" s="434">
        <v>5.0999999999999996</v>
      </c>
      <c r="F432" s="435">
        <f t="shared" si="20"/>
        <v>1688.1</v>
      </c>
      <c r="G432" s="258">
        <v>0</v>
      </c>
      <c r="H432" s="153">
        <v>0</v>
      </c>
      <c r="I432" s="262">
        <v>200</v>
      </c>
      <c r="J432" s="153">
        <v>0</v>
      </c>
      <c r="K432" s="153">
        <v>0</v>
      </c>
      <c r="L432" s="153">
        <v>0</v>
      </c>
      <c r="M432" s="262">
        <v>35</v>
      </c>
      <c r="N432" s="153">
        <v>60</v>
      </c>
      <c r="O432" s="273">
        <v>0</v>
      </c>
      <c r="P432" s="153">
        <v>36</v>
      </c>
      <c r="Q432">
        <f t="shared" si="21"/>
        <v>331</v>
      </c>
    </row>
    <row r="433" spans="1:17" x14ac:dyDescent="0.2">
      <c r="A433" s="345">
        <v>65</v>
      </c>
      <c r="B433" s="301" t="s">
        <v>206</v>
      </c>
      <c r="C433" s="432">
        <v>281</v>
      </c>
      <c r="D433" s="436" t="s">
        <v>33</v>
      </c>
      <c r="E433" s="434">
        <v>3.57</v>
      </c>
      <c r="F433" s="435">
        <f t="shared" si="20"/>
        <v>1003.17</v>
      </c>
      <c r="G433" s="258">
        <v>0</v>
      </c>
      <c r="H433" s="153">
        <v>0</v>
      </c>
      <c r="I433" s="262">
        <v>150</v>
      </c>
      <c r="J433" s="153">
        <v>0</v>
      </c>
      <c r="K433" s="153">
        <v>0</v>
      </c>
      <c r="L433" s="153">
        <v>0</v>
      </c>
      <c r="M433" s="262">
        <v>35</v>
      </c>
      <c r="N433" s="153">
        <v>60</v>
      </c>
      <c r="O433" s="273">
        <v>0</v>
      </c>
      <c r="P433" s="153">
        <v>36</v>
      </c>
      <c r="Q433">
        <f t="shared" ref="Q433:Q464" si="22">SUM(G433:P433)</f>
        <v>281</v>
      </c>
    </row>
    <row r="434" spans="1:17" x14ac:dyDescent="0.2">
      <c r="A434" s="345">
        <v>66</v>
      </c>
      <c r="B434" s="301" t="s">
        <v>231</v>
      </c>
      <c r="C434" s="432">
        <v>52</v>
      </c>
      <c r="D434" s="436" t="s">
        <v>29</v>
      </c>
      <c r="E434" s="434">
        <v>14.28</v>
      </c>
      <c r="F434" s="435">
        <f t="shared" ref="F434:F465" si="23">C434*E434</f>
        <v>742.56</v>
      </c>
      <c r="G434" s="258">
        <v>0</v>
      </c>
      <c r="H434" s="153">
        <v>0</v>
      </c>
      <c r="I434" s="262">
        <v>0</v>
      </c>
      <c r="J434" s="153">
        <v>20</v>
      </c>
      <c r="K434" s="153">
        <v>10</v>
      </c>
      <c r="L434" s="153">
        <v>0</v>
      </c>
      <c r="M434" s="262">
        <v>0</v>
      </c>
      <c r="N434" s="153">
        <v>10</v>
      </c>
      <c r="O434" s="273">
        <v>0</v>
      </c>
      <c r="P434" s="153">
        <v>12</v>
      </c>
      <c r="Q434">
        <f t="shared" si="22"/>
        <v>52</v>
      </c>
    </row>
    <row r="435" spans="1:17" x14ac:dyDescent="0.2">
      <c r="A435" s="345">
        <v>67</v>
      </c>
      <c r="B435" s="309" t="s">
        <v>341</v>
      </c>
      <c r="C435" s="432">
        <v>521</v>
      </c>
      <c r="D435" s="436" t="s">
        <v>33</v>
      </c>
      <c r="E435" s="434">
        <v>3.2130000000000001</v>
      </c>
      <c r="F435" s="435">
        <f t="shared" si="23"/>
        <v>1673.973</v>
      </c>
      <c r="G435" s="258">
        <v>20</v>
      </c>
      <c r="H435" s="153">
        <v>20</v>
      </c>
      <c r="I435" s="262">
        <v>100</v>
      </c>
      <c r="J435" s="153">
        <v>40</v>
      </c>
      <c r="K435" s="153">
        <v>50</v>
      </c>
      <c r="L435" s="153">
        <v>50</v>
      </c>
      <c r="M435" s="262">
        <v>30</v>
      </c>
      <c r="N435" s="153">
        <v>130</v>
      </c>
      <c r="O435" s="273">
        <v>25</v>
      </c>
      <c r="P435" s="153">
        <v>56</v>
      </c>
      <c r="Q435">
        <f t="shared" si="22"/>
        <v>521</v>
      </c>
    </row>
    <row r="436" spans="1:17" x14ac:dyDescent="0.2">
      <c r="A436" s="345">
        <v>68</v>
      </c>
      <c r="B436" s="309" t="s">
        <v>342</v>
      </c>
      <c r="C436" s="432">
        <v>581</v>
      </c>
      <c r="D436" s="436" t="s">
        <v>33</v>
      </c>
      <c r="E436" s="434">
        <v>2.8559999999999999</v>
      </c>
      <c r="F436" s="435">
        <f t="shared" si="23"/>
        <v>1659.336</v>
      </c>
      <c r="G436" s="258">
        <v>0</v>
      </c>
      <c r="H436" s="153">
        <v>0</v>
      </c>
      <c r="I436" s="262">
        <v>250</v>
      </c>
      <c r="J436" s="153">
        <v>20</v>
      </c>
      <c r="K436" s="153">
        <v>40</v>
      </c>
      <c r="L436" s="153">
        <v>90</v>
      </c>
      <c r="M436" s="262">
        <v>20</v>
      </c>
      <c r="N436" s="153">
        <v>100</v>
      </c>
      <c r="O436" s="273">
        <v>5</v>
      </c>
      <c r="P436" s="153">
        <v>56</v>
      </c>
      <c r="Q436">
        <f t="shared" si="22"/>
        <v>581</v>
      </c>
    </row>
    <row r="437" spans="1:17" x14ac:dyDescent="0.2">
      <c r="A437" s="349">
        <v>69</v>
      </c>
      <c r="B437" s="346" t="s">
        <v>467</v>
      </c>
      <c r="C437" s="432">
        <v>36</v>
      </c>
      <c r="D437" s="436" t="s">
        <v>33</v>
      </c>
      <c r="E437" s="434">
        <v>6.12</v>
      </c>
      <c r="F437" s="437">
        <f t="shared" si="23"/>
        <v>220.32</v>
      </c>
      <c r="G437" s="258">
        <v>0</v>
      </c>
      <c r="H437" s="153">
        <v>0</v>
      </c>
      <c r="I437" s="262">
        <v>0</v>
      </c>
      <c r="J437" s="153">
        <v>0</v>
      </c>
      <c r="K437" s="153">
        <v>0</v>
      </c>
      <c r="L437" s="153">
        <v>0</v>
      </c>
      <c r="M437" s="262">
        <v>0</v>
      </c>
      <c r="N437" s="153">
        <v>12</v>
      </c>
      <c r="O437" s="273">
        <v>24</v>
      </c>
      <c r="P437" s="153">
        <v>0</v>
      </c>
      <c r="Q437">
        <f t="shared" si="22"/>
        <v>36</v>
      </c>
    </row>
    <row r="438" spans="1:17" x14ac:dyDescent="0.2">
      <c r="A438" s="348">
        <v>70</v>
      </c>
      <c r="B438" s="309" t="s">
        <v>490</v>
      </c>
      <c r="C438" s="432">
        <v>120</v>
      </c>
      <c r="D438" s="436" t="s">
        <v>29</v>
      </c>
      <c r="E438" s="434">
        <v>3.2130000000000001</v>
      </c>
      <c r="F438" s="437">
        <f t="shared" si="23"/>
        <v>385.56</v>
      </c>
      <c r="G438" s="258">
        <v>15</v>
      </c>
      <c r="H438" s="153">
        <v>5</v>
      </c>
      <c r="I438" s="262">
        <v>0</v>
      </c>
      <c r="J438" s="153">
        <v>40</v>
      </c>
      <c r="K438" s="153">
        <v>0</v>
      </c>
      <c r="L438" s="153">
        <v>20</v>
      </c>
      <c r="M438" s="262">
        <v>4</v>
      </c>
      <c r="N438" s="153">
        <v>12</v>
      </c>
      <c r="O438" s="273">
        <v>4</v>
      </c>
      <c r="P438" s="153">
        <v>20</v>
      </c>
      <c r="Q438">
        <f t="shared" si="22"/>
        <v>120</v>
      </c>
    </row>
    <row r="439" spans="1:17" x14ac:dyDescent="0.2">
      <c r="A439" s="345">
        <v>71</v>
      </c>
      <c r="B439" s="301" t="s">
        <v>491</v>
      </c>
      <c r="C439" s="432">
        <v>316</v>
      </c>
      <c r="D439" s="436" t="s">
        <v>33</v>
      </c>
      <c r="E439" s="434">
        <v>5.61</v>
      </c>
      <c r="F439" s="435">
        <f t="shared" si="23"/>
        <v>1772.76</v>
      </c>
      <c r="G439" s="258">
        <v>40</v>
      </c>
      <c r="H439" s="153">
        <v>10</v>
      </c>
      <c r="I439" s="262">
        <v>50</v>
      </c>
      <c r="J439" s="153">
        <v>20</v>
      </c>
      <c r="K439" s="153">
        <v>20</v>
      </c>
      <c r="L439" s="153">
        <v>10</v>
      </c>
      <c r="M439" s="262">
        <v>10</v>
      </c>
      <c r="N439" s="153">
        <v>120</v>
      </c>
      <c r="O439" s="273">
        <v>0</v>
      </c>
      <c r="P439" s="153">
        <v>36</v>
      </c>
      <c r="Q439">
        <f t="shared" si="22"/>
        <v>316</v>
      </c>
    </row>
    <row r="440" spans="1:17" x14ac:dyDescent="0.2">
      <c r="A440" s="345">
        <v>72</v>
      </c>
      <c r="B440" s="301" t="s">
        <v>492</v>
      </c>
      <c r="C440" s="432">
        <v>238</v>
      </c>
      <c r="D440" s="436" t="s">
        <v>33</v>
      </c>
      <c r="E440" s="434">
        <v>7.65</v>
      </c>
      <c r="F440" s="435">
        <f t="shared" si="23"/>
        <v>1820.7</v>
      </c>
      <c r="G440" s="258">
        <v>40</v>
      </c>
      <c r="H440" s="153">
        <v>2</v>
      </c>
      <c r="I440" s="262">
        <v>50</v>
      </c>
      <c r="J440" s="153">
        <v>20</v>
      </c>
      <c r="K440" s="153">
        <v>20</v>
      </c>
      <c r="L440" s="153">
        <v>0</v>
      </c>
      <c r="M440" s="262">
        <v>10</v>
      </c>
      <c r="N440" s="153">
        <v>90</v>
      </c>
      <c r="O440" s="273">
        <v>0</v>
      </c>
      <c r="P440" s="153">
        <v>6</v>
      </c>
      <c r="Q440">
        <f t="shared" si="22"/>
        <v>238</v>
      </c>
    </row>
    <row r="441" spans="1:17" x14ac:dyDescent="0.2">
      <c r="A441" s="345">
        <v>73</v>
      </c>
      <c r="B441" s="301" t="s">
        <v>210</v>
      </c>
      <c r="C441" s="432">
        <v>197</v>
      </c>
      <c r="D441" s="436" t="s">
        <v>33</v>
      </c>
      <c r="E441" s="434">
        <v>3.06</v>
      </c>
      <c r="F441" s="435">
        <f t="shared" si="23"/>
        <v>602.82000000000005</v>
      </c>
      <c r="G441" s="258">
        <v>10</v>
      </c>
      <c r="H441" s="153">
        <v>5</v>
      </c>
      <c r="I441" s="262">
        <v>10</v>
      </c>
      <c r="J441" s="153">
        <v>20</v>
      </c>
      <c r="K441" s="153">
        <v>30</v>
      </c>
      <c r="L441" s="153">
        <v>0</v>
      </c>
      <c r="M441" s="262">
        <v>5</v>
      </c>
      <c r="N441" s="153">
        <v>90</v>
      </c>
      <c r="O441" s="273">
        <v>5</v>
      </c>
      <c r="P441" s="153">
        <v>22</v>
      </c>
      <c r="Q441">
        <f t="shared" si="22"/>
        <v>197</v>
      </c>
    </row>
    <row r="442" spans="1:17" x14ac:dyDescent="0.2">
      <c r="A442" s="345">
        <v>74</v>
      </c>
      <c r="B442" s="307" t="s">
        <v>407</v>
      </c>
      <c r="C442" s="432">
        <v>100</v>
      </c>
      <c r="D442" s="436" t="s">
        <v>29</v>
      </c>
      <c r="E442" s="434">
        <v>3.06</v>
      </c>
      <c r="F442" s="435">
        <f t="shared" si="23"/>
        <v>306</v>
      </c>
      <c r="G442" s="258">
        <v>0</v>
      </c>
      <c r="H442" s="153">
        <v>0</v>
      </c>
      <c r="I442" s="262">
        <v>0</v>
      </c>
      <c r="J442" s="153">
        <v>0</v>
      </c>
      <c r="K442" s="153">
        <v>10</v>
      </c>
      <c r="L442" s="153">
        <v>0</v>
      </c>
      <c r="M442" s="262">
        <v>2</v>
      </c>
      <c r="N442" s="153">
        <v>66</v>
      </c>
      <c r="O442" s="273">
        <v>0</v>
      </c>
      <c r="P442" s="153">
        <v>22</v>
      </c>
      <c r="Q442">
        <f t="shared" si="22"/>
        <v>100</v>
      </c>
    </row>
    <row r="443" spans="1:17" x14ac:dyDescent="0.2">
      <c r="A443" s="345">
        <v>76</v>
      </c>
      <c r="B443" s="301" t="s">
        <v>232</v>
      </c>
      <c r="C443" s="432">
        <v>88</v>
      </c>
      <c r="D443" s="436" t="s">
        <v>29</v>
      </c>
      <c r="E443" s="434">
        <v>7.14</v>
      </c>
      <c r="F443" s="435">
        <f t="shared" si="23"/>
        <v>628.31999999999994</v>
      </c>
      <c r="G443" s="258">
        <v>0</v>
      </c>
      <c r="H443" s="153">
        <v>20</v>
      </c>
      <c r="I443" s="262">
        <v>10</v>
      </c>
      <c r="J443" s="153">
        <v>40</v>
      </c>
      <c r="K443" s="153">
        <v>0</v>
      </c>
      <c r="L443" s="153">
        <v>0</v>
      </c>
      <c r="M443" s="262">
        <v>0</v>
      </c>
      <c r="N443" s="153">
        <v>12</v>
      </c>
      <c r="O443" s="273">
        <v>0</v>
      </c>
      <c r="P443" s="153">
        <v>6</v>
      </c>
      <c r="Q443">
        <f t="shared" si="22"/>
        <v>88</v>
      </c>
    </row>
    <row r="444" spans="1:17" x14ac:dyDescent="0.2">
      <c r="A444" s="345">
        <v>77</v>
      </c>
      <c r="B444" s="301" t="s">
        <v>264</v>
      </c>
      <c r="C444" s="432">
        <v>288</v>
      </c>
      <c r="D444" s="436" t="s">
        <v>29</v>
      </c>
      <c r="E444" s="434">
        <v>8.9760000000000009</v>
      </c>
      <c r="F444" s="435">
        <f t="shared" si="23"/>
        <v>2585.0880000000002</v>
      </c>
      <c r="G444" s="258">
        <v>15</v>
      </c>
      <c r="H444" s="153">
        <v>60</v>
      </c>
      <c r="I444" s="262">
        <v>0</v>
      </c>
      <c r="J444" s="153">
        <v>0</v>
      </c>
      <c r="K444" s="153">
        <v>15</v>
      </c>
      <c r="L444" s="153">
        <v>50</v>
      </c>
      <c r="M444" s="262">
        <v>2</v>
      </c>
      <c r="N444" s="153">
        <v>120</v>
      </c>
      <c r="O444" s="273">
        <v>0</v>
      </c>
      <c r="P444" s="153">
        <v>26</v>
      </c>
      <c r="Q444">
        <f t="shared" si="22"/>
        <v>288</v>
      </c>
    </row>
    <row r="445" spans="1:17" x14ac:dyDescent="0.2">
      <c r="A445" s="345">
        <v>78</v>
      </c>
      <c r="B445" s="301" t="s">
        <v>493</v>
      </c>
      <c r="C445" s="432">
        <v>252</v>
      </c>
      <c r="D445" s="436" t="s">
        <v>29</v>
      </c>
      <c r="E445" s="434">
        <v>14.79</v>
      </c>
      <c r="F445" s="435">
        <f t="shared" si="23"/>
        <v>3727.08</v>
      </c>
      <c r="G445" s="258">
        <v>40</v>
      </c>
      <c r="H445" s="153">
        <v>50</v>
      </c>
      <c r="I445" s="262">
        <v>1</v>
      </c>
      <c r="J445" s="153">
        <v>50</v>
      </c>
      <c r="K445" s="153">
        <v>40</v>
      </c>
      <c r="L445" s="153">
        <v>20</v>
      </c>
      <c r="M445" s="262">
        <v>0</v>
      </c>
      <c r="N445" s="153">
        <v>15</v>
      </c>
      <c r="O445" s="273">
        <v>0</v>
      </c>
      <c r="P445" s="153">
        <v>36</v>
      </c>
      <c r="Q445">
        <f t="shared" si="22"/>
        <v>252</v>
      </c>
    </row>
    <row r="446" spans="1:17" ht="39" customHeight="1" x14ac:dyDescent="0.2">
      <c r="A446" s="345">
        <v>79</v>
      </c>
      <c r="B446" s="301" t="s">
        <v>211</v>
      </c>
      <c r="C446" s="432">
        <v>72</v>
      </c>
      <c r="D446" s="436" t="s">
        <v>33</v>
      </c>
      <c r="E446" s="434">
        <v>6.2730000000000006</v>
      </c>
      <c r="F446" s="435">
        <f t="shared" si="23"/>
        <v>451.65600000000006</v>
      </c>
      <c r="G446" s="258">
        <v>0</v>
      </c>
      <c r="H446" s="153">
        <v>0</v>
      </c>
      <c r="I446" s="262">
        <v>0</v>
      </c>
      <c r="J446" s="153">
        <v>0</v>
      </c>
      <c r="K446" s="153">
        <v>0</v>
      </c>
      <c r="L446" s="153">
        <v>0</v>
      </c>
      <c r="M446" s="262">
        <v>0</v>
      </c>
      <c r="N446" s="153">
        <v>42</v>
      </c>
      <c r="O446" s="273">
        <v>24</v>
      </c>
      <c r="P446" s="153">
        <v>6</v>
      </c>
      <c r="Q446">
        <f t="shared" si="22"/>
        <v>72</v>
      </c>
    </row>
    <row r="447" spans="1:17" ht="31.5" customHeight="1" x14ac:dyDescent="0.2">
      <c r="A447" s="345">
        <v>80</v>
      </c>
      <c r="B447" s="301" t="s">
        <v>408</v>
      </c>
      <c r="C447" s="432">
        <v>1430</v>
      </c>
      <c r="D447" s="436" t="s">
        <v>33</v>
      </c>
      <c r="E447" s="434">
        <v>4.59</v>
      </c>
      <c r="F447" s="435">
        <f t="shared" si="23"/>
        <v>6563.7</v>
      </c>
      <c r="G447" s="258">
        <v>0</v>
      </c>
      <c r="H447" s="153">
        <v>60</v>
      </c>
      <c r="I447" s="262">
        <v>20</v>
      </c>
      <c r="J447" s="153">
        <v>0</v>
      </c>
      <c r="K447" s="153">
        <v>0</v>
      </c>
      <c r="L447" s="153">
        <v>600</v>
      </c>
      <c r="M447" s="262">
        <v>0</v>
      </c>
      <c r="N447" s="153">
        <v>300</v>
      </c>
      <c r="O447" s="273">
        <v>350</v>
      </c>
      <c r="P447" s="153">
        <v>100</v>
      </c>
      <c r="Q447">
        <f t="shared" si="22"/>
        <v>1430</v>
      </c>
    </row>
    <row r="448" spans="1:17" x14ac:dyDescent="0.2">
      <c r="A448" s="345">
        <v>81</v>
      </c>
      <c r="B448" s="301" t="s">
        <v>212</v>
      </c>
      <c r="C448" s="432">
        <v>4680</v>
      </c>
      <c r="D448" s="436" t="s">
        <v>29</v>
      </c>
      <c r="E448" s="434">
        <v>1.7544</v>
      </c>
      <c r="F448" s="435">
        <f t="shared" si="23"/>
        <v>8210.5920000000006</v>
      </c>
      <c r="G448" s="258">
        <v>0</v>
      </c>
      <c r="H448" s="153">
        <v>1500</v>
      </c>
      <c r="I448" s="262">
        <v>500</v>
      </c>
      <c r="J448" s="153">
        <v>0</v>
      </c>
      <c r="K448" s="153">
        <v>0</v>
      </c>
      <c r="L448" s="153">
        <v>900</v>
      </c>
      <c r="M448" s="262">
        <v>50</v>
      </c>
      <c r="N448" s="153">
        <v>320</v>
      </c>
      <c r="O448" s="273">
        <v>150</v>
      </c>
      <c r="P448" s="153">
        <v>1260</v>
      </c>
      <c r="Q448">
        <f t="shared" si="22"/>
        <v>4680</v>
      </c>
    </row>
    <row r="449" spans="1:17" x14ac:dyDescent="0.2">
      <c r="A449" s="345">
        <v>82</v>
      </c>
      <c r="B449" s="301" t="s">
        <v>194</v>
      </c>
      <c r="C449" s="432">
        <v>1237</v>
      </c>
      <c r="D449" s="436" t="s">
        <v>33</v>
      </c>
      <c r="E449" s="434">
        <v>3.9779999999999998</v>
      </c>
      <c r="F449" s="435">
        <f t="shared" si="23"/>
        <v>4920.7860000000001</v>
      </c>
      <c r="G449" s="258">
        <v>60</v>
      </c>
      <c r="H449" s="153">
        <v>20</v>
      </c>
      <c r="I449" s="262">
        <v>30</v>
      </c>
      <c r="J449" s="153">
        <v>40</v>
      </c>
      <c r="K449" s="153">
        <v>420</v>
      </c>
      <c r="L449" s="153">
        <v>200</v>
      </c>
      <c r="M449" s="262">
        <v>25</v>
      </c>
      <c r="N449" s="153">
        <v>70</v>
      </c>
      <c r="O449" s="273">
        <v>350</v>
      </c>
      <c r="P449" s="153">
        <v>22</v>
      </c>
      <c r="Q449">
        <f t="shared" si="22"/>
        <v>1237</v>
      </c>
    </row>
    <row r="450" spans="1:17" x14ac:dyDescent="0.2">
      <c r="A450" s="345">
        <v>83</v>
      </c>
      <c r="B450" s="301" t="s">
        <v>195</v>
      </c>
      <c r="C450" s="432">
        <v>1457</v>
      </c>
      <c r="D450" s="436" t="s">
        <v>33</v>
      </c>
      <c r="E450" s="434">
        <v>3.57</v>
      </c>
      <c r="F450" s="435">
        <f t="shared" si="23"/>
        <v>5201.49</v>
      </c>
      <c r="G450" s="258">
        <v>60</v>
      </c>
      <c r="H450" s="153">
        <v>50</v>
      </c>
      <c r="I450" s="262">
        <v>30</v>
      </c>
      <c r="J450" s="153">
        <v>40</v>
      </c>
      <c r="K450" s="153">
        <v>420</v>
      </c>
      <c r="L450" s="153">
        <v>600</v>
      </c>
      <c r="M450" s="262">
        <v>25</v>
      </c>
      <c r="N450" s="153">
        <v>150</v>
      </c>
      <c r="O450" s="273">
        <v>60</v>
      </c>
      <c r="P450" s="153">
        <v>22</v>
      </c>
      <c r="Q450">
        <f t="shared" si="22"/>
        <v>1457</v>
      </c>
    </row>
    <row r="451" spans="1:17" x14ac:dyDescent="0.2">
      <c r="A451" s="345">
        <v>84</v>
      </c>
      <c r="B451" s="301" t="s">
        <v>196</v>
      </c>
      <c r="C451" s="432">
        <v>1431</v>
      </c>
      <c r="D451" s="436" t="s">
        <v>33</v>
      </c>
      <c r="E451" s="434">
        <v>5.7119999999999997</v>
      </c>
      <c r="F451" s="435">
        <f t="shared" si="23"/>
        <v>8173.8719999999994</v>
      </c>
      <c r="G451" s="258">
        <v>0</v>
      </c>
      <c r="H451" s="153">
        <v>450</v>
      </c>
      <c r="I451" s="262">
        <v>1</v>
      </c>
      <c r="J451" s="153">
        <v>40</v>
      </c>
      <c r="K451" s="153">
        <v>420</v>
      </c>
      <c r="L451" s="153">
        <v>400</v>
      </c>
      <c r="M451" s="262">
        <v>0</v>
      </c>
      <c r="N451" s="153">
        <v>120</v>
      </c>
      <c r="O451" s="273">
        <v>0</v>
      </c>
      <c r="P451" s="153">
        <v>0</v>
      </c>
      <c r="Q451">
        <f t="shared" si="22"/>
        <v>1431</v>
      </c>
    </row>
    <row r="452" spans="1:17" ht="30.75" customHeight="1" x14ac:dyDescent="0.2">
      <c r="A452" s="345">
        <v>85</v>
      </c>
      <c r="B452" s="301" t="s">
        <v>410</v>
      </c>
      <c r="C452" s="432">
        <v>1062</v>
      </c>
      <c r="D452" s="436" t="s">
        <v>33</v>
      </c>
      <c r="E452" s="434">
        <v>2.448</v>
      </c>
      <c r="F452" s="435">
        <f t="shared" si="23"/>
        <v>2599.7759999999998</v>
      </c>
      <c r="G452" s="258">
        <v>30</v>
      </c>
      <c r="H452" s="153">
        <v>50</v>
      </c>
      <c r="I452" s="262">
        <v>50</v>
      </c>
      <c r="J452" s="153">
        <v>20</v>
      </c>
      <c r="K452" s="153">
        <v>420</v>
      </c>
      <c r="L452" s="153">
        <v>200</v>
      </c>
      <c r="M452" s="262">
        <v>50</v>
      </c>
      <c r="N452" s="153">
        <v>60</v>
      </c>
      <c r="O452" s="273">
        <v>160</v>
      </c>
      <c r="P452" s="153">
        <v>22</v>
      </c>
      <c r="Q452">
        <f t="shared" si="22"/>
        <v>1062</v>
      </c>
    </row>
    <row r="453" spans="1:17" x14ac:dyDescent="0.2">
      <c r="A453" s="345">
        <v>86</v>
      </c>
      <c r="B453" s="301" t="s">
        <v>219</v>
      </c>
      <c r="C453" s="432">
        <v>1610</v>
      </c>
      <c r="D453" s="436" t="s">
        <v>29</v>
      </c>
      <c r="E453" s="434">
        <v>4.8449999999999998</v>
      </c>
      <c r="F453" s="435">
        <f t="shared" si="23"/>
        <v>7800.45</v>
      </c>
      <c r="G453" s="258">
        <v>60</v>
      </c>
      <c r="H453" s="153">
        <v>50</v>
      </c>
      <c r="I453" s="262">
        <v>20</v>
      </c>
      <c r="J453" s="153">
        <v>0</v>
      </c>
      <c r="K453" s="153">
        <v>420</v>
      </c>
      <c r="L453" s="153">
        <v>800</v>
      </c>
      <c r="M453" s="262">
        <v>0</v>
      </c>
      <c r="N453" s="153">
        <v>60</v>
      </c>
      <c r="O453" s="273">
        <v>200</v>
      </c>
      <c r="P453" s="153">
        <v>0</v>
      </c>
      <c r="Q453">
        <f t="shared" si="22"/>
        <v>1610</v>
      </c>
    </row>
    <row r="454" spans="1:17" x14ac:dyDescent="0.2">
      <c r="A454" s="345">
        <v>87</v>
      </c>
      <c r="B454" s="301" t="s">
        <v>220</v>
      </c>
      <c r="C454" s="432">
        <v>1530</v>
      </c>
      <c r="D454" s="436" t="s">
        <v>29</v>
      </c>
      <c r="E454" s="434">
        <v>5.5590000000000002</v>
      </c>
      <c r="F454" s="435">
        <f t="shared" si="23"/>
        <v>8505.27</v>
      </c>
      <c r="G454" s="258">
        <v>60</v>
      </c>
      <c r="H454" s="153">
        <v>50</v>
      </c>
      <c r="I454" s="262">
        <v>0</v>
      </c>
      <c r="J454" s="153">
        <v>0</v>
      </c>
      <c r="K454" s="153">
        <v>420</v>
      </c>
      <c r="L454" s="153">
        <v>800</v>
      </c>
      <c r="M454" s="262">
        <v>0</v>
      </c>
      <c r="N454" s="153">
        <v>20</v>
      </c>
      <c r="O454" s="273"/>
      <c r="P454" s="153">
        <v>180</v>
      </c>
      <c r="Q454">
        <f t="shared" si="22"/>
        <v>1530</v>
      </c>
    </row>
    <row r="455" spans="1:17" x14ac:dyDescent="0.2">
      <c r="A455" s="345">
        <v>88</v>
      </c>
      <c r="B455" s="309" t="s">
        <v>311</v>
      </c>
      <c r="C455" s="432">
        <v>590</v>
      </c>
      <c r="D455" s="436" t="s">
        <v>29</v>
      </c>
      <c r="E455" s="434">
        <v>6.12</v>
      </c>
      <c r="F455" s="435">
        <f t="shared" si="23"/>
        <v>3610.8</v>
      </c>
      <c r="G455" s="258">
        <v>60</v>
      </c>
      <c r="H455" s="153">
        <v>50</v>
      </c>
      <c r="I455" s="262">
        <v>0</v>
      </c>
      <c r="J455" s="153">
        <v>0</v>
      </c>
      <c r="K455" s="153">
        <v>0</v>
      </c>
      <c r="L455" s="153">
        <v>300</v>
      </c>
      <c r="M455" s="262">
        <v>0</v>
      </c>
      <c r="N455" s="153">
        <v>0</v>
      </c>
      <c r="O455" s="273">
        <v>0</v>
      </c>
      <c r="P455" s="153">
        <v>180</v>
      </c>
      <c r="Q455">
        <f t="shared" si="22"/>
        <v>590</v>
      </c>
    </row>
    <row r="456" spans="1:17" x14ac:dyDescent="0.2">
      <c r="A456" s="345">
        <v>89</v>
      </c>
      <c r="B456" s="301" t="s">
        <v>221</v>
      </c>
      <c r="C456" s="432">
        <v>151</v>
      </c>
      <c r="D456" s="436" t="s">
        <v>33</v>
      </c>
      <c r="E456" s="434">
        <v>5.3040000000000003</v>
      </c>
      <c r="F456" s="435">
        <f t="shared" si="23"/>
        <v>800.904</v>
      </c>
      <c r="G456" s="258">
        <v>0</v>
      </c>
      <c r="H456" s="153">
        <v>50</v>
      </c>
      <c r="I456" s="262">
        <v>10</v>
      </c>
      <c r="J456" s="153">
        <v>0</v>
      </c>
      <c r="K456" s="153">
        <v>0</v>
      </c>
      <c r="L456" s="153">
        <v>0</v>
      </c>
      <c r="M456" s="262">
        <v>0</v>
      </c>
      <c r="N456" s="153">
        <v>70</v>
      </c>
      <c r="O456" s="273">
        <v>0</v>
      </c>
      <c r="P456" s="153">
        <v>21</v>
      </c>
      <c r="Q456">
        <f t="shared" si="22"/>
        <v>151</v>
      </c>
    </row>
    <row r="457" spans="1:17" x14ac:dyDescent="0.2">
      <c r="A457" s="345">
        <v>90</v>
      </c>
      <c r="B457" s="301" t="s">
        <v>222</v>
      </c>
      <c r="C457" s="432">
        <v>1813</v>
      </c>
      <c r="D457" s="436" t="s">
        <v>33</v>
      </c>
      <c r="E457" s="434">
        <v>1.224</v>
      </c>
      <c r="F457" s="435">
        <f t="shared" si="23"/>
        <v>2219.1120000000001</v>
      </c>
      <c r="G457" s="258">
        <v>50</v>
      </c>
      <c r="H457" s="153">
        <v>450</v>
      </c>
      <c r="I457" s="262">
        <v>1</v>
      </c>
      <c r="J457" s="153">
        <v>30</v>
      </c>
      <c r="K457" s="153">
        <v>420</v>
      </c>
      <c r="L457" s="153">
        <v>300</v>
      </c>
      <c r="M457" s="262">
        <v>50</v>
      </c>
      <c r="N457" s="153">
        <v>110</v>
      </c>
      <c r="O457" s="273">
        <v>380</v>
      </c>
      <c r="P457" s="153">
        <v>22</v>
      </c>
      <c r="Q457">
        <f t="shared" si="22"/>
        <v>1813</v>
      </c>
    </row>
    <row r="458" spans="1:17" x14ac:dyDescent="0.2">
      <c r="A458" s="345">
        <v>91</v>
      </c>
      <c r="B458" s="301" t="s">
        <v>223</v>
      </c>
      <c r="C458" s="432">
        <v>1656</v>
      </c>
      <c r="D458" s="436" t="s">
        <v>33</v>
      </c>
      <c r="E458" s="434">
        <v>2.5499999999999998</v>
      </c>
      <c r="F458" s="435">
        <f t="shared" si="23"/>
        <v>4222.7999999999993</v>
      </c>
      <c r="G458" s="258">
        <v>50</v>
      </c>
      <c r="H458" s="153">
        <v>450</v>
      </c>
      <c r="I458" s="262">
        <v>1</v>
      </c>
      <c r="J458" s="153">
        <v>30</v>
      </c>
      <c r="K458" s="153">
        <v>420</v>
      </c>
      <c r="L458" s="153">
        <v>300</v>
      </c>
      <c r="M458" s="262">
        <v>5</v>
      </c>
      <c r="N458" s="153">
        <v>90</v>
      </c>
      <c r="O458" s="273">
        <v>300</v>
      </c>
      <c r="P458" s="153">
        <v>10</v>
      </c>
      <c r="Q458">
        <f t="shared" si="22"/>
        <v>1656</v>
      </c>
    </row>
    <row r="459" spans="1:17" x14ac:dyDescent="0.2">
      <c r="A459" s="345">
        <v>92</v>
      </c>
      <c r="B459" s="301" t="s">
        <v>411</v>
      </c>
      <c r="C459" s="432">
        <v>56</v>
      </c>
      <c r="D459" s="436" t="s">
        <v>29</v>
      </c>
      <c r="E459" s="434">
        <v>6.4260000000000002</v>
      </c>
      <c r="F459" s="435">
        <f t="shared" si="23"/>
        <v>359.85599999999999</v>
      </c>
      <c r="G459" s="258">
        <v>0</v>
      </c>
      <c r="H459" s="153">
        <v>0</v>
      </c>
      <c r="I459" s="262">
        <v>1</v>
      </c>
      <c r="J459" s="153">
        <v>8</v>
      </c>
      <c r="K459" s="153">
        <v>0</v>
      </c>
      <c r="L459" s="153">
        <v>30</v>
      </c>
      <c r="M459" s="262">
        <v>0</v>
      </c>
      <c r="N459" s="153">
        <v>5</v>
      </c>
      <c r="O459" s="273">
        <v>0</v>
      </c>
      <c r="P459" s="153">
        <v>12</v>
      </c>
      <c r="Q459">
        <f t="shared" si="22"/>
        <v>56</v>
      </c>
    </row>
    <row r="460" spans="1:17" x14ac:dyDescent="0.2">
      <c r="A460" s="345">
        <v>93</v>
      </c>
      <c r="B460" s="301" t="s">
        <v>228</v>
      </c>
      <c r="C460" s="432">
        <v>2885</v>
      </c>
      <c r="D460" s="438" t="s">
        <v>29</v>
      </c>
      <c r="E460" s="434">
        <v>3.2130000000000001</v>
      </c>
      <c r="F460" s="435">
        <f t="shared" si="23"/>
        <v>9269.505000000001</v>
      </c>
      <c r="G460" s="258">
        <v>60</v>
      </c>
      <c r="H460" s="153">
        <v>450</v>
      </c>
      <c r="I460" s="262">
        <v>10</v>
      </c>
      <c r="J460" s="153">
        <v>600</v>
      </c>
      <c r="K460" s="153">
        <v>420</v>
      </c>
      <c r="L460" s="153">
        <v>800</v>
      </c>
      <c r="M460" s="262">
        <v>5</v>
      </c>
      <c r="N460" s="153">
        <v>0</v>
      </c>
      <c r="O460" s="273">
        <v>360</v>
      </c>
      <c r="P460" s="153">
        <v>180</v>
      </c>
      <c r="Q460">
        <f t="shared" si="22"/>
        <v>2885</v>
      </c>
    </row>
    <row r="461" spans="1:17" x14ac:dyDescent="0.2">
      <c r="A461" s="345">
        <v>94</v>
      </c>
      <c r="B461" s="301" t="s">
        <v>226</v>
      </c>
      <c r="C461" s="432">
        <v>117</v>
      </c>
      <c r="D461" s="436" t="s">
        <v>33</v>
      </c>
      <c r="E461" s="434">
        <v>25.5</v>
      </c>
      <c r="F461" s="435">
        <f t="shared" si="23"/>
        <v>2983.5</v>
      </c>
      <c r="G461" s="258">
        <v>10</v>
      </c>
      <c r="H461" s="153">
        <v>0</v>
      </c>
      <c r="I461" s="262">
        <v>0</v>
      </c>
      <c r="J461" s="153">
        <v>40</v>
      </c>
      <c r="K461" s="153">
        <v>15</v>
      </c>
      <c r="L461" s="153">
        <v>0</v>
      </c>
      <c r="M461" s="262">
        <v>0</v>
      </c>
      <c r="N461" s="153">
        <v>0</v>
      </c>
      <c r="O461" s="273">
        <v>40</v>
      </c>
      <c r="P461" s="153">
        <v>12</v>
      </c>
      <c r="Q461">
        <f t="shared" si="22"/>
        <v>117</v>
      </c>
    </row>
    <row r="462" spans="1:17" x14ac:dyDescent="0.2">
      <c r="A462" s="345">
        <v>97</v>
      </c>
      <c r="B462" s="346" t="s">
        <v>494</v>
      </c>
      <c r="C462" s="432">
        <v>484</v>
      </c>
      <c r="D462" s="436" t="s">
        <v>33</v>
      </c>
      <c r="E462" s="434">
        <v>8.363999999999999</v>
      </c>
      <c r="F462" s="435">
        <f t="shared" si="23"/>
        <v>4048.1759999999995</v>
      </c>
      <c r="G462" s="258">
        <v>15</v>
      </c>
      <c r="H462" s="153">
        <v>30</v>
      </c>
      <c r="I462" s="262">
        <v>3</v>
      </c>
      <c r="J462" s="153">
        <v>0</v>
      </c>
      <c r="K462" s="153">
        <v>420</v>
      </c>
      <c r="L462" s="153">
        <v>0</v>
      </c>
      <c r="M462" s="262">
        <v>0</v>
      </c>
      <c r="N462" s="153">
        <v>12</v>
      </c>
      <c r="O462" s="273">
        <v>0</v>
      </c>
      <c r="P462" s="153">
        <v>4</v>
      </c>
      <c r="Q462">
        <f t="shared" si="22"/>
        <v>484</v>
      </c>
    </row>
    <row r="463" spans="1:17" x14ac:dyDescent="0.2">
      <c r="A463" s="345">
        <v>98</v>
      </c>
      <c r="B463" s="301" t="s">
        <v>229</v>
      </c>
      <c r="C463" s="432">
        <v>136</v>
      </c>
      <c r="D463" s="436" t="s">
        <v>29</v>
      </c>
      <c r="E463" s="434">
        <v>8.363999999999999</v>
      </c>
      <c r="F463" s="435">
        <f t="shared" si="23"/>
        <v>1137.5039999999999</v>
      </c>
      <c r="G463" s="258">
        <v>0</v>
      </c>
      <c r="H463" s="153">
        <v>0</v>
      </c>
      <c r="I463" s="262">
        <v>48</v>
      </c>
      <c r="J463" s="153">
        <v>0</v>
      </c>
      <c r="K463" s="153">
        <v>0</v>
      </c>
      <c r="L463" s="153">
        <v>80</v>
      </c>
      <c r="M463" s="262">
        <v>0</v>
      </c>
      <c r="N463" s="153">
        <v>8</v>
      </c>
      <c r="O463" s="273">
        <v>0</v>
      </c>
      <c r="P463" s="153">
        <v>0</v>
      </c>
      <c r="Q463">
        <f t="shared" si="22"/>
        <v>136</v>
      </c>
    </row>
    <row r="464" spans="1:17" x14ac:dyDescent="0.2">
      <c r="A464" s="345">
        <v>99</v>
      </c>
      <c r="B464" s="301" t="s">
        <v>409</v>
      </c>
      <c r="C464" s="432">
        <v>115</v>
      </c>
      <c r="D464" s="436" t="s">
        <v>29</v>
      </c>
      <c r="E464" s="434">
        <v>6.9869999999999992</v>
      </c>
      <c r="F464" s="435">
        <f t="shared" si="23"/>
        <v>803.50499999999988</v>
      </c>
      <c r="G464" s="258">
        <v>0</v>
      </c>
      <c r="H464" s="153">
        <v>0</v>
      </c>
      <c r="I464" s="262">
        <v>24</v>
      </c>
      <c r="J464" s="153">
        <v>0</v>
      </c>
      <c r="K464" s="153">
        <v>0</v>
      </c>
      <c r="L464" s="153">
        <v>80</v>
      </c>
      <c r="M464" s="262">
        <v>3</v>
      </c>
      <c r="N464" s="153">
        <v>8</v>
      </c>
      <c r="O464" s="273">
        <v>0</v>
      </c>
      <c r="P464" s="153">
        <v>0</v>
      </c>
      <c r="Q464">
        <f t="shared" si="22"/>
        <v>115</v>
      </c>
    </row>
    <row r="465" spans="1:17" ht="34.5" customHeight="1" x14ac:dyDescent="0.2">
      <c r="A465" s="345">
        <v>100</v>
      </c>
      <c r="B465" s="301" t="s">
        <v>230</v>
      </c>
      <c r="C465" s="432">
        <v>119</v>
      </c>
      <c r="D465" s="436" t="s">
        <v>29</v>
      </c>
      <c r="E465" s="434">
        <v>6.3239999999999998</v>
      </c>
      <c r="F465" s="435">
        <f t="shared" si="23"/>
        <v>752.55599999999993</v>
      </c>
      <c r="G465" s="258">
        <v>0</v>
      </c>
      <c r="H465" s="153">
        <v>0</v>
      </c>
      <c r="I465" s="263">
        <v>24</v>
      </c>
      <c r="J465" s="153">
        <v>0</v>
      </c>
      <c r="K465" s="153">
        <v>0</v>
      </c>
      <c r="L465" s="153">
        <v>80</v>
      </c>
      <c r="M465" s="263">
        <v>3</v>
      </c>
      <c r="N465" s="153">
        <v>8</v>
      </c>
      <c r="O465" s="274">
        <v>0</v>
      </c>
      <c r="P465" s="153">
        <v>4</v>
      </c>
      <c r="Q465">
        <f t="shared" ref="Q465:Q470" si="24">SUM(G465:P465)</f>
        <v>119</v>
      </c>
    </row>
    <row r="466" spans="1:17" x14ac:dyDescent="0.2">
      <c r="A466" s="345">
        <v>101</v>
      </c>
      <c r="B466" s="301" t="s">
        <v>536</v>
      </c>
      <c r="C466" s="439">
        <v>60</v>
      </c>
      <c r="D466" s="439" t="s">
        <v>13</v>
      </c>
      <c r="E466" s="440">
        <v>14.7</v>
      </c>
      <c r="F466" s="441">
        <f>PRODUCT(C466,E466)</f>
        <v>882</v>
      </c>
      <c r="G466" s="259">
        <v>60</v>
      </c>
      <c r="H466" s="254">
        <v>0</v>
      </c>
      <c r="I466" s="265">
        <v>0</v>
      </c>
      <c r="J466" s="254">
        <v>0</v>
      </c>
      <c r="K466" s="254">
        <v>0</v>
      </c>
      <c r="L466" s="254">
        <v>0</v>
      </c>
      <c r="M466" s="265">
        <v>0</v>
      </c>
      <c r="N466" s="254">
        <v>0</v>
      </c>
      <c r="O466" s="254">
        <v>0</v>
      </c>
      <c r="P466" s="254">
        <v>0</v>
      </c>
      <c r="Q466">
        <f t="shared" si="24"/>
        <v>60</v>
      </c>
    </row>
    <row r="467" spans="1:17" x14ac:dyDescent="0.2">
      <c r="A467" s="345">
        <v>101</v>
      </c>
      <c r="B467" s="301" t="s">
        <v>517</v>
      </c>
      <c r="C467" s="439">
        <v>150</v>
      </c>
      <c r="D467" s="439" t="s">
        <v>13</v>
      </c>
      <c r="E467" s="440">
        <v>2.4</v>
      </c>
      <c r="F467" s="441">
        <f>PRODUCT(C467,E467)</f>
        <v>360</v>
      </c>
      <c r="G467" s="259">
        <v>0</v>
      </c>
      <c r="H467" s="254">
        <v>0</v>
      </c>
      <c r="I467" s="265">
        <v>0</v>
      </c>
      <c r="J467" s="254">
        <v>0</v>
      </c>
      <c r="K467" s="254">
        <v>0</v>
      </c>
      <c r="L467" s="254">
        <v>150</v>
      </c>
      <c r="M467" s="265">
        <v>0</v>
      </c>
      <c r="N467" s="254">
        <v>0</v>
      </c>
      <c r="O467" s="254">
        <v>0</v>
      </c>
      <c r="P467" s="254">
        <v>0</v>
      </c>
      <c r="Q467">
        <f t="shared" si="24"/>
        <v>150</v>
      </c>
    </row>
    <row r="468" spans="1:17" x14ac:dyDescent="0.2">
      <c r="A468" s="345">
        <v>102</v>
      </c>
      <c r="B468" s="301" t="s">
        <v>531</v>
      </c>
      <c r="C468" s="439">
        <v>100</v>
      </c>
      <c r="D468" s="439" t="s">
        <v>13</v>
      </c>
      <c r="E468" s="440">
        <v>10</v>
      </c>
      <c r="F468" s="441">
        <f>PRODUCT(C468,E468)</f>
        <v>1000</v>
      </c>
      <c r="G468" s="259">
        <v>0</v>
      </c>
      <c r="H468" s="254">
        <v>100</v>
      </c>
      <c r="I468" s="265">
        <v>0</v>
      </c>
      <c r="J468" s="254">
        <v>0</v>
      </c>
      <c r="K468" s="254">
        <v>0</v>
      </c>
      <c r="L468" s="254">
        <v>0</v>
      </c>
      <c r="M468" s="265">
        <v>0</v>
      </c>
      <c r="N468" s="254">
        <v>0</v>
      </c>
      <c r="O468" s="254">
        <v>0</v>
      </c>
      <c r="P468" s="254">
        <v>0</v>
      </c>
      <c r="Q468">
        <f t="shared" si="24"/>
        <v>100</v>
      </c>
    </row>
    <row r="469" spans="1:17" x14ac:dyDescent="0.2">
      <c r="A469" s="350">
        <v>103</v>
      </c>
      <c r="B469" s="307" t="s">
        <v>532</v>
      </c>
      <c r="C469" s="442">
        <v>10</v>
      </c>
      <c r="D469" s="442" t="s">
        <v>29</v>
      </c>
      <c r="E469" s="443">
        <v>4.8600000000000003</v>
      </c>
      <c r="F469" s="444">
        <v>48.6</v>
      </c>
      <c r="G469" s="259">
        <v>0</v>
      </c>
      <c r="H469" s="254">
        <v>10</v>
      </c>
      <c r="I469" s="265">
        <v>0</v>
      </c>
      <c r="J469" s="254">
        <v>0</v>
      </c>
      <c r="K469" s="254">
        <v>0</v>
      </c>
      <c r="L469" s="254">
        <v>0</v>
      </c>
      <c r="M469" s="265">
        <v>0</v>
      </c>
      <c r="N469" s="254">
        <v>0</v>
      </c>
      <c r="O469" s="254">
        <v>0</v>
      </c>
      <c r="P469" s="254">
        <v>0</v>
      </c>
      <c r="Q469">
        <f t="shared" si="24"/>
        <v>10</v>
      </c>
    </row>
    <row r="470" spans="1:17" x14ac:dyDescent="0.2">
      <c r="A470" s="345">
        <v>104</v>
      </c>
      <c r="B470" s="301" t="s">
        <v>533</v>
      </c>
      <c r="C470" s="439">
        <v>10</v>
      </c>
      <c r="D470" s="439" t="s">
        <v>29</v>
      </c>
      <c r="E470" s="440">
        <v>5</v>
      </c>
      <c r="F470" s="440">
        <v>50</v>
      </c>
      <c r="G470" s="252">
        <v>0</v>
      </c>
      <c r="H470" s="254">
        <v>10</v>
      </c>
      <c r="I470" s="265">
        <v>0</v>
      </c>
      <c r="J470" s="254">
        <v>0</v>
      </c>
      <c r="K470" s="254">
        <v>0</v>
      </c>
      <c r="L470" s="254">
        <v>0</v>
      </c>
      <c r="M470" s="265">
        <v>0</v>
      </c>
      <c r="N470" s="254">
        <v>0</v>
      </c>
      <c r="O470" s="254">
        <v>0</v>
      </c>
      <c r="P470" s="254">
        <v>0</v>
      </c>
      <c r="Q470">
        <f t="shared" si="24"/>
        <v>10</v>
      </c>
    </row>
    <row r="471" spans="1:17" ht="45" customHeight="1" x14ac:dyDescent="0.2">
      <c r="A471" s="298"/>
      <c r="B471" s="284"/>
      <c r="C471" s="393"/>
      <c r="D471" s="393"/>
      <c r="E471" s="377" t="s">
        <v>17</v>
      </c>
      <c r="F471" s="445">
        <f>SUM(F369:F470)</f>
        <v>400026.41100000002</v>
      </c>
    </row>
    <row r="472" spans="1:17" x14ac:dyDescent="0.2">
      <c r="A472" s="298"/>
      <c r="B472" s="295" t="s">
        <v>405</v>
      </c>
      <c r="C472" s="393"/>
      <c r="D472" s="393"/>
      <c r="E472" s="446"/>
      <c r="F472" s="447"/>
    </row>
    <row r="473" spans="1:17" ht="56.25" x14ac:dyDescent="0.2">
      <c r="A473" s="340" t="s">
        <v>0</v>
      </c>
      <c r="B473" s="351" t="s">
        <v>1</v>
      </c>
      <c r="C473" s="448" t="s">
        <v>2</v>
      </c>
      <c r="D473" s="448" t="s">
        <v>3</v>
      </c>
      <c r="E473" s="449" t="s">
        <v>4</v>
      </c>
      <c r="F473" s="450" t="s">
        <v>5</v>
      </c>
    </row>
    <row r="474" spans="1:17" ht="27.75" customHeight="1" x14ac:dyDescent="0.2">
      <c r="A474" s="298" t="s">
        <v>6</v>
      </c>
      <c r="B474" s="352" t="s">
        <v>7</v>
      </c>
      <c r="C474" s="451" t="s">
        <v>8</v>
      </c>
      <c r="D474" s="451" t="s">
        <v>9</v>
      </c>
      <c r="E474" s="452" t="s">
        <v>10</v>
      </c>
      <c r="F474" s="453" t="s">
        <v>11</v>
      </c>
    </row>
    <row r="475" spans="1:17" ht="35.25" customHeight="1" x14ac:dyDescent="0.2">
      <c r="A475" s="283">
        <v>1</v>
      </c>
      <c r="B475" s="353" t="s">
        <v>233</v>
      </c>
      <c r="C475" s="454">
        <v>156</v>
      </c>
      <c r="D475" s="455" t="s">
        <v>29</v>
      </c>
      <c r="E475" s="456">
        <v>5.9159999999999995</v>
      </c>
      <c r="F475" s="457">
        <f t="shared" ref="F475:F504" si="25">C475*E475</f>
        <v>922.89599999999996</v>
      </c>
      <c r="G475" s="260">
        <v>0</v>
      </c>
      <c r="H475" s="153">
        <v>10</v>
      </c>
      <c r="I475" s="267">
        <v>60</v>
      </c>
      <c r="J475" s="153">
        <v>0</v>
      </c>
      <c r="K475" s="153">
        <v>40</v>
      </c>
      <c r="L475" s="153">
        <v>0</v>
      </c>
      <c r="M475" s="262">
        <v>0</v>
      </c>
      <c r="N475" s="153">
        <v>20</v>
      </c>
      <c r="O475" s="273">
        <v>0</v>
      </c>
      <c r="P475" s="153">
        <v>26</v>
      </c>
      <c r="Q475">
        <f t="shared" ref="Q475:Q504" si="26">SUM(G475:P475)</f>
        <v>156</v>
      </c>
    </row>
    <row r="476" spans="1:17" ht="25.5" customHeight="1" x14ac:dyDescent="0.2">
      <c r="A476" s="283">
        <f t="shared" ref="A476" si="27">A475+1</f>
        <v>2</v>
      </c>
      <c r="B476" s="353" t="s">
        <v>234</v>
      </c>
      <c r="C476" s="454">
        <v>1676</v>
      </c>
      <c r="D476" s="455" t="s">
        <v>29</v>
      </c>
      <c r="E476" s="456">
        <v>4.9980000000000002</v>
      </c>
      <c r="F476" s="457">
        <f t="shared" si="25"/>
        <v>8376.648000000001</v>
      </c>
      <c r="G476" s="260">
        <v>950</v>
      </c>
      <c r="H476" s="153">
        <v>10</v>
      </c>
      <c r="I476" s="262">
        <v>200</v>
      </c>
      <c r="J476" s="153">
        <v>100</v>
      </c>
      <c r="K476" s="153">
        <v>60</v>
      </c>
      <c r="L476" s="153">
        <v>50</v>
      </c>
      <c r="M476" s="262">
        <v>80</v>
      </c>
      <c r="N476" s="153">
        <v>120</v>
      </c>
      <c r="O476" s="273">
        <v>80</v>
      </c>
      <c r="P476" s="153">
        <v>26</v>
      </c>
      <c r="Q476">
        <f t="shared" si="26"/>
        <v>1676</v>
      </c>
    </row>
    <row r="477" spans="1:17" ht="27.75" customHeight="1" x14ac:dyDescent="0.2">
      <c r="A477" s="283">
        <v>3</v>
      </c>
      <c r="B477" s="353" t="s">
        <v>478</v>
      </c>
      <c r="C477" s="454">
        <v>500</v>
      </c>
      <c r="D477" s="455" t="s">
        <v>29</v>
      </c>
      <c r="E477" s="456">
        <v>5.9159999999999995</v>
      </c>
      <c r="F477" s="457">
        <f t="shared" si="25"/>
        <v>2957.9999999999995</v>
      </c>
      <c r="G477" s="260">
        <v>0</v>
      </c>
      <c r="H477" s="153">
        <v>160</v>
      </c>
      <c r="I477" s="262">
        <v>180</v>
      </c>
      <c r="J477" s="153">
        <v>40</v>
      </c>
      <c r="K477" s="153">
        <v>40</v>
      </c>
      <c r="L477" s="153">
        <v>0</v>
      </c>
      <c r="M477" s="262">
        <v>0</v>
      </c>
      <c r="N477" s="153">
        <v>80</v>
      </c>
      <c r="O477" s="273">
        <v>0</v>
      </c>
      <c r="P477" s="153">
        <v>0</v>
      </c>
      <c r="Q477">
        <f t="shared" si="26"/>
        <v>500</v>
      </c>
    </row>
    <row r="478" spans="1:17" ht="27.75" customHeight="1" x14ac:dyDescent="0.2">
      <c r="A478" s="283">
        <v>4</v>
      </c>
      <c r="B478" s="354" t="s">
        <v>259</v>
      </c>
      <c r="C478" s="454">
        <v>110</v>
      </c>
      <c r="D478" s="455" t="s">
        <v>33</v>
      </c>
      <c r="E478" s="456">
        <v>5.6609999999999996</v>
      </c>
      <c r="F478" s="457">
        <f t="shared" si="25"/>
        <v>622.70999999999992</v>
      </c>
      <c r="G478" s="260">
        <v>0</v>
      </c>
      <c r="H478" s="153">
        <v>0</v>
      </c>
      <c r="I478" s="262">
        <v>0</v>
      </c>
      <c r="J478" s="153">
        <v>0</v>
      </c>
      <c r="K478" s="153">
        <v>40</v>
      </c>
      <c r="L478" s="153">
        <v>0</v>
      </c>
      <c r="M478" s="262">
        <v>0</v>
      </c>
      <c r="N478" s="153">
        <v>40</v>
      </c>
      <c r="O478" s="273">
        <v>30</v>
      </c>
      <c r="P478" s="153">
        <v>0</v>
      </c>
      <c r="Q478">
        <f t="shared" si="26"/>
        <v>110</v>
      </c>
    </row>
    <row r="479" spans="1:17" ht="37.5" customHeight="1" x14ac:dyDescent="0.2">
      <c r="A479" s="283">
        <v>5</v>
      </c>
      <c r="B479" s="353" t="s">
        <v>240</v>
      </c>
      <c r="C479" s="454">
        <v>731</v>
      </c>
      <c r="D479" s="455" t="s">
        <v>33</v>
      </c>
      <c r="E479" s="456">
        <v>5.5590000000000002</v>
      </c>
      <c r="F479" s="457">
        <f t="shared" si="25"/>
        <v>4063.6289999999999</v>
      </c>
      <c r="G479" s="260">
        <v>95</v>
      </c>
      <c r="H479" s="153">
        <v>20</v>
      </c>
      <c r="I479" s="262">
        <v>100</v>
      </c>
      <c r="J479" s="153">
        <v>120</v>
      </c>
      <c r="K479" s="153">
        <v>40</v>
      </c>
      <c r="L479" s="153">
        <v>10</v>
      </c>
      <c r="M479" s="262">
        <v>0</v>
      </c>
      <c r="N479" s="153">
        <v>120</v>
      </c>
      <c r="O479" s="273">
        <v>200</v>
      </c>
      <c r="P479" s="153">
        <v>26</v>
      </c>
      <c r="Q479">
        <f t="shared" si="26"/>
        <v>731</v>
      </c>
    </row>
    <row r="480" spans="1:17" ht="34.5" customHeight="1" x14ac:dyDescent="0.2">
      <c r="A480" s="283">
        <v>6</v>
      </c>
      <c r="B480" s="353" t="s">
        <v>413</v>
      </c>
      <c r="C480" s="454">
        <v>165</v>
      </c>
      <c r="D480" s="458" t="s">
        <v>33</v>
      </c>
      <c r="E480" s="456">
        <v>5.5590000000000002</v>
      </c>
      <c r="F480" s="457">
        <f t="shared" si="25"/>
        <v>917.23500000000001</v>
      </c>
      <c r="G480" s="260">
        <v>95</v>
      </c>
      <c r="H480" s="153">
        <v>10</v>
      </c>
      <c r="I480" s="262">
        <v>0</v>
      </c>
      <c r="J480" s="153">
        <v>0</v>
      </c>
      <c r="K480" s="153">
        <v>40</v>
      </c>
      <c r="L480" s="153">
        <v>0</v>
      </c>
      <c r="M480" s="262">
        <v>0</v>
      </c>
      <c r="N480" s="153">
        <v>20</v>
      </c>
      <c r="O480" s="273">
        <v>0</v>
      </c>
      <c r="P480" s="153">
        <v>0</v>
      </c>
      <c r="Q480">
        <f t="shared" si="26"/>
        <v>165</v>
      </c>
    </row>
    <row r="481" spans="1:17" ht="33.75" customHeight="1" x14ac:dyDescent="0.2">
      <c r="A481" s="283">
        <v>7</v>
      </c>
      <c r="B481" s="355" t="s">
        <v>414</v>
      </c>
      <c r="C481" s="454">
        <v>347</v>
      </c>
      <c r="D481" s="459" t="s">
        <v>33</v>
      </c>
      <c r="E481" s="456">
        <v>5.5590000000000002</v>
      </c>
      <c r="F481" s="457">
        <f t="shared" si="25"/>
        <v>1928.973</v>
      </c>
      <c r="G481" s="260">
        <v>95</v>
      </c>
      <c r="H481" s="153">
        <v>10</v>
      </c>
      <c r="I481" s="262">
        <v>90</v>
      </c>
      <c r="J481" s="153">
        <v>0</v>
      </c>
      <c r="K481" s="153">
        <v>40</v>
      </c>
      <c r="L481" s="153">
        <v>0</v>
      </c>
      <c r="M481" s="262">
        <v>30</v>
      </c>
      <c r="N481" s="153">
        <v>20</v>
      </c>
      <c r="O481" s="273">
        <v>50</v>
      </c>
      <c r="P481" s="153">
        <v>12</v>
      </c>
      <c r="Q481">
        <f t="shared" si="26"/>
        <v>347</v>
      </c>
    </row>
    <row r="482" spans="1:17" ht="36.75" customHeight="1" x14ac:dyDescent="0.2">
      <c r="A482" s="283">
        <v>8</v>
      </c>
      <c r="B482" s="356" t="s">
        <v>244</v>
      </c>
      <c r="C482" s="454">
        <v>232</v>
      </c>
      <c r="D482" s="458" t="s">
        <v>29</v>
      </c>
      <c r="E482" s="456">
        <v>5.5590000000000002</v>
      </c>
      <c r="F482" s="457">
        <f t="shared" si="25"/>
        <v>1289.6880000000001</v>
      </c>
      <c r="G482" s="260">
        <v>0</v>
      </c>
      <c r="H482" s="153">
        <v>0</v>
      </c>
      <c r="I482" s="262">
        <v>100</v>
      </c>
      <c r="J482" s="153">
        <v>60</v>
      </c>
      <c r="K482" s="153">
        <v>40</v>
      </c>
      <c r="L482" s="153">
        <v>0</v>
      </c>
      <c r="M482" s="262">
        <v>0</v>
      </c>
      <c r="N482" s="153">
        <v>20</v>
      </c>
      <c r="O482" s="273">
        <v>0</v>
      </c>
      <c r="P482" s="153">
        <v>12</v>
      </c>
      <c r="Q482">
        <f t="shared" si="26"/>
        <v>232</v>
      </c>
    </row>
    <row r="483" spans="1:17" ht="31.5" customHeight="1" x14ac:dyDescent="0.2">
      <c r="A483" s="283">
        <v>9</v>
      </c>
      <c r="B483" s="353" t="s">
        <v>245</v>
      </c>
      <c r="C483" s="454">
        <v>317</v>
      </c>
      <c r="D483" s="458" t="s">
        <v>29</v>
      </c>
      <c r="E483" s="456">
        <v>5.5590000000000002</v>
      </c>
      <c r="F483" s="457">
        <f t="shared" si="25"/>
        <v>1762.203</v>
      </c>
      <c r="G483" s="260">
        <v>95</v>
      </c>
      <c r="H483" s="153">
        <v>10</v>
      </c>
      <c r="I483" s="262">
        <v>0</v>
      </c>
      <c r="J483" s="153">
        <v>100</v>
      </c>
      <c r="K483" s="153">
        <v>40</v>
      </c>
      <c r="L483" s="153">
        <v>0</v>
      </c>
      <c r="M483" s="262">
        <v>0</v>
      </c>
      <c r="N483" s="153">
        <v>10</v>
      </c>
      <c r="O483" s="273">
        <v>50</v>
      </c>
      <c r="P483" s="153">
        <v>12</v>
      </c>
      <c r="Q483">
        <f t="shared" si="26"/>
        <v>317</v>
      </c>
    </row>
    <row r="484" spans="1:17" ht="28.5" customHeight="1" x14ac:dyDescent="0.2">
      <c r="A484" s="283">
        <v>10</v>
      </c>
      <c r="B484" s="353" t="s">
        <v>246</v>
      </c>
      <c r="C484" s="454">
        <v>138</v>
      </c>
      <c r="D484" s="458" t="s">
        <v>29</v>
      </c>
      <c r="E484" s="456">
        <v>5.5590000000000002</v>
      </c>
      <c r="F484" s="457">
        <f t="shared" si="25"/>
        <v>767.14200000000005</v>
      </c>
      <c r="G484" s="260">
        <v>0</v>
      </c>
      <c r="H484" s="153">
        <v>0</v>
      </c>
      <c r="I484" s="262">
        <v>100</v>
      </c>
      <c r="J484" s="153">
        <v>0</v>
      </c>
      <c r="K484" s="153">
        <v>0</v>
      </c>
      <c r="L484" s="153">
        <v>0</v>
      </c>
      <c r="M484" s="262">
        <v>10</v>
      </c>
      <c r="N484" s="153">
        <v>10</v>
      </c>
      <c r="O484" s="273">
        <v>0</v>
      </c>
      <c r="P484" s="153">
        <v>18</v>
      </c>
      <c r="Q484">
        <f t="shared" si="26"/>
        <v>138</v>
      </c>
    </row>
    <row r="485" spans="1:17" x14ac:dyDescent="0.2">
      <c r="A485" s="283">
        <v>11</v>
      </c>
      <c r="B485" s="353" t="s">
        <v>243</v>
      </c>
      <c r="C485" s="454">
        <v>335</v>
      </c>
      <c r="D485" s="458" t="s">
        <v>29</v>
      </c>
      <c r="E485" s="456">
        <v>4.3860000000000001</v>
      </c>
      <c r="F485" s="457">
        <f t="shared" si="25"/>
        <v>1469.31</v>
      </c>
      <c r="G485" s="260">
        <v>40</v>
      </c>
      <c r="H485" s="153">
        <v>0</v>
      </c>
      <c r="I485" s="262">
        <v>10</v>
      </c>
      <c r="J485" s="153">
        <v>0</v>
      </c>
      <c r="K485" s="153">
        <v>100</v>
      </c>
      <c r="L485" s="153">
        <v>0</v>
      </c>
      <c r="M485" s="262">
        <v>10</v>
      </c>
      <c r="N485" s="153">
        <v>120</v>
      </c>
      <c r="O485" s="273">
        <v>30</v>
      </c>
      <c r="P485" s="153">
        <v>25</v>
      </c>
      <c r="Q485">
        <f t="shared" si="26"/>
        <v>335</v>
      </c>
    </row>
    <row r="486" spans="1:17" x14ac:dyDescent="0.2">
      <c r="A486" s="283">
        <v>12</v>
      </c>
      <c r="B486" s="353" t="s">
        <v>238</v>
      </c>
      <c r="C486" s="454">
        <v>830</v>
      </c>
      <c r="D486" s="455" t="s">
        <v>33</v>
      </c>
      <c r="E486" s="456">
        <v>2.1419999999999999</v>
      </c>
      <c r="F486" s="457">
        <f t="shared" si="25"/>
        <v>1777.86</v>
      </c>
      <c r="G486" s="260">
        <v>40</v>
      </c>
      <c r="H486" s="153">
        <v>0</v>
      </c>
      <c r="I486" s="262">
        <v>30</v>
      </c>
      <c r="J486" s="153">
        <v>0</v>
      </c>
      <c r="K486" s="153">
        <v>420</v>
      </c>
      <c r="L486" s="153">
        <v>0</v>
      </c>
      <c r="M486" s="262">
        <v>10</v>
      </c>
      <c r="N486" s="153">
        <v>150</v>
      </c>
      <c r="O486" s="273">
        <v>0</v>
      </c>
      <c r="P486" s="153">
        <v>180</v>
      </c>
      <c r="Q486">
        <f t="shared" si="26"/>
        <v>830</v>
      </c>
    </row>
    <row r="487" spans="1:17" x14ac:dyDescent="0.2">
      <c r="A487" s="283">
        <v>13</v>
      </c>
      <c r="B487" s="353" t="s">
        <v>237</v>
      </c>
      <c r="C487" s="454">
        <v>1430</v>
      </c>
      <c r="D487" s="455" t="s">
        <v>33</v>
      </c>
      <c r="E487" s="456">
        <v>3.06</v>
      </c>
      <c r="F487" s="457">
        <f t="shared" si="25"/>
        <v>4375.8</v>
      </c>
      <c r="G487" s="260">
        <v>40</v>
      </c>
      <c r="H487" s="153">
        <v>450</v>
      </c>
      <c r="I487" s="262">
        <v>50</v>
      </c>
      <c r="J487" s="153">
        <v>0</v>
      </c>
      <c r="K487" s="153">
        <v>420</v>
      </c>
      <c r="L487" s="153">
        <v>0</v>
      </c>
      <c r="M487" s="262">
        <v>0</v>
      </c>
      <c r="N487" s="153">
        <v>290</v>
      </c>
      <c r="O487" s="273">
        <v>0</v>
      </c>
      <c r="P487" s="153">
        <v>180</v>
      </c>
      <c r="Q487">
        <f t="shared" si="26"/>
        <v>1430</v>
      </c>
    </row>
    <row r="488" spans="1:17" x14ac:dyDescent="0.2">
      <c r="A488" s="283">
        <v>14</v>
      </c>
      <c r="B488" s="353" t="s">
        <v>241</v>
      </c>
      <c r="C488" s="454">
        <v>1230</v>
      </c>
      <c r="D488" s="455" t="s">
        <v>33</v>
      </c>
      <c r="E488" s="456">
        <v>3.06</v>
      </c>
      <c r="F488" s="457">
        <f t="shared" si="25"/>
        <v>3763.8</v>
      </c>
      <c r="G488" s="260">
        <v>50</v>
      </c>
      <c r="H488" s="153">
        <v>0</v>
      </c>
      <c r="I488" s="262">
        <v>50</v>
      </c>
      <c r="J488" s="153">
        <v>0</v>
      </c>
      <c r="K488" s="153">
        <v>840</v>
      </c>
      <c r="L488" s="153">
        <v>0</v>
      </c>
      <c r="M488" s="262">
        <v>0</v>
      </c>
      <c r="N488" s="153">
        <v>290</v>
      </c>
      <c r="O488" s="273">
        <v>0</v>
      </c>
      <c r="P488" s="153">
        <v>0</v>
      </c>
      <c r="Q488">
        <f t="shared" si="26"/>
        <v>1230</v>
      </c>
    </row>
    <row r="489" spans="1:17" ht="36" customHeight="1" x14ac:dyDescent="0.2">
      <c r="A489" s="283">
        <v>15</v>
      </c>
      <c r="B489" s="353" t="s">
        <v>242</v>
      </c>
      <c r="C489" s="454">
        <v>5685</v>
      </c>
      <c r="D489" s="460" t="s">
        <v>33</v>
      </c>
      <c r="E489" s="456">
        <v>0.86699999999999999</v>
      </c>
      <c r="F489" s="457">
        <f t="shared" si="25"/>
        <v>4928.8949999999995</v>
      </c>
      <c r="G489" s="260">
        <v>0</v>
      </c>
      <c r="H489" s="153">
        <v>400</v>
      </c>
      <c r="I489" s="262">
        <v>300</v>
      </c>
      <c r="J489" s="153">
        <v>0</v>
      </c>
      <c r="K489" s="153">
        <v>840</v>
      </c>
      <c r="L489" s="153">
        <v>3000</v>
      </c>
      <c r="M489" s="262">
        <v>75</v>
      </c>
      <c r="N489" s="153">
        <v>350</v>
      </c>
      <c r="O489" s="273">
        <v>0</v>
      </c>
      <c r="P489" s="153">
        <v>720</v>
      </c>
      <c r="Q489">
        <f t="shared" si="26"/>
        <v>5685</v>
      </c>
    </row>
    <row r="490" spans="1:17" ht="35.25" customHeight="1" x14ac:dyDescent="0.2">
      <c r="A490" s="283">
        <v>16</v>
      </c>
      <c r="B490" s="353" t="s">
        <v>316</v>
      </c>
      <c r="C490" s="454">
        <v>3055</v>
      </c>
      <c r="D490" s="460" t="s">
        <v>29</v>
      </c>
      <c r="E490" s="456">
        <v>0.56100000000000005</v>
      </c>
      <c r="F490" s="457">
        <f t="shared" si="25"/>
        <v>1713.8550000000002</v>
      </c>
      <c r="G490" s="260">
        <v>0</v>
      </c>
      <c r="H490" s="153">
        <v>450</v>
      </c>
      <c r="I490" s="262">
        <v>10</v>
      </c>
      <c r="J490" s="153">
        <v>900</v>
      </c>
      <c r="K490" s="153">
        <v>960</v>
      </c>
      <c r="L490" s="153">
        <v>0</v>
      </c>
      <c r="M490" s="262">
        <v>75</v>
      </c>
      <c r="N490" s="153">
        <v>300</v>
      </c>
      <c r="O490" s="273">
        <v>0</v>
      </c>
      <c r="P490" s="153">
        <v>360</v>
      </c>
      <c r="Q490">
        <f t="shared" si="26"/>
        <v>3055</v>
      </c>
    </row>
    <row r="491" spans="1:17" x14ac:dyDescent="0.2">
      <c r="A491" s="283">
        <v>17</v>
      </c>
      <c r="B491" s="353" t="s">
        <v>317</v>
      </c>
      <c r="C491" s="454">
        <v>2480</v>
      </c>
      <c r="D491" s="460" t="s">
        <v>29</v>
      </c>
      <c r="E491" s="456">
        <v>0.61199999999999999</v>
      </c>
      <c r="F491" s="457">
        <f t="shared" si="25"/>
        <v>1517.76</v>
      </c>
      <c r="G491" s="260">
        <v>0</v>
      </c>
      <c r="H491" s="153">
        <v>450</v>
      </c>
      <c r="I491" s="262">
        <v>10</v>
      </c>
      <c r="J491" s="153">
        <v>900</v>
      </c>
      <c r="K491" s="153">
        <v>960</v>
      </c>
      <c r="L491" s="153">
        <v>0</v>
      </c>
      <c r="M491" s="262">
        <v>0</v>
      </c>
      <c r="N491" s="153">
        <v>100</v>
      </c>
      <c r="O491" s="273">
        <v>0</v>
      </c>
      <c r="P491" s="153">
        <v>60</v>
      </c>
      <c r="Q491">
        <f t="shared" si="26"/>
        <v>2480</v>
      </c>
    </row>
    <row r="492" spans="1:17" x14ac:dyDescent="0.2">
      <c r="A492" s="283">
        <v>18</v>
      </c>
      <c r="B492" s="353" t="s">
        <v>247</v>
      </c>
      <c r="C492" s="454">
        <v>2470</v>
      </c>
      <c r="D492" s="458" t="s">
        <v>29</v>
      </c>
      <c r="E492" s="456">
        <v>0.86699999999999999</v>
      </c>
      <c r="F492" s="457">
        <f t="shared" si="25"/>
        <v>2141.4899999999998</v>
      </c>
      <c r="G492" s="260">
        <v>220</v>
      </c>
      <c r="H492" s="153">
        <v>0</v>
      </c>
      <c r="I492" s="262">
        <v>20</v>
      </c>
      <c r="J492" s="153">
        <v>0</v>
      </c>
      <c r="K492" s="153">
        <v>840</v>
      </c>
      <c r="L492" s="153">
        <v>1000</v>
      </c>
      <c r="M492" s="262">
        <v>0</v>
      </c>
      <c r="N492" s="153">
        <v>30</v>
      </c>
      <c r="O492" s="273">
        <v>0</v>
      </c>
      <c r="P492" s="153">
        <v>360</v>
      </c>
      <c r="Q492">
        <f t="shared" si="26"/>
        <v>2470</v>
      </c>
    </row>
    <row r="493" spans="1:17" x14ac:dyDescent="0.2">
      <c r="A493" s="283">
        <v>19</v>
      </c>
      <c r="B493" s="353" t="s">
        <v>248</v>
      </c>
      <c r="C493" s="454">
        <v>6180</v>
      </c>
      <c r="D493" s="458" t="s">
        <v>29</v>
      </c>
      <c r="E493" s="456">
        <v>0.86699999999999999</v>
      </c>
      <c r="F493" s="457">
        <f t="shared" si="25"/>
        <v>5358.06</v>
      </c>
      <c r="G493" s="260">
        <v>1700</v>
      </c>
      <c r="H493" s="153">
        <v>450</v>
      </c>
      <c r="I493" s="262">
        <v>400</v>
      </c>
      <c r="J493" s="153">
        <v>900</v>
      </c>
      <c r="K493" s="153">
        <v>840</v>
      </c>
      <c r="L493" s="153">
        <v>1000</v>
      </c>
      <c r="M493" s="262">
        <v>0</v>
      </c>
      <c r="N493" s="153">
        <v>100</v>
      </c>
      <c r="O493" s="273">
        <v>250</v>
      </c>
      <c r="P493" s="153">
        <v>540</v>
      </c>
      <c r="Q493">
        <f t="shared" si="26"/>
        <v>6180</v>
      </c>
    </row>
    <row r="494" spans="1:17" x14ac:dyDescent="0.2">
      <c r="A494" s="283">
        <v>20</v>
      </c>
      <c r="B494" s="353" t="s">
        <v>249</v>
      </c>
      <c r="C494" s="454">
        <v>1820</v>
      </c>
      <c r="D494" s="458" t="s">
        <v>29</v>
      </c>
      <c r="E494" s="456">
        <v>0.86699999999999999</v>
      </c>
      <c r="F494" s="457">
        <f t="shared" si="25"/>
        <v>1577.94</v>
      </c>
      <c r="G494" s="260">
        <v>220</v>
      </c>
      <c r="H494" s="153">
        <v>0</v>
      </c>
      <c r="I494" s="262">
        <v>100</v>
      </c>
      <c r="J494" s="153">
        <v>0</v>
      </c>
      <c r="K494" s="153">
        <v>420</v>
      </c>
      <c r="L494" s="153">
        <v>1000</v>
      </c>
      <c r="M494" s="262">
        <v>0</v>
      </c>
      <c r="N494" s="153">
        <v>20</v>
      </c>
      <c r="O494" s="273">
        <v>0</v>
      </c>
      <c r="P494" s="153">
        <v>60</v>
      </c>
      <c r="Q494">
        <f t="shared" si="26"/>
        <v>1820</v>
      </c>
    </row>
    <row r="495" spans="1:17" x14ac:dyDescent="0.2">
      <c r="A495" s="283">
        <v>21</v>
      </c>
      <c r="B495" s="353" t="s">
        <v>250</v>
      </c>
      <c r="C495" s="454">
        <v>2280</v>
      </c>
      <c r="D495" s="458" t="s">
        <v>29</v>
      </c>
      <c r="E495" s="456">
        <v>0.86699999999999999</v>
      </c>
      <c r="F495" s="457">
        <f t="shared" si="25"/>
        <v>1976.76</v>
      </c>
      <c r="G495" s="260">
        <v>220</v>
      </c>
      <c r="H495" s="153">
        <v>450</v>
      </c>
      <c r="I495" s="262">
        <v>100</v>
      </c>
      <c r="J495" s="153">
        <v>0</v>
      </c>
      <c r="K495" s="153">
        <v>420</v>
      </c>
      <c r="L495" s="153">
        <v>1000</v>
      </c>
      <c r="M495" s="262">
        <v>0</v>
      </c>
      <c r="N495" s="153">
        <v>30</v>
      </c>
      <c r="O495" s="273">
        <v>0</v>
      </c>
      <c r="P495" s="153">
        <v>60</v>
      </c>
      <c r="Q495">
        <f t="shared" si="26"/>
        <v>2280</v>
      </c>
    </row>
    <row r="496" spans="1:17" x14ac:dyDescent="0.2">
      <c r="A496" s="283">
        <v>22</v>
      </c>
      <c r="B496" s="357" t="s">
        <v>251</v>
      </c>
      <c r="C496" s="454">
        <v>1090</v>
      </c>
      <c r="D496" s="458" t="s">
        <v>29</v>
      </c>
      <c r="E496" s="456">
        <v>0.86699999999999999</v>
      </c>
      <c r="F496" s="457">
        <f t="shared" si="25"/>
        <v>945.03</v>
      </c>
      <c r="G496" s="260">
        <v>0</v>
      </c>
      <c r="H496" s="153">
        <v>450</v>
      </c>
      <c r="I496" s="262">
        <v>20</v>
      </c>
      <c r="J496" s="153">
        <v>0</v>
      </c>
      <c r="K496" s="153">
        <v>420</v>
      </c>
      <c r="L496" s="153">
        <v>0</v>
      </c>
      <c r="M496" s="262">
        <v>0</v>
      </c>
      <c r="N496" s="153">
        <v>20</v>
      </c>
      <c r="O496" s="273">
        <v>0</v>
      </c>
      <c r="P496" s="153">
        <v>180</v>
      </c>
      <c r="Q496">
        <f t="shared" si="26"/>
        <v>1090</v>
      </c>
    </row>
    <row r="497" spans="1:17" x14ac:dyDescent="0.2">
      <c r="A497" s="283">
        <v>23</v>
      </c>
      <c r="B497" s="316" t="s">
        <v>261</v>
      </c>
      <c r="C497" s="454">
        <v>350</v>
      </c>
      <c r="D497" s="455" t="s">
        <v>29</v>
      </c>
      <c r="E497" s="456">
        <v>2.1419999999999999</v>
      </c>
      <c r="F497" s="457">
        <f t="shared" si="25"/>
        <v>749.69999999999993</v>
      </c>
      <c r="G497" s="260">
        <v>0</v>
      </c>
      <c r="H497" s="153">
        <v>0</v>
      </c>
      <c r="I497" s="262">
        <v>0</v>
      </c>
      <c r="J497" s="153">
        <v>300</v>
      </c>
      <c r="K497" s="153">
        <v>0</v>
      </c>
      <c r="L497" s="153">
        <v>0</v>
      </c>
      <c r="M497" s="262">
        <v>0</v>
      </c>
      <c r="N497" s="153">
        <v>50</v>
      </c>
      <c r="O497" s="273">
        <v>0</v>
      </c>
      <c r="P497" s="153">
        <v>0</v>
      </c>
      <c r="Q497">
        <f t="shared" si="26"/>
        <v>350</v>
      </c>
    </row>
    <row r="498" spans="1:17" x14ac:dyDescent="0.2">
      <c r="A498" s="283">
        <v>24</v>
      </c>
      <c r="B498" s="353" t="s">
        <v>252</v>
      </c>
      <c r="C498" s="454">
        <v>767</v>
      </c>
      <c r="D498" s="455" t="s">
        <v>12</v>
      </c>
      <c r="E498" s="456">
        <v>6.4260000000000002</v>
      </c>
      <c r="F498" s="457">
        <f t="shared" si="25"/>
        <v>4928.7420000000002</v>
      </c>
      <c r="G498" s="260">
        <v>30</v>
      </c>
      <c r="H498" s="153">
        <v>70</v>
      </c>
      <c r="I498" s="262">
        <v>60</v>
      </c>
      <c r="J498" s="153">
        <v>140</v>
      </c>
      <c r="K498" s="153">
        <v>40</v>
      </c>
      <c r="L498" s="153">
        <v>150</v>
      </c>
      <c r="M498" s="262">
        <v>70</v>
      </c>
      <c r="N498" s="153">
        <v>125</v>
      </c>
      <c r="O498" s="273">
        <v>50</v>
      </c>
      <c r="P498" s="153">
        <v>32</v>
      </c>
      <c r="Q498">
        <f t="shared" si="26"/>
        <v>767</v>
      </c>
    </row>
    <row r="499" spans="1:17" x14ac:dyDescent="0.2">
      <c r="A499" s="283">
        <v>25</v>
      </c>
      <c r="B499" s="355" t="s">
        <v>253</v>
      </c>
      <c r="C499" s="454">
        <v>120</v>
      </c>
      <c r="D499" s="461" t="s">
        <v>13</v>
      </c>
      <c r="E499" s="456">
        <v>32.64</v>
      </c>
      <c r="F499" s="457">
        <f t="shared" si="25"/>
        <v>3916.8</v>
      </c>
      <c r="G499" s="260">
        <v>0</v>
      </c>
      <c r="H499" s="153">
        <v>0</v>
      </c>
      <c r="I499" s="262">
        <v>10</v>
      </c>
      <c r="J499" s="153">
        <v>0</v>
      </c>
      <c r="K499" s="153">
        <v>0</v>
      </c>
      <c r="L499" s="153">
        <v>0</v>
      </c>
      <c r="M499" s="262">
        <v>0</v>
      </c>
      <c r="N499" s="153">
        <v>10</v>
      </c>
      <c r="O499" s="273">
        <v>100</v>
      </c>
      <c r="P499" s="153">
        <v>0</v>
      </c>
      <c r="Q499">
        <f t="shared" si="26"/>
        <v>120</v>
      </c>
    </row>
    <row r="500" spans="1:17" x14ac:dyDescent="0.2">
      <c r="A500" s="283">
        <v>26</v>
      </c>
      <c r="B500" s="284" t="s">
        <v>386</v>
      </c>
      <c r="C500" s="454">
        <v>20</v>
      </c>
      <c r="D500" s="458" t="s">
        <v>13</v>
      </c>
      <c r="E500" s="456">
        <v>27.54</v>
      </c>
      <c r="F500" s="457">
        <f t="shared" si="25"/>
        <v>550.79999999999995</v>
      </c>
      <c r="G500" s="260">
        <v>0</v>
      </c>
      <c r="H500" s="153">
        <v>0</v>
      </c>
      <c r="I500" s="262">
        <v>10</v>
      </c>
      <c r="J500" s="153">
        <v>0</v>
      </c>
      <c r="K500" s="153">
        <v>0</v>
      </c>
      <c r="L500" s="153">
        <v>0</v>
      </c>
      <c r="M500" s="262">
        <v>0</v>
      </c>
      <c r="N500" s="153">
        <v>10</v>
      </c>
      <c r="O500" s="273">
        <v>0</v>
      </c>
      <c r="P500" s="153">
        <v>0</v>
      </c>
      <c r="Q500">
        <f t="shared" si="26"/>
        <v>20</v>
      </c>
    </row>
    <row r="501" spans="1:17" x14ac:dyDescent="0.2">
      <c r="A501" s="283">
        <v>27</v>
      </c>
      <c r="B501" s="284" t="s">
        <v>235</v>
      </c>
      <c r="C501" s="454">
        <v>1360</v>
      </c>
      <c r="D501" s="455" t="s">
        <v>33</v>
      </c>
      <c r="E501" s="456">
        <v>3.8759999999999999</v>
      </c>
      <c r="F501" s="457">
        <f t="shared" si="25"/>
        <v>5271.36</v>
      </c>
      <c r="G501" s="260">
        <v>0</v>
      </c>
      <c r="H501" s="153">
        <v>450</v>
      </c>
      <c r="I501" s="262">
        <v>50</v>
      </c>
      <c r="J501" s="153">
        <v>0</v>
      </c>
      <c r="K501" s="153">
        <v>420</v>
      </c>
      <c r="L501" s="153">
        <v>0</v>
      </c>
      <c r="M501" s="262">
        <v>0</v>
      </c>
      <c r="N501" s="153">
        <v>400</v>
      </c>
      <c r="O501" s="273">
        <v>0</v>
      </c>
      <c r="P501" s="153">
        <v>40</v>
      </c>
      <c r="Q501">
        <f t="shared" si="26"/>
        <v>1360</v>
      </c>
    </row>
    <row r="502" spans="1:17" x14ac:dyDescent="0.2">
      <c r="A502" s="283">
        <v>28</v>
      </c>
      <c r="B502" s="358" t="s">
        <v>236</v>
      </c>
      <c r="C502" s="454">
        <v>2045</v>
      </c>
      <c r="D502" s="462" t="s">
        <v>33</v>
      </c>
      <c r="E502" s="456">
        <v>3.8759999999999999</v>
      </c>
      <c r="F502" s="457">
        <f t="shared" si="25"/>
        <v>7926.42</v>
      </c>
      <c r="G502" s="260">
        <v>0</v>
      </c>
      <c r="H502" s="153">
        <v>450</v>
      </c>
      <c r="I502" s="262">
        <v>30</v>
      </c>
      <c r="J502" s="153">
        <v>0</v>
      </c>
      <c r="K502" s="153">
        <v>420</v>
      </c>
      <c r="L502" s="153">
        <v>600</v>
      </c>
      <c r="M502" s="262">
        <v>75</v>
      </c>
      <c r="N502" s="153">
        <v>320</v>
      </c>
      <c r="O502" s="273">
        <v>150</v>
      </c>
      <c r="P502" s="153">
        <v>0</v>
      </c>
      <c r="Q502">
        <f t="shared" si="26"/>
        <v>2045</v>
      </c>
    </row>
    <row r="503" spans="1:17" x14ac:dyDescent="0.2">
      <c r="A503" s="283">
        <v>29</v>
      </c>
      <c r="B503" s="353" t="s">
        <v>239</v>
      </c>
      <c r="C503" s="454">
        <v>30</v>
      </c>
      <c r="D503" s="455" t="s">
        <v>33</v>
      </c>
      <c r="E503" s="456">
        <v>2.2440000000000002</v>
      </c>
      <c r="F503" s="457">
        <f t="shared" si="25"/>
        <v>67.320000000000007</v>
      </c>
      <c r="G503" s="260">
        <v>0</v>
      </c>
      <c r="H503" s="153">
        <v>0</v>
      </c>
      <c r="I503" s="262">
        <v>0</v>
      </c>
      <c r="J503" s="153">
        <v>0</v>
      </c>
      <c r="K503" s="153">
        <v>0</v>
      </c>
      <c r="L503" s="153">
        <v>0</v>
      </c>
      <c r="M503" s="262">
        <v>0</v>
      </c>
      <c r="N503" s="153">
        <v>30</v>
      </c>
      <c r="O503" s="273">
        <v>0</v>
      </c>
      <c r="P503" s="153">
        <v>0</v>
      </c>
      <c r="Q503">
        <f t="shared" si="26"/>
        <v>30</v>
      </c>
    </row>
    <row r="504" spans="1:17" x14ac:dyDescent="0.2">
      <c r="A504" s="283">
        <v>30</v>
      </c>
      <c r="B504" s="328" t="s">
        <v>385</v>
      </c>
      <c r="C504" s="454">
        <v>365</v>
      </c>
      <c r="D504" s="455" t="s">
        <v>29</v>
      </c>
      <c r="E504" s="456">
        <v>2.754</v>
      </c>
      <c r="F504" s="457">
        <f t="shared" si="25"/>
        <v>1005.21</v>
      </c>
      <c r="G504" s="260">
        <v>0</v>
      </c>
      <c r="H504" s="153">
        <v>0</v>
      </c>
      <c r="I504" s="267">
        <v>30</v>
      </c>
      <c r="J504" s="153">
        <v>300</v>
      </c>
      <c r="K504" s="153">
        <v>0</v>
      </c>
      <c r="L504" s="153">
        <v>0</v>
      </c>
      <c r="M504" s="262">
        <v>5</v>
      </c>
      <c r="N504" s="153">
        <v>30</v>
      </c>
      <c r="O504" s="273">
        <v>0</v>
      </c>
      <c r="P504" s="153">
        <v>0</v>
      </c>
      <c r="Q504">
        <f t="shared" si="26"/>
        <v>365</v>
      </c>
    </row>
    <row r="505" spans="1:17" x14ac:dyDescent="0.2">
      <c r="A505" s="359"/>
      <c r="B505" s="360"/>
      <c r="C505" s="463"/>
      <c r="D505" s="463"/>
      <c r="E505" s="464" t="s">
        <v>31</v>
      </c>
      <c r="F505" s="465">
        <f>SUM(F475:F504)</f>
        <v>79572.036000000022</v>
      </c>
    </row>
    <row r="506" spans="1:17" x14ac:dyDescent="0.2">
      <c r="A506" s="361"/>
      <c r="B506" s="362" t="s">
        <v>406</v>
      </c>
      <c r="C506" s="466"/>
      <c r="D506" s="466"/>
      <c r="E506" s="467"/>
      <c r="F506" s="468"/>
    </row>
    <row r="507" spans="1:17" ht="56.25" x14ac:dyDescent="0.2">
      <c r="A507" s="363" t="s">
        <v>0</v>
      </c>
      <c r="B507" s="364" t="s">
        <v>1</v>
      </c>
      <c r="C507" s="469" t="s">
        <v>2</v>
      </c>
      <c r="D507" s="469" t="s">
        <v>3</v>
      </c>
      <c r="E507" s="470" t="s">
        <v>4</v>
      </c>
      <c r="F507" s="471" t="s">
        <v>5</v>
      </c>
    </row>
    <row r="508" spans="1:17" ht="27" customHeight="1" x14ac:dyDescent="0.2">
      <c r="A508" s="298" t="s">
        <v>6</v>
      </c>
      <c r="B508" s="299" t="s">
        <v>7</v>
      </c>
      <c r="C508" s="376" t="s">
        <v>8</v>
      </c>
      <c r="D508" s="376" t="s">
        <v>9</v>
      </c>
      <c r="E508" s="376" t="s">
        <v>10</v>
      </c>
      <c r="F508" s="472" t="s">
        <v>11</v>
      </c>
    </row>
    <row r="509" spans="1:17" ht="29.25" customHeight="1" x14ac:dyDescent="0.2">
      <c r="A509" s="283">
        <v>1</v>
      </c>
      <c r="B509" s="284" t="s">
        <v>398</v>
      </c>
      <c r="C509" s="473">
        <v>130</v>
      </c>
      <c r="D509" s="474" t="s">
        <v>13</v>
      </c>
      <c r="E509" s="475">
        <v>27.03</v>
      </c>
      <c r="F509" s="476">
        <f>C509*E509</f>
        <v>3513.9</v>
      </c>
      <c r="G509" s="260">
        <v>0</v>
      </c>
      <c r="H509" s="153">
        <v>0</v>
      </c>
      <c r="I509" s="267">
        <v>30</v>
      </c>
      <c r="J509" s="153">
        <v>0</v>
      </c>
      <c r="K509" s="153">
        <v>0</v>
      </c>
      <c r="L509" s="153">
        <v>100</v>
      </c>
      <c r="M509" s="262">
        <v>0</v>
      </c>
      <c r="N509" s="153">
        <v>0</v>
      </c>
      <c r="O509" s="273">
        <v>0</v>
      </c>
      <c r="P509" s="153">
        <v>0</v>
      </c>
      <c r="Q509">
        <f t="shared" ref="Q509:Q529" si="28">SUM(G509:P509)</f>
        <v>130</v>
      </c>
    </row>
    <row r="510" spans="1:17" ht="24.75" customHeight="1" x14ac:dyDescent="0.2">
      <c r="A510" s="283">
        <v>2</v>
      </c>
      <c r="B510" s="318" t="s">
        <v>388</v>
      </c>
      <c r="C510" s="473">
        <v>55</v>
      </c>
      <c r="D510" s="474" t="s">
        <v>13</v>
      </c>
      <c r="E510" s="475">
        <v>27.03</v>
      </c>
      <c r="F510" s="476">
        <f t="shared" ref="F510:F529" si="29">C510*E510</f>
        <v>1486.65</v>
      </c>
      <c r="G510" s="260">
        <v>0</v>
      </c>
      <c r="H510" s="153">
        <v>0</v>
      </c>
      <c r="I510" s="262">
        <v>0</v>
      </c>
      <c r="J510" s="153">
        <v>0</v>
      </c>
      <c r="K510" s="153">
        <v>50</v>
      </c>
      <c r="L510" s="153">
        <v>0</v>
      </c>
      <c r="M510" s="262">
        <v>5</v>
      </c>
      <c r="N510" s="153">
        <v>0</v>
      </c>
      <c r="O510" s="273">
        <v>0</v>
      </c>
      <c r="P510" s="153">
        <v>0</v>
      </c>
      <c r="Q510">
        <f t="shared" si="28"/>
        <v>55</v>
      </c>
    </row>
    <row r="511" spans="1:17" ht="24" customHeight="1" x14ac:dyDescent="0.2">
      <c r="A511" s="283">
        <v>3</v>
      </c>
      <c r="B511" s="284" t="s">
        <v>389</v>
      </c>
      <c r="C511" s="473">
        <v>425</v>
      </c>
      <c r="D511" s="474" t="s">
        <v>12</v>
      </c>
      <c r="E511" s="475">
        <v>22.95</v>
      </c>
      <c r="F511" s="476">
        <f t="shared" si="29"/>
        <v>9753.75</v>
      </c>
      <c r="G511" s="260">
        <v>0</v>
      </c>
      <c r="H511" s="153">
        <v>90</v>
      </c>
      <c r="I511" s="262">
        <v>30</v>
      </c>
      <c r="J511" s="153">
        <v>70</v>
      </c>
      <c r="K511" s="153">
        <v>50</v>
      </c>
      <c r="L511" s="153">
        <v>150</v>
      </c>
      <c r="M511" s="262">
        <v>10</v>
      </c>
      <c r="N511" s="153">
        <v>0</v>
      </c>
      <c r="O511" s="273">
        <v>25</v>
      </c>
      <c r="P511" s="153">
        <v>0</v>
      </c>
      <c r="Q511">
        <f t="shared" si="28"/>
        <v>425</v>
      </c>
    </row>
    <row r="512" spans="1:17" ht="23.25" customHeight="1" x14ac:dyDescent="0.2">
      <c r="A512" s="283">
        <v>4</v>
      </c>
      <c r="B512" s="284" t="s">
        <v>402</v>
      </c>
      <c r="C512" s="473">
        <v>560</v>
      </c>
      <c r="D512" s="477" t="s">
        <v>13</v>
      </c>
      <c r="E512" s="475">
        <v>27.111599999999999</v>
      </c>
      <c r="F512" s="476">
        <f t="shared" si="29"/>
        <v>15182.495999999999</v>
      </c>
      <c r="G512" s="260">
        <v>0</v>
      </c>
      <c r="H512" s="153">
        <v>90</v>
      </c>
      <c r="I512" s="262">
        <v>30</v>
      </c>
      <c r="J512" s="153">
        <v>200</v>
      </c>
      <c r="K512" s="153">
        <v>50</v>
      </c>
      <c r="L512" s="153">
        <v>100</v>
      </c>
      <c r="M512" s="262">
        <v>10</v>
      </c>
      <c r="N512" s="153">
        <v>0</v>
      </c>
      <c r="O512" s="273">
        <v>50</v>
      </c>
      <c r="P512" s="153">
        <v>30</v>
      </c>
      <c r="Q512">
        <f t="shared" si="28"/>
        <v>560</v>
      </c>
    </row>
    <row r="513" spans="1:17" ht="22.5" customHeight="1" x14ac:dyDescent="0.2">
      <c r="A513" s="283">
        <v>5</v>
      </c>
      <c r="B513" s="284" t="s">
        <v>399</v>
      </c>
      <c r="C513" s="473">
        <v>446</v>
      </c>
      <c r="D513" s="474" t="s">
        <v>12</v>
      </c>
      <c r="E513" s="475">
        <v>23.97</v>
      </c>
      <c r="F513" s="476">
        <f t="shared" si="29"/>
        <v>10690.619999999999</v>
      </c>
      <c r="G513" s="260">
        <v>0</v>
      </c>
      <c r="H513" s="153">
        <v>0</v>
      </c>
      <c r="I513" s="262">
        <v>1</v>
      </c>
      <c r="J513" s="153">
        <v>150</v>
      </c>
      <c r="K513" s="153">
        <v>40</v>
      </c>
      <c r="L513" s="153">
        <v>100</v>
      </c>
      <c r="M513" s="262">
        <v>0</v>
      </c>
      <c r="N513" s="153">
        <v>85</v>
      </c>
      <c r="O513" s="273">
        <v>0</v>
      </c>
      <c r="P513" s="153">
        <v>70</v>
      </c>
      <c r="Q513">
        <f t="shared" si="28"/>
        <v>446</v>
      </c>
    </row>
    <row r="514" spans="1:17" ht="24.75" customHeight="1" x14ac:dyDescent="0.2">
      <c r="A514" s="283">
        <v>6</v>
      </c>
      <c r="B514" s="284" t="s">
        <v>400</v>
      </c>
      <c r="C514" s="473">
        <v>295</v>
      </c>
      <c r="D514" s="474" t="s">
        <v>13</v>
      </c>
      <c r="E514" s="475">
        <v>19.89</v>
      </c>
      <c r="F514" s="476">
        <f t="shared" si="29"/>
        <v>5867.55</v>
      </c>
      <c r="G514" s="260">
        <v>0</v>
      </c>
      <c r="H514" s="153">
        <v>90</v>
      </c>
      <c r="I514" s="262">
        <v>200</v>
      </c>
      <c r="J514" s="153">
        <v>0</v>
      </c>
      <c r="K514" s="153">
        <v>0</v>
      </c>
      <c r="L514" s="153">
        <v>0</v>
      </c>
      <c r="M514" s="262">
        <v>5</v>
      </c>
      <c r="N514" s="153">
        <v>0</v>
      </c>
      <c r="O514" s="273">
        <v>0</v>
      </c>
      <c r="P514" s="153">
        <v>0</v>
      </c>
      <c r="Q514">
        <f t="shared" si="28"/>
        <v>295</v>
      </c>
    </row>
    <row r="515" spans="1:17" ht="28.5" customHeight="1" x14ac:dyDescent="0.2">
      <c r="A515" s="283">
        <v>7</v>
      </c>
      <c r="B515" s="284" t="s">
        <v>390</v>
      </c>
      <c r="C515" s="473">
        <v>203</v>
      </c>
      <c r="D515" s="474" t="s">
        <v>13</v>
      </c>
      <c r="E515" s="475">
        <v>26.01</v>
      </c>
      <c r="F515" s="476">
        <f t="shared" si="29"/>
        <v>5280.0300000000007</v>
      </c>
      <c r="G515" s="260">
        <v>0</v>
      </c>
      <c r="H515" s="153">
        <v>90</v>
      </c>
      <c r="I515" s="262">
        <v>20</v>
      </c>
      <c r="J515" s="153">
        <v>0</v>
      </c>
      <c r="K515" s="153">
        <v>0</v>
      </c>
      <c r="L515" s="153">
        <v>0</v>
      </c>
      <c r="M515" s="262">
        <v>3</v>
      </c>
      <c r="N515" s="153">
        <v>0</v>
      </c>
      <c r="O515" s="273">
        <v>0</v>
      </c>
      <c r="P515" s="153">
        <v>90</v>
      </c>
      <c r="Q515">
        <f t="shared" si="28"/>
        <v>203</v>
      </c>
    </row>
    <row r="516" spans="1:17" ht="20.25" customHeight="1" x14ac:dyDescent="0.2">
      <c r="A516" s="283">
        <v>8</v>
      </c>
      <c r="B516" s="284" t="s">
        <v>391</v>
      </c>
      <c r="C516" s="473">
        <v>111</v>
      </c>
      <c r="D516" s="474" t="s">
        <v>13</v>
      </c>
      <c r="E516" s="475">
        <v>20.91</v>
      </c>
      <c r="F516" s="476">
        <f t="shared" si="29"/>
        <v>2321.0100000000002</v>
      </c>
      <c r="G516" s="260">
        <v>0</v>
      </c>
      <c r="H516" s="153">
        <v>0</v>
      </c>
      <c r="I516" s="262">
        <v>1</v>
      </c>
      <c r="J516" s="153">
        <v>0</v>
      </c>
      <c r="K516" s="153">
        <v>0</v>
      </c>
      <c r="L516" s="153">
        <v>100</v>
      </c>
      <c r="M516" s="262">
        <v>10</v>
      </c>
      <c r="N516" s="153">
        <v>0</v>
      </c>
      <c r="O516" s="273">
        <v>0</v>
      </c>
      <c r="P516" s="153">
        <v>0</v>
      </c>
      <c r="Q516">
        <f t="shared" si="28"/>
        <v>111</v>
      </c>
    </row>
    <row r="517" spans="1:17" ht="25.5" customHeight="1" x14ac:dyDescent="0.2">
      <c r="A517" s="283">
        <v>9</v>
      </c>
      <c r="B517" s="284" t="s">
        <v>392</v>
      </c>
      <c r="C517" s="473">
        <v>1215</v>
      </c>
      <c r="D517" s="474" t="s">
        <v>12</v>
      </c>
      <c r="E517" s="475">
        <v>21.93</v>
      </c>
      <c r="F517" s="476">
        <f t="shared" si="29"/>
        <v>26644.95</v>
      </c>
      <c r="G517" s="260">
        <v>0</v>
      </c>
      <c r="H517" s="153">
        <v>0</v>
      </c>
      <c r="I517" s="262">
        <v>200</v>
      </c>
      <c r="J517" s="153">
        <v>420</v>
      </c>
      <c r="K517" s="153">
        <v>40</v>
      </c>
      <c r="L517" s="153">
        <v>300</v>
      </c>
      <c r="M517" s="262">
        <v>5</v>
      </c>
      <c r="N517" s="153">
        <v>160</v>
      </c>
      <c r="O517" s="273">
        <v>0</v>
      </c>
      <c r="P517" s="153">
        <v>90</v>
      </c>
      <c r="Q517">
        <f>SUM(G517:P517)</f>
        <v>1215</v>
      </c>
    </row>
    <row r="518" spans="1:17" ht="23.25" customHeight="1" x14ac:dyDescent="0.2">
      <c r="A518" s="283">
        <v>10</v>
      </c>
      <c r="B518" s="284" t="s">
        <v>393</v>
      </c>
      <c r="C518" s="473">
        <v>350</v>
      </c>
      <c r="D518" s="474" t="s">
        <v>13</v>
      </c>
      <c r="E518" s="475">
        <v>21.93</v>
      </c>
      <c r="F518" s="476">
        <f t="shared" si="29"/>
        <v>7675.5</v>
      </c>
      <c r="G518" s="260">
        <v>0</v>
      </c>
      <c r="H518" s="153">
        <v>0</v>
      </c>
      <c r="I518" s="262">
        <v>200</v>
      </c>
      <c r="J518" s="153">
        <v>0</v>
      </c>
      <c r="K518" s="153">
        <v>0</v>
      </c>
      <c r="L518" s="153">
        <v>150</v>
      </c>
      <c r="M518" s="262">
        <v>0</v>
      </c>
      <c r="N518" s="153">
        <v>0</v>
      </c>
      <c r="O518" s="273">
        <v>0</v>
      </c>
      <c r="P518" s="153">
        <v>0</v>
      </c>
      <c r="Q518">
        <f t="shared" si="28"/>
        <v>350</v>
      </c>
    </row>
    <row r="519" spans="1:17" ht="24.75" customHeight="1" x14ac:dyDescent="0.2">
      <c r="A519" s="283">
        <v>11</v>
      </c>
      <c r="B519" s="284" t="s">
        <v>387</v>
      </c>
      <c r="C519" s="473">
        <v>448</v>
      </c>
      <c r="D519" s="474" t="s">
        <v>12</v>
      </c>
      <c r="E519" s="475">
        <v>27.54</v>
      </c>
      <c r="F519" s="476">
        <f t="shared" si="29"/>
        <v>12337.92</v>
      </c>
      <c r="G519" s="260">
        <v>0</v>
      </c>
      <c r="H519" s="153">
        <v>90</v>
      </c>
      <c r="I519" s="262">
        <v>0</v>
      </c>
      <c r="J519" s="153">
        <v>140</v>
      </c>
      <c r="K519" s="153">
        <v>40</v>
      </c>
      <c r="L519" s="153">
        <v>150</v>
      </c>
      <c r="M519" s="262">
        <v>0</v>
      </c>
      <c r="N519" s="153">
        <v>0</v>
      </c>
      <c r="O519" s="273">
        <v>28</v>
      </c>
      <c r="P519" s="153">
        <v>0</v>
      </c>
      <c r="Q519">
        <f t="shared" si="28"/>
        <v>448</v>
      </c>
    </row>
    <row r="520" spans="1:17" ht="22.5" customHeight="1" x14ac:dyDescent="0.2">
      <c r="A520" s="283">
        <v>12</v>
      </c>
      <c r="B520" s="284" t="s">
        <v>394</v>
      </c>
      <c r="C520" s="473">
        <v>100</v>
      </c>
      <c r="D520" s="474" t="s">
        <v>13</v>
      </c>
      <c r="E520" s="475">
        <v>27.54</v>
      </c>
      <c r="F520" s="476">
        <f t="shared" si="29"/>
        <v>2754</v>
      </c>
      <c r="G520" s="260">
        <v>0</v>
      </c>
      <c r="H520" s="153">
        <v>0</v>
      </c>
      <c r="I520" s="262">
        <v>0</v>
      </c>
      <c r="J520" s="153">
        <v>0</v>
      </c>
      <c r="K520" s="153">
        <v>0</v>
      </c>
      <c r="L520" s="153">
        <v>100</v>
      </c>
      <c r="M520" s="262">
        <v>0</v>
      </c>
      <c r="N520" s="153">
        <v>0</v>
      </c>
      <c r="O520" s="273">
        <v>0</v>
      </c>
      <c r="P520" s="153">
        <v>0</v>
      </c>
      <c r="Q520">
        <f t="shared" si="28"/>
        <v>100</v>
      </c>
    </row>
    <row r="521" spans="1:17" ht="23.25" customHeight="1" x14ac:dyDescent="0.2">
      <c r="A521" s="283">
        <v>13</v>
      </c>
      <c r="B521" s="284" t="s">
        <v>395</v>
      </c>
      <c r="C521" s="473">
        <v>258</v>
      </c>
      <c r="D521" s="474" t="s">
        <v>13</v>
      </c>
      <c r="E521" s="475">
        <v>27.54</v>
      </c>
      <c r="F521" s="476">
        <f t="shared" si="29"/>
        <v>7105.32</v>
      </c>
      <c r="G521" s="260">
        <v>0</v>
      </c>
      <c r="H521" s="153">
        <v>90</v>
      </c>
      <c r="I521" s="262">
        <v>0</v>
      </c>
      <c r="J521" s="153">
        <v>0</v>
      </c>
      <c r="K521" s="153">
        <v>40</v>
      </c>
      <c r="L521" s="153">
        <v>100</v>
      </c>
      <c r="M521" s="262">
        <v>0</v>
      </c>
      <c r="N521" s="153">
        <v>0</v>
      </c>
      <c r="O521" s="273">
        <v>28</v>
      </c>
      <c r="P521" s="153">
        <v>0</v>
      </c>
      <c r="Q521">
        <f t="shared" si="28"/>
        <v>258</v>
      </c>
    </row>
    <row r="522" spans="1:17" ht="21.75" customHeight="1" x14ac:dyDescent="0.2">
      <c r="A522" s="283">
        <v>14</v>
      </c>
      <c r="B522" s="284" t="s">
        <v>396</v>
      </c>
      <c r="C522" s="473">
        <v>894</v>
      </c>
      <c r="D522" s="474" t="s">
        <v>13</v>
      </c>
      <c r="E522" s="475">
        <v>16.32</v>
      </c>
      <c r="F522" s="476">
        <f t="shared" si="29"/>
        <v>14590.08</v>
      </c>
      <c r="G522" s="260">
        <v>0</v>
      </c>
      <c r="H522" s="153">
        <v>140</v>
      </c>
      <c r="I522" s="262">
        <v>200</v>
      </c>
      <c r="J522" s="153">
        <v>160</v>
      </c>
      <c r="K522" s="153">
        <v>80</v>
      </c>
      <c r="L522" s="153">
        <v>200</v>
      </c>
      <c r="M522" s="262">
        <v>10</v>
      </c>
      <c r="N522" s="153">
        <v>65</v>
      </c>
      <c r="O522" s="273">
        <v>0</v>
      </c>
      <c r="P522" s="153">
        <v>39</v>
      </c>
      <c r="Q522">
        <f t="shared" si="28"/>
        <v>894</v>
      </c>
    </row>
    <row r="523" spans="1:17" x14ac:dyDescent="0.2">
      <c r="A523" s="283">
        <v>15</v>
      </c>
      <c r="B523" s="284" t="s">
        <v>397</v>
      </c>
      <c r="C523" s="473">
        <v>572</v>
      </c>
      <c r="D523" s="474" t="s">
        <v>13</v>
      </c>
      <c r="E523" s="475">
        <v>16.32</v>
      </c>
      <c r="F523" s="476">
        <f t="shared" si="29"/>
        <v>9335.0400000000009</v>
      </c>
      <c r="G523" s="260">
        <v>0</v>
      </c>
      <c r="H523" s="153">
        <v>70</v>
      </c>
      <c r="I523" s="262">
        <v>30</v>
      </c>
      <c r="J523" s="153">
        <v>160</v>
      </c>
      <c r="K523" s="153">
        <v>50</v>
      </c>
      <c r="L523" s="153">
        <v>160</v>
      </c>
      <c r="M523" s="262">
        <v>0</v>
      </c>
      <c r="N523" s="153">
        <v>65</v>
      </c>
      <c r="O523" s="273">
        <v>0</v>
      </c>
      <c r="P523" s="153">
        <v>37</v>
      </c>
      <c r="Q523">
        <f t="shared" si="28"/>
        <v>572</v>
      </c>
    </row>
    <row r="524" spans="1:17" x14ac:dyDescent="0.2">
      <c r="A524" s="283">
        <v>16</v>
      </c>
      <c r="B524" s="284" t="s">
        <v>401</v>
      </c>
      <c r="C524" s="473">
        <v>244</v>
      </c>
      <c r="D524" s="474" t="s">
        <v>13</v>
      </c>
      <c r="E524" s="475">
        <v>28.05</v>
      </c>
      <c r="F524" s="476">
        <f t="shared" si="29"/>
        <v>6844.2</v>
      </c>
      <c r="G524" s="260">
        <v>0</v>
      </c>
      <c r="H524" s="153">
        <v>50</v>
      </c>
      <c r="I524" s="262">
        <v>52</v>
      </c>
      <c r="J524" s="153">
        <v>0</v>
      </c>
      <c r="K524" s="153">
        <v>140</v>
      </c>
      <c r="L524" s="153">
        <v>0</v>
      </c>
      <c r="M524" s="262">
        <v>2</v>
      </c>
      <c r="N524" s="153">
        <v>0</v>
      </c>
      <c r="O524" s="273">
        <v>0</v>
      </c>
      <c r="P524" s="153">
        <v>0</v>
      </c>
      <c r="Q524">
        <f t="shared" si="28"/>
        <v>244</v>
      </c>
    </row>
    <row r="525" spans="1:17" ht="24" customHeight="1" x14ac:dyDescent="0.2">
      <c r="A525" s="283">
        <v>17</v>
      </c>
      <c r="B525" s="284" t="s">
        <v>412</v>
      </c>
      <c r="C525" s="473">
        <v>270</v>
      </c>
      <c r="D525" s="474" t="s">
        <v>13</v>
      </c>
      <c r="E525" s="475">
        <v>25.5</v>
      </c>
      <c r="F525" s="476">
        <f t="shared" si="29"/>
        <v>6885</v>
      </c>
      <c r="G525" s="260">
        <v>0</v>
      </c>
      <c r="H525" s="153">
        <v>90</v>
      </c>
      <c r="I525" s="263">
        <v>30</v>
      </c>
      <c r="J525" s="153">
        <v>150</v>
      </c>
      <c r="K525" s="153">
        <v>0</v>
      </c>
      <c r="L525" s="153">
        <v>0</v>
      </c>
      <c r="M525" s="263">
        <v>0</v>
      </c>
      <c r="N525" s="153">
        <v>0</v>
      </c>
      <c r="O525" s="274">
        <v>0</v>
      </c>
      <c r="P525" s="153">
        <v>0</v>
      </c>
      <c r="Q525">
        <f t="shared" si="28"/>
        <v>270</v>
      </c>
    </row>
    <row r="526" spans="1:17" x14ac:dyDescent="0.2">
      <c r="A526" s="283">
        <v>18</v>
      </c>
      <c r="B526" s="301" t="s">
        <v>545</v>
      </c>
      <c r="C526" s="478">
        <v>100</v>
      </c>
      <c r="D526" s="479" t="s">
        <v>13</v>
      </c>
      <c r="E526" s="480">
        <v>34.549999999999997</v>
      </c>
      <c r="F526" s="481">
        <f t="shared" si="29"/>
        <v>3454.9999999999995</v>
      </c>
      <c r="G526" s="261">
        <v>0</v>
      </c>
      <c r="H526" s="254">
        <v>50</v>
      </c>
      <c r="I526" s="265">
        <v>0</v>
      </c>
      <c r="J526" s="254">
        <v>0</v>
      </c>
      <c r="K526" s="254">
        <v>50</v>
      </c>
      <c r="L526" s="254">
        <v>0</v>
      </c>
      <c r="M526" s="265">
        <v>0</v>
      </c>
      <c r="N526" s="254">
        <v>0</v>
      </c>
      <c r="O526" s="254">
        <v>0</v>
      </c>
      <c r="P526" s="254">
        <v>0</v>
      </c>
      <c r="Q526">
        <f t="shared" si="28"/>
        <v>100</v>
      </c>
    </row>
    <row r="527" spans="1:17" x14ac:dyDescent="0.2">
      <c r="A527" s="283">
        <v>19</v>
      </c>
      <c r="B527" s="284" t="s">
        <v>535</v>
      </c>
      <c r="C527" s="473">
        <v>100</v>
      </c>
      <c r="D527" s="474" t="s">
        <v>13</v>
      </c>
      <c r="E527" s="475">
        <v>51.85</v>
      </c>
      <c r="F527" s="481">
        <f t="shared" si="29"/>
        <v>5185</v>
      </c>
      <c r="G527" s="270">
        <v>0</v>
      </c>
      <c r="H527" s="271">
        <v>50</v>
      </c>
      <c r="I527" s="272">
        <v>0</v>
      </c>
      <c r="J527" s="271">
        <v>0</v>
      </c>
      <c r="K527" s="254">
        <v>50</v>
      </c>
      <c r="L527" s="254">
        <v>0</v>
      </c>
      <c r="M527" s="265">
        <v>0</v>
      </c>
      <c r="N527" s="254">
        <v>0</v>
      </c>
      <c r="O527" s="254">
        <v>0</v>
      </c>
      <c r="P527" s="254">
        <v>0</v>
      </c>
      <c r="Q527">
        <f t="shared" si="28"/>
        <v>100</v>
      </c>
    </row>
    <row r="528" spans="1:17" x14ac:dyDescent="0.2">
      <c r="A528" s="365">
        <v>20</v>
      </c>
      <c r="B528" s="301" t="s">
        <v>546</v>
      </c>
      <c r="C528" s="478">
        <v>50</v>
      </c>
      <c r="D528" s="479" t="s">
        <v>13</v>
      </c>
      <c r="E528" s="480">
        <v>53.05</v>
      </c>
      <c r="F528" s="482">
        <f t="shared" si="29"/>
        <v>2652.5</v>
      </c>
      <c r="G528" s="254">
        <v>0</v>
      </c>
      <c r="H528" s="254">
        <v>0</v>
      </c>
      <c r="I528" s="265">
        <v>0</v>
      </c>
      <c r="J528" s="254">
        <v>0</v>
      </c>
      <c r="K528" s="254">
        <v>50</v>
      </c>
      <c r="L528" s="254">
        <v>0</v>
      </c>
      <c r="M528" s="265">
        <v>0</v>
      </c>
      <c r="N528" s="254">
        <v>0</v>
      </c>
      <c r="O528" s="254">
        <v>0</v>
      </c>
      <c r="P528" s="254">
        <v>0</v>
      </c>
      <c r="Q528">
        <f t="shared" si="28"/>
        <v>50</v>
      </c>
    </row>
    <row r="529" spans="1:17" x14ac:dyDescent="0.2">
      <c r="A529" s="365">
        <v>21</v>
      </c>
      <c r="B529" s="301" t="s">
        <v>547</v>
      </c>
      <c r="C529" s="478">
        <v>50</v>
      </c>
      <c r="D529" s="479" t="s">
        <v>13</v>
      </c>
      <c r="E529" s="480">
        <v>51</v>
      </c>
      <c r="F529" s="482">
        <f t="shared" si="29"/>
        <v>2550</v>
      </c>
      <c r="G529" s="254">
        <v>0</v>
      </c>
      <c r="H529" s="254">
        <v>0</v>
      </c>
      <c r="I529" s="265">
        <v>0</v>
      </c>
      <c r="J529" s="254">
        <v>0</v>
      </c>
      <c r="K529" s="254">
        <v>50</v>
      </c>
      <c r="L529" s="254">
        <v>0</v>
      </c>
      <c r="M529" s="265">
        <v>0</v>
      </c>
      <c r="N529" s="254">
        <v>0</v>
      </c>
      <c r="O529" s="254">
        <v>0</v>
      </c>
      <c r="P529" s="254">
        <v>0</v>
      </c>
      <c r="Q529">
        <f t="shared" si="28"/>
        <v>50</v>
      </c>
    </row>
    <row r="530" spans="1:17" x14ac:dyDescent="0.2">
      <c r="A530" s="359"/>
      <c r="B530" s="360"/>
      <c r="C530" s="463"/>
      <c r="D530" s="463"/>
      <c r="E530" s="464" t="s">
        <v>31</v>
      </c>
      <c r="F530" s="465">
        <f>SUM(F509:F529)</f>
        <v>162110.516</v>
      </c>
    </row>
    <row r="531" spans="1:17" x14ac:dyDescent="0.2">
      <c r="A531" s="366"/>
      <c r="B531" s="367" t="s">
        <v>501</v>
      </c>
      <c r="C531" s="626"/>
      <c r="D531" s="627"/>
      <c r="E531" s="627"/>
      <c r="F531" s="628"/>
    </row>
    <row r="532" spans="1:17" ht="56.25" x14ac:dyDescent="0.2">
      <c r="A532" s="368" t="s">
        <v>0</v>
      </c>
      <c r="B532" s="369" t="s">
        <v>1</v>
      </c>
      <c r="C532" s="483" t="s">
        <v>2</v>
      </c>
      <c r="D532" s="484" t="s">
        <v>3</v>
      </c>
      <c r="E532" s="485" t="s">
        <v>4</v>
      </c>
      <c r="F532" s="485" t="s">
        <v>5</v>
      </c>
    </row>
    <row r="533" spans="1:17" ht="26.25" customHeight="1" x14ac:dyDescent="0.2">
      <c r="A533" s="365">
        <v>1</v>
      </c>
      <c r="B533" s="301" t="s">
        <v>502</v>
      </c>
      <c r="C533" s="486">
        <v>518</v>
      </c>
      <c r="D533" s="487" t="s">
        <v>12</v>
      </c>
      <c r="E533" s="488">
        <v>52.5</v>
      </c>
      <c r="F533" s="489">
        <f t="shared" ref="F533:F539" si="30">C533*E533</f>
        <v>27195</v>
      </c>
      <c r="G533" s="251">
        <v>120</v>
      </c>
      <c r="H533" s="211">
        <v>120</v>
      </c>
      <c r="I533" s="266">
        <v>3</v>
      </c>
      <c r="J533" s="211">
        <v>0</v>
      </c>
      <c r="K533" s="211">
        <v>0</v>
      </c>
      <c r="L533" s="211">
        <v>150</v>
      </c>
      <c r="M533" s="266">
        <v>25</v>
      </c>
      <c r="N533" s="211">
        <v>0</v>
      </c>
      <c r="O533" s="275">
        <v>100</v>
      </c>
      <c r="P533" s="277">
        <v>0</v>
      </c>
      <c r="Q533">
        <f t="shared" ref="Q533:Q540" si="31">SUM(G533:P533)</f>
        <v>518</v>
      </c>
    </row>
    <row r="534" spans="1:17" ht="27.75" customHeight="1" x14ac:dyDescent="0.2">
      <c r="A534" s="365">
        <v>2</v>
      </c>
      <c r="B534" s="301" t="s">
        <v>503</v>
      </c>
      <c r="C534" s="486">
        <v>471</v>
      </c>
      <c r="D534" s="487" t="s">
        <v>12</v>
      </c>
      <c r="E534" s="488">
        <v>55.65</v>
      </c>
      <c r="F534" s="489">
        <f t="shared" si="30"/>
        <v>26211.149999999998</v>
      </c>
      <c r="G534" s="251">
        <v>0</v>
      </c>
      <c r="H534" s="211">
        <v>40</v>
      </c>
      <c r="I534" s="266">
        <v>0</v>
      </c>
      <c r="J534" s="211">
        <v>0</v>
      </c>
      <c r="K534" s="211">
        <v>180</v>
      </c>
      <c r="L534" s="211">
        <v>200</v>
      </c>
      <c r="M534" s="266">
        <v>15</v>
      </c>
      <c r="N534" s="211">
        <v>0</v>
      </c>
      <c r="O534" s="275">
        <v>0</v>
      </c>
      <c r="P534" s="277">
        <v>36</v>
      </c>
      <c r="Q534">
        <f t="shared" si="31"/>
        <v>471</v>
      </c>
    </row>
    <row r="535" spans="1:17" x14ac:dyDescent="0.2">
      <c r="A535" s="365">
        <v>3</v>
      </c>
      <c r="B535" s="301" t="s">
        <v>504</v>
      </c>
      <c r="C535" s="486">
        <v>142</v>
      </c>
      <c r="D535" s="487" t="s">
        <v>12</v>
      </c>
      <c r="E535" s="488">
        <v>69.3</v>
      </c>
      <c r="F535" s="489">
        <f t="shared" si="30"/>
        <v>9840.6</v>
      </c>
      <c r="G535" s="251">
        <v>0</v>
      </c>
      <c r="H535" s="211">
        <v>40</v>
      </c>
      <c r="I535" s="266">
        <v>2</v>
      </c>
      <c r="J535" s="211">
        <v>60</v>
      </c>
      <c r="K535" s="211">
        <v>0</v>
      </c>
      <c r="L535" s="211">
        <v>0</v>
      </c>
      <c r="M535" s="266">
        <v>0</v>
      </c>
      <c r="N535" s="211">
        <v>0</v>
      </c>
      <c r="O535" s="275">
        <v>40</v>
      </c>
      <c r="P535" s="277">
        <v>0</v>
      </c>
      <c r="Q535">
        <f t="shared" si="31"/>
        <v>142</v>
      </c>
    </row>
    <row r="536" spans="1:17" x14ac:dyDescent="0.2">
      <c r="A536" s="365">
        <v>4</v>
      </c>
      <c r="B536" s="301" t="s">
        <v>505</v>
      </c>
      <c r="C536" s="486">
        <v>210</v>
      </c>
      <c r="D536" s="487" t="s">
        <v>13</v>
      </c>
      <c r="E536" s="488">
        <v>75</v>
      </c>
      <c r="F536" s="489">
        <f t="shared" si="30"/>
        <v>15750</v>
      </c>
      <c r="G536" s="251">
        <v>0</v>
      </c>
      <c r="H536" s="211">
        <v>40</v>
      </c>
      <c r="I536" s="266">
        <v>0</v>
      </c>
      <c r="J536" s="211">
        <v>0</v>
      </c>
      <c r="K536" s="211">
        <v>0</v>
      </c>
      <c r="L536" s="211">
        <v>150</v>
      </c>
      <c r="M536" s="266">
        <v>0</v>
      </c>
      <c r="N536" s="211">
        <v>20</v>
      </c>
      <c r="O536" s="275">
        <v>0</v>
      </c>
      <c r="P536" s="277">
        <v>0</v>
      </c>
      <c r="Q536">
        <f t="shared" si="31"/>
        <v>210</v>
      </c>
    </row>
    <row r="537" spans="1:17" x14ac:dyDescent="0.2">
      <c r="A537" s="365">
        <v>5</v>
      </c>
      <c r="B537" s="301" t="s">
        <v>506</v>
      </c>
      <c r="C537" s="486">
        <v>612</v>
      </c>
      <c r="D537" s="487" t="s">
        <v>13</v>
      </c>
      <c r="E537" s="488">
        <v>87</v>
      </c>
      <c r="F537" s="489">
        <f t="shared" si="30"/>
        <v>53244</v>
      </c>
      <c r="G537" s="251">
        <v>30</v>
      </c>
      <c r="H537" s="211">
        <v>160</v>
      </c>
      <c r="I537" s="266">
        <v>0</v>
      </c>
      <c r="J537" s="211">
        <v>40</v>
      </c>
      <c r="K537" s="211">
        <v>180</v>
      </c>
      <c r="L537" s="211">
        <v>80</v>
      </c>
      <c r="M537" s="266">
        <v>0</v>
      </c>
      <c r="N537" s="211">
        <v>20</v>
      </c>
      <c r="O537" s="275">
        <v>38</v>
      </c>
      <c r="P537" s="277">
        <v>64</v>
      </c>
      <c r="Q537">
        <f t="shared" si="31"/>
        <v>612</v>
      </c>
    </row>
    <row r="538" spans="1:17" x14ac:dyDescent="0.2">
      <c r="A538" s="365">
        <v>6</v>
      </c>
      <c r="B538" s="301" t="s">
        <v>507</v>
      </c>
      <c r="C538" s="486">
        <v>374</v>
      </c>
      <c r="D538" s="487" t="s">
        <v>13</v>
      </c>
      <c r="E538" s="488">
        <v>52.5</v>
      </c>
      <c r="F538" s="489">
        <f t="shared" si="30"/>
        <v>19635</v>
      </c>
      <c r="G538" s="251">
        <v>0</v>
      </c>
      <c r="H538" s="211">
        <v>80</v>
      </c>
      <c r="I538" s="266">
        <v>0</v>
      </c>
      <c r="J538" s="211">
        <v>0</v>
      </c>
      <c r="K538" s="211">
        <v>180</v>
      </c>
      <c r="L538" s="211">
        <v>50</v>
      </c>
      <c r="M538" s="266">
        <v>0</v>
      </c>
      <c r="N538" s="211">
        <v>0</v>
      </c>
      <c r="O538" s="275">
        <v>0</v>
      </c>
      <c r="P538" s="277">
        <v>64</v>
      </c>
      <c r="Q538">
        <f t="shared" si="31"/>
        <v>374</v>
      </c>
    </row>
    <row r="539" spans="1:17" x14ac:dyDescent="0.2">
      <c r="A539" s="365">
        <v>7</v>
      </c>
      <c r="B539" s="301" t="s">
        <v>508</v>
      </c>
      <c r="C539" s="486">
        <v>50</v>
      </c>
      <c r="D539" s="487" t="s">
        <v>13</v>
      </c>
      <c r="E539" s="488">
        <v>38</v>
      </c>
      <c r="F539" s="489">
        <f t="shared" si="30"/>
        <v>1900</v>
      </c>
      <c r="G539" s="251">
        <v>0</v>
      </c>
      <c r="H539" s="211">
        <v>0</v>
      </c>
      <c r="I539" s="266">
        <v>0</v>
      </c>
      <c r="J539" s="211">
        <v>0</v>
      </c>
      <c r="K539" s="211">
        <v>0</v>
      </c>
      <c r="L539" s="211">
        <v>50</v>
      </c>
      <c r="M539" s="266">
        <v>0</v>
      </c>
      <c r="N539" s="211">
        <v>0</v>
      </c>
      <c r="O539" s="275">
        <v>0</v>
      </c>
      <c r="P539" s="277">
        <v>0</v>
      </c>
      <c r="Q539">
        <f t="shared" si="31"/>
        <v>50</v>
      </c>
    </row>
    <row r="540" spans="1:17" x14ac:dyDescent="0.2">
      <c r="A540" s="365">
        <v>8</v>
      </c>
      <c r="B540" s="301" t="s">
        <v>509</v>
      </c>
      <c r="C540" s="486">
        <v>571</v>
      </c>
      <c r="D540" s="487" t="s">
        <v>13</v>
      </c>
      <c r="E540" s="488">
        <v>69.3</v>
      </c>
      <c r="F540" s="489">
        <v>50450.400000000001</v>
      </c>
      <c r="G540" s="251">
        <v>0</v>
      </c>
      <c r="H540" s="211">
        <v>120</v>
      </c>
      <c r="I540" s="266">
        <v>0</v>
      </c>
      <c r="J540" s="211">
        <v>60</v>
      </c>
      <c r="K540" s="211">
        <v>180</v>
      </c>
      <c r="L540" s="211">
        <v>50</v>
      </c>
      <c r="M540" s="266">
        <v>0</v>
      </c>
      <c r="N540" s="211">
        <v>0</v>
      </c>
      <c r="O540" s="275">
        <v>90</v>
      </c>
      <c r="P540" s="277">
        <v>71</v>
      </c>
      <c r="Q540">
        <f t="shared" si="31"/>
        <v>571</v>
      </c>
    </row>
    <row r="541" spans="1:17" x14ac:dyDescent="0.2">
      <c r="A541" s="210"/>
      <c r="B541" s="192"/>
      <c r="C541" s="490"/>
      <c r="D541" s="491"/>
      <c r="E541" s="464" t="s">
        <v>31</v>
      </c>
      <c r="F541" s="465">
        <f>SUM(F533:F540)</f>
        <v>204226.15</v>
      </c>
    </row>
  </sheetData>
  <mergeCells count="1">
    <mergeCell ref="C531:F53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D904-B0DA-4B0E-882D-79221D403167}">
  <dimension ref="A1:F548"/>
  <sheetViews>
    <sheetView tabSelected="1" topLeftCell="A523" workbookViewId="0">
      <selection activeCell="B544" sqref="B544"/>
    </sheetView>
  </sheetViews>
  <sheetFormatPr defaultRowHeight="14.25" x14ac:dyDescent="0.2"/>
  <cols>
    <col min="1" max="1" width="4.875" customWidth="1"/>
    <col min="2" max="2" width="44" customWidth="1"/>
    <col min="3" max="3" width="7" customWidth="1"/>
    <col min="4" max="4" width="7.875" customWidth="1"/>
    <col min="5" max="5" width="7.75" customWidth="1"/>
    <col min="6" max="6" width="8.875" customWidth="1"/>
  </cols>
  <sheetData>
    <row r="1" spans="1:6" x14ac:dyDescent="0.2">
      <c r="A1" s="3"/>
      <c r="B1" s="4"/>
      <c r="C1" s="5"/>
      <c r="D1" s="5"/>
      <c r="E1" t="s">
        <v>510</v>
      </c>
      <c r="F1" s="106"/>
    </row>
    <row r="2" spans="1:6" ht="15" x14ac:dyDescent="0.25">
      <c r="A2" s="3"/>
      <c r="B2" s="180" t="s">
        <v>520</v>
      </c>
      <c r="C2" s="218"/>
      <c r="D2" s="218"/>
      <c r="E2" s="219"/>
      <c r="F2" s="219"/>
    </row>
    <row r="3" spans="1:6" ht="15" x14ac:dyDescent="0.25">
      <c r="A3" s="3"/>
      <c r="B3" s="180" t="s">
        <v>512</v>
      </c>
      <c r="C3" s="218"/>
      <c r="D3" s="218"/>
      <c r="E3" s="219"/>
      <c r="F3" s="219"/>
    </row>
    <row r="4" spans="1:6" ht="15.75" x14ac:dyDescent="0.25">
      <c r="A4" s="3"/>
      <c r="B4" s="215"/>
      <c r="C4" s="216"/>
      <c r="D4" s="216"/>
      <c r="E4" s="217"/>
      <c r="F4" s="217"/>
    </row>
    <row r="5" spans="1:6" x14ac:dyDescent="0.2">
      <c r="A5" s="3"/>
      <c r="B5" s="220" t="s">
        <v>511</v>
      </c>
      <c r="C5" s="5"/>
      <c r="D5" s="5"/>
      <c r="E5" s="106"/>
      <c r="F5" s="6"/>
    </row>
    <row r="7" spans="1:6" ht="15" thickBot="1" x14ac:dyDescent="0.25"/>
    <row r="8" spans="1:6" x14ac:dyDescent="0.2">
      <c r="A8" s="631"/>
      <c r="B8" s="633" t="s">
        <v>459</v>
      </c>
      <c r="C8" s="634"/>
      <c r="D8" s="634"/>
      <c r="E8" s="635"/>
      <c r="F8" s="636"/>
    </row>
    <row r="9" spans="1:6" ht="45" x14ac:dyDescent="0.2">
      <c r="A9" s="632" t="s">
        <v>0</v>
      </c>
      <c r="B9" s="637" t="s">
        <v>1</v>
      </c>
      <c r="C9" s="637" t="s">
        <v>2</v>
      </c>
      <c r="D9" s="637" t="s">
        <v>3</v>
      </c>
      <c r="E9" s="637" t="s">
        <v>4</v>
      </c>
      <c r="F9" s="638" t="s">
        <v>5</v>
      </c>
    </row>
    <row r="10" spans="1:6" ht="15" x14ac:dyDescent="0.2">
      <c r="A10" s="507" t="s">
        <v>6</v>
      </c>
      <c r="B10" s="548" t="s">
        <v>7</v>
      </c>
      <c r="C10" s="548" t="s">
        <v>8</v>
      </c>
      <c r="D10" s="548" t="s">
        <v>9</v>
      </c>
      <c r="E10" s="548" t="s">
        <v>10</v>
      </c>
      <c r="F10" s="547" t="s">
        <v>11</v>
      </c>
    </row>
    <row r="11" spans="1:6" ht="28.5" x14ac:dyDescent="0.2">
      <c r="A11" s="496">
        <v>1</v>
      </c>
      <c r="B11" s="504" t="s">
        <v>360</v>
      </c>
      <c r="C11" s="514">
        <v>150</v>
      </c>
      <c r="D11" s="514" t="s">
        <v>12</v>
      </c>
      <c r="E11" s="532">
        <v>0</v>
      </c>
      <c r="F11" s="580">
        <v>0</v>
      </c>
    </row>
    <row r="12" spans="1:6" ht="28.5" x14ac:dyDescent="0.2">
      <c r="A12" s="496">
        <v>2</v>
      </c>
      <c r="B12" s="504" t="s">
        <v>361</v>
      </c>
      <c r="C12" s="514">
        <v>377</v>
      </c>
      <c r="D12" s="514" t="s">
        <v>12</v>
      </c>
      <c r="E12" s="532">
        <v>0</v>
      </c>
      <c r="F12" s="580">
        <v>0</v>
      </c>
    </row>
    <row r="13" spans="1:6" x14ac:dyDescent="0.2">
      <c r="A13" s="496">
        <v>3</v>
      </c>
      <c r="B13" s="504" t="s">
        <v>362</v>
      </c>
      <c r="C13" s="514">
        <v>20</v>
      </c>
      <c r="D13" s="514" t="s">
        <v>12</v>
      </c>
      <c r="E13" s="532">
        <v>0</v>
      </c>
      <c r="F13" s="580">
        <v>0</v>
      </c>
    </row>
    <row r="14" spans="1:6" x14ac:dyDescent="0.2">
      <c r="A14" s="496">
        <v>4</v>
      </c>
      <c r="B14" s="504" t="s">
        <v>363</v>
      </c>
      <c r="C14" s="514">
        <v>42</v>
      </c>
      <c r="D14" s="514" t="s">
        <v>12</v>
      </c>
      <c r="E14" s="532">
        <v>0</v>
      </c>
      <c r="F14" s="580">
        <v>0</v>
      </c>
    </row>
    <row r="15" spans="1:6" ht="30" x14ac:dyDescent="0.25">
      <c r="A15" s="496">
        <v>5</v>
      </c>
      <c r="B15" s="504" t="s">
        <v>566</v>
      </c>
      <c r="C15" s="514">
        <v>168</v>
      </c>
      <c r="D15" s="514" t="s">
        <v>12</v>
      </c>
      <c r="E15" s="532">
        <v>0</v>
      </c>
      <c r="F15" s="580">
        <v>0</v>
      </c>
    </row>
    <row r="16" spans="1:6" ht="28.5" x14ac:dyDescent="0.2">
      <c r="A16" s="496">
        <v>6</v>
      </c>
      <c r="B16" s="504" t="s">
        <v>365</v>
      </c>
      <c r="C16" s="514">
        <v>994</v>
      </c>
      <c r="D16" s="514" t="s">
        <v>12</v>
      </c>
      <c r="E16" s="532">
        <v>0</v>
      </c>
      <c r="F16" s="580">
        <v>0</v>
      </c>
    </row>
    <row r="17" spans="1:6" ht="28.5" x14ac:dyDescent="0.2">
      <c r="A17" s="496">
        <v>7</v>
      </c>
      <c r="B17" s="504" t="s">
        <v>366</v>
      </c>
      <c r="C17" s="514">
        <v>769</v>
      </c>
      <c r="D17" s="514" t="s">
        <v>13</v>
      </c>
      <c r="E17" s="532">
        <v>0</v>
      </c>
      <c r="F17" s="580">
        <v>0</v>
      </c>
    </row>
    <row r="18" spans="1:6" ht="28.5" x14ac:dyDescent="0.2">
      <c r="A18" s="496">
        <v>8</v>
      </c>
      <c r="B18" s="504" t="s">
        <v>567</v>
      </c>
      <c r="C18" s="514">
        <v>1440</v>
      </c>
      <c r="D18" s="514" t="s">
        <v>12</v>
      </c>
      <c r="E18" s="532">
        <v>0</v>
      </c>
      <c r="F18" s="580">
        <v>0</v>
      </c>
    </row>
    <row r="19" spans="1:6" ht="28.5" x14ac:dyDescent="0.2">
      <c r="A19" s="496">
        <v>9</v>
      </c>
      <c r="B19" s="504" t="s">
        <v>14</v>
      </c>
      <c r="C19" s="514">
        <v>930</v>
      </c>
      <c r="D19" s="514" t="s">
        <v>12</v>
      </c>
      <c r="E19" s="532">
        <v>0</v>
      </c>
      <c r="F19" s="580">
        <v>0</v>
      </c>
    </row>
    <row r="20" spans="1:6" ht="28.5" x14ac:dyDescent="0.2">
      <c r="A20" s="496">
        <v>10</v>
      </c>
      <c r="B20" s="504" t="s">
        <v>359</v>
      </c>
      <c r="C20" s="514">
        <v>1280</v>
      </c>
      <c r="D20" s="514" t="s">
        <v>12</v>
      </c>
      <c r="E20" s="532">
        <v>0</v>
      </c>
      <c r="F20" s="580">
        <v>0</v>
      </c>
    </row>
    <row r="21" spans="1:6" ht="28.5" x14ac:dyDescent="0.2">
      <c r="A21" s="496">
        <v>11</v>
      </c>
      <c r="B21" s="504" t="s">
        <v>358</v>
      </c>
      <c r="C21" s="514">
        <v>1419</v>
      </c>
      <c r="D21" s="514" t="s">
        <v>12</v>
      </c>
      <c r="E21" s="532">
        <v>0</v>
      </c>
      <c r="F21" s="580">
        <v>0</v>
      </c>
    </row>
    <row r="22" spans="1:6" ht="42.75" x14ac:dyDescent="0.2">
      <c r="A22" s="496">
        <v>12</v>
      </c>
      <c r="B22" s="504" t="s">
        <v>357</v>
      </c>
      <c r="C22" s="514">
        <v>150</v>
      </c>
      <c r="D22" s="514" t="s">
        <v>12</v>
      </c>
      <c r="E22" s="532">
        <v>0</v>
      </c>
      <c r="F22" s="580">
        <v>0</v>
      </c>
    </row>
    <row r="23" spans="1:6" ht="28.5" x14ac:dyDescent="0.2">
      <c r="A23" s="496">
        <v>13</v>
      </c>
      <c r="B23" s="504" t="s">
        <v>15</v>
      </c>
      <c r="C23" s="514">
        <v>75</v>
      </c>
      <c r="D23" s="514" t="s">
        <v>12</v>
      </c>
      <c r="E23" s="532">
        <v>0</v>
      </c>
      <c r="F23" s="580">
        <v>0</v>
      </c>
    </row>
    <row r="24" spans="1:6" ht="28.5" x14ac:dyDescent="0.2">
      <c r="A24" s="496">
        <v>14</v>
      </c>
      <c r="B24" s="504" t="s">
        <v>356</v>
      </c>
      <c r="C24" s="514">
        <v>688</v>
      </c>
      <c r="D24" s="514" t="s">
        <v>12</v>
      </c>
      <c r="E24" s="532">
        <v>0</v>
      </c>
      <c r="F24" s="580">
        <v>0</v>
      </c>
    </row>
    <row r="25" spans="1:6" x14ac:dyDescent="0.2">
      <c r="A25" s="496">
        <v>15</v>
      </c>
      <c r="B25" s="504" t="s">
        <v>325</v>
      </c>
      <c r="C25" s="514">
        <v>179</v>
      </c>
      <c r="D25" s="514" t="s">
        <v>12</v>
      </c>
      <c r="E25" s="532">
        <v>0</v>
      </c>
      <c r="F25" s="580">
        <v>0</v>
      </c>
    </row>
    <row r="26" spans="1:6" x14ac:dyDescent="0.2">
      <c r="A26" s="496">
        <v>16</v>
      </c>
      <c r="B26" s="504" t="s">
        <v>355</v>
      </c>
      <c r="C26" s="514">
        <v>115</v>
      </c>
      <c r="D26" s="514" t="s">
        <v>12</v>
      </c>
      <c r="E26" s="532">
        <v>0</v>
      </c>
      <c r="F26" s="580">
        <v>0</v>
      </c>
    </row>
    <row r="27" spans="1:6" x14ac:dyDescent="0.2">
      <c r="A27" s="496">
        <v>17</v>
      </c>
      <c r="B27" s="505" t="s">
        <v>354</v>
      </c>
      <c r="C27" s="514">
        <v>62</v>
      </c>
      <c r="D27" s="514" t="s">
        <v>13</v>
      </c>
      <c r="E27" s="532">
        <v>0</v>
      </c>
      <c r="F27" s="580">
        <v>0</v>
      </c>
    </row>
    <row r="28" spans="1:6" ht="99.75" x14ac:dyDescent="0.2">
      <c r="A28" s="496">
        <v>18</v>
      </c>
      <c r="B28" s="504" t="s">
        <v>16</v>
      </c>
      <c r="C28" s="514">
        <v>568</v>
      </c>
      <c r="D28" s="514" t="s">
        <v>12</v>
      </c>
      <c r="E28" s="532">
        <v>0</v>
      </c>
      <c r="F28" s="580">
        <v>0</v>
      </c>
    </row>
    <row r="29" spans="1:6" x14ac:dyDescent="0.2">
      <c r="A29" s="496">
        <v>19</v>
      </c>
      <c r="B29" s="504" t="s">
        <v>352</v>
      </c>
      <c r="C29" s="514">
        <v>210</v>
      </c>
      <c r="D29" s="514" t="s">
        <v>13</v>
      </c>
      <c r="E29" s="532">
        <v>0</v>
      </c>
      <c r="F29" s="580">
        <v>0</v>
      </c>
    </row>
    <row r="30" spans="1:6" x14ac:dyDescent="0.2">
      <c r="A30" s="496">
        <v>20</v>
      </c>
      <c r="B30" s="504" t="s">
        <v>351</v>
      </c>
      <c r="C30" s="514">
        <v>3769</v>
      </c>
      <c r="D30" s="514" t="s">
        <v>12</v>
      </c>
      <c r="E30" s="532">
        <v>0</v>
      </c>
      <c r="F30" s="580">
        <v>0</v>
      </c>
    </row>
    <row r="31" spans="1:6" ht="42.75" x14ac:dyDescent="0.2">
      <c r="A31" s="496">
        <v>21</v>
      </c>
      <c r="B31" s="504" t="s">
        <v>20</v>
      </c>
      <c r="C31" s="514">
        <v>722</v>
      </c>
      <c r="D31" s="514" t="s">
        <v>12</v>
      </c>
      <c r="E31" s="532">
        <v>0</v>
      </c>
      <c r="F31" s="580">
        <v>0</v>
      </c>
    </row>
    <row r="32" spans="1:6" x14ac:dyDescent="0.2">
      <c r="A32" s="496">
        <v>22</v>
      </c>
      <c r="B32" s="504" t="s">
        <v>350</v>
      </c>
      <c r="C32" s="514">
        <v>147</v>
      </c>
      <c r="D32" s="514" t="s">
        <v>12</v>
      </c>
      <c r="E32" s="532">
        <v>0</v>
      </c>
      <c r="F32" s="580">
        <v>0</v>
      </c>
    </row>
    <row r="33" spans="1:6" x14ac:dyDescent="0.2">
      <c r="A33" s="496">
        <v>23</v>
      </c>
      <c r="B33" s="504" t="s">
        <v>353</v>
      </c>
      <c r="C33" s="514">
        <v>1134</v>
      </c>
      <c r="D33" s="514" t="s">
        <v>12</v>
      </c>
      <c r="E33" s="532">
        <v>0</v>
      </c>
      <c r="F33" s="580">
        <v>0</v>
      </c>
    </row>
    <row r="34" spans="1:6" ht="28.5" x14ac:dyDescent="0.2">
      <c r="A34" s="496">
        <v>24</v>
      </c>
      <c r="B34" s="504" t="s">
        <v>18</v>
      </c>
      <c r="C34" s="514">
        <v>123</v>
      </c>
      <c r="D34" s="514" t="s">
        <v>12</v>
      </c>
      <c r="E34" s="532">
        <v>0</v>
      </c>
      <c r="F34" s="580">
        <v>0</v>
      </c>
    </row>
    <row r="35" spans="1:6" ht="42.75" x14ac:dyDescent="0.2">
      <c r="A35" s="496">
        <v>25</v>
      </c>
      <c r="B35" s="504" t="s">
        <v>19</v>
      </c>
      <c r="C35" s="514">
        <v>750</v>
      </c>
      <c r="D35" s="514" t="s">
        <v>12</v>
      </c>
      <c r="E35" s="532">
        <v>0</v>
      </c>
      <c r="F35" s="580">
        <v>0</v>
      </c>
    </row>
    <row r="36" spans="1:6" x14ac:dyDescent="0.2">
      <c r="A36" s="496">
        <v>26</v>
      </c>
      <c r="B36" s="509" t="s">
        <v>256</v>
      </c>
      <c r="C36" s="514">
        <v>595</v>
      </c>
      <c r="D36" s="514" t="s">
        <v>12</v>
      </c>
      <c r="E36" s="532">
        <v>0</v>
      </c>
      <c r="F36" s="580">
        <v>0</v>
      </c>
    </row>
    <row r="37" spans="1:6" x14ac:dyDescent="0.2">
      <c r="A37" s="496">
        <v>27</v>
      </c>
      <c r="B37" s="504" t="s">
        <v>349</v>
      </c>
      <c r="C37" s="514">
        <v>596</v>
      </c>
      <c r="D37" s="514" t="s">
        <v>12</v>
      </c>
      <c r="E37" s="532">
        <v>0</v>
      </c>
      <c r="F37" s="580">
        <v>0</v>
      </c>
    </row>
    <row r="38" spans="1:6" x14ac:dyDescent="0.2">
      <c r="A38" s="496">
        <v>28</v>
      </c>
      <c r="B38" s="504" t="s">
        <v>314</v>
      </c>
      <c r="C38" s="514">
        <v>113</v>
      </c>
      <c r="D38" s="514" t="s">
        <v>13</v>
      </c>
      <c r="E38" s="532">
        <v>0</v>
      </c>
      <c r="F38" s="580">
        <v>0</v>
      </c>
    </row>
    <row r="39" spans="1:6" x14ac:dyDescent="0.2">
      <c r="A39" s="496">
        <v>29</v>
      </c>
      <c r="B39" s="504" t="s">
        <v>27</v>
      </c>
      <c r="C39" s="514">
        <v>80</v>
      </c>
      <c r="D39" s="514" t="s">
        <v>12</v>
      </c>
      <c r="E39" s="532">
        <v>0</v>
      </c>
      <c r="F39" s="580">
        <v>0</v>
      </c>
    </row>
    <row r="40" spans="1:6" x14ac:dyDescent="0.2">
      <c r="A40" s="496">
        <v>30</v>
      </c>
      <c r="B40" s="504" t="s">
        <v>21</v>
      </c>
      <c r="C40" s="514">
        <v>1109</v>
      </c>
      <c r="D40" s="514" t="s">
        <v>12</v>
      </c>
      <c r="E40" s="532">
        <v>0</v>
      </c>
      <c r="F40" s="580">
        <v>0</v>
      </c>
    </row>
    <row r="41" spans="1:6" x14ac:dyDescent="0.2">
      <c r="A41" s="496">
        <v>31</v>
      </c>
      <c r="B41" s="504" t="s">
        <v>347</v>
      </c>
      <c r="C41" s="514">
        <v>480</v>
      </c>
      <c r="D41" s="514" t="s">
        <v>12</v>
      </c>
      <c r="E41" s="532">
        <v>0</v>
      </c>
      <c r="F41" s="580">
        <v>0</v>
      </c>
    </row>
    <row r="42" spans="1:6" x14ac:dyDescent="0.2">
      <c r="A42" s="496">
        <v>32</v>
      </c>
      <c r="B42" s="504" t="s">
        <v>22</v>
      </c>
      <c r="C42" s="514">
        <v>62</v>
      </c>
      <c r="D42" s="514" t="s">
        <v>12</v>
      </c>
      <c r="E42" s="532">
        <v>0</v>
      </c>
      <c r="F42" s="580">
        <v>0</v>
      </c>
    </row>
    <row r="43" spans="1:6" x14ac:dyDescent="0.2">
      <c r="A43" s="496">
        <v>33</v>
      </c>
      <c r="B43" s="504" t="s">
        <v>26</v>
      </c>
      <c r="C43" s="514">
        <v>268</v>
      </c>
      <c r="D43" s="514" t="s">
        <v>12</v>
      </c>
      <c r="E43" s="532">
        <v>0</v>
      </c>
      <c r="F43" s="580">
        <v>0</v>
      </c>
    </row>
    <row r="44" spans="1:6" x14ac:dyDescent="0.2">
      <c r="A44" s="496">
        <v>34</v>
      </c>
      <c r="B44" s="504" t="s">
        <v>28</v>
      </c>
      <c r="C44" s="514">
        <v>20</v>
      </c>
      <c r="D44" s="514" t="s">
        <v>12</v>
      </c>
      <c r="E44" s="532">
        <v>0</v>
      </c>
      <c r="F44" s="580">
        <v>0</v>
      </c>
    </row>
    <row r="45" spans="1:6" x14ac:dyDescent="0.2">
      <c r="A45" s="496">
        <v>35</v>
      </c>
      <c r="B45" s="504" t="s">
        <v>25</v>
      </c>
      <c r="C45" s="514">
        <v>103</v>
      </c>
      <c r="D45" s="514" t="s">
        <v>12</v>
      </c>
      <c r="E45" s="532">
        <v>0</v>
      </c>
      <c r="F45" s="580">
        <v>0</v>
      </c>
    </row>
    <row r="46" spans="1:6" x14ac:dyDescent="0.2">
      <c r="A46" s="496">
        <v>36</v>
      </c>
      <c r="B46" s="504" t="s">
        <v>24</v>
      </c>
      <c r="C46" s="514">
        <v>98</v>
      </c>
      <c r="D46" s="514" t="s">
        <v>12</v>
      </c>
      <c r="E46" s="532">
        <v>0</v>
      </c>
      <c r="F46" s="580">
        <v>0</v>
      </c>
    </row>
    <row r="47" spans="1:6" x14ac:dyDescent="0.2">
      <c r="A47" s="496">
        <v>37</v>
      </c>
      <c r="B47" s="504" t="s">
        <v>23</v>
      </c>
      <c r="C47" s="514">
        <v>316</v>
      </c>
      <c r="D47" s="514" t="s">
        <v>12</v>
      </c>
      <c r="E47" s="532">
        <v>0</v>
      </c>
      <c r="F47" s="580">
        <v>0</v>
      </c>
    </row>
    <row r="48" spans="1:6" x14ac:dyDescent="0.2">
      <c r="A48" s="496">
        <v>38</v>
      </c>
      <c r="B48" s="497" t="s">
        <v>300</v>
      </c>
      <c r="C48" s="514">
        <v>63</v>
      </c>
      <c r="D48" s="514" t="s">
        <v>13</v>
      </c>
      <c r="E48" s="532">
        <v>0</v>
      </c>
      <c r="F48" s="580">
        <v>0</v>
      </c>
    </row>
    <row r="49" spans="1:6" x14ac:dyDescent="0.2">
      <c r="A49" s="496">
        <v>39</v>
      </c>
      <c r="B49" s="504" t="s">
        <v>368</v>
      </c>
      <c r="C49" s="514">
        <v>81</v>
      </c>
      <c r="D49" s="514" t="s">
        <v>12</v>
      </c>
      <c r="E49" s="532">
        <v>0</v>
      </c>
      <c r="F49" s="580">
        <v>0</v>
      </c>
    </row>
    <row r="50" spans="1:6" x14ac:dyDescent="0.2">
      <c r="A50" s="496">
        <v>40</v>
      </c>
      <c r="B50" s="504" t="s">
        <v>348</v>
      </c>
      <c r="C50" s="514">
        <v>6</v>
      </c>
      <c r="D50" s="514" t="s">
        <v>12</v>
      </c>
      <c r="E50" s="532">
        <v>0</v>
      </c>
      <c r="F50" s="580">
        <v>0</v>
      </c>
    </row>
    <row r="51" spans="1:6" ht="174.75" customHeight="1" x14ac:dyDescent="0.2">
      <c r="A51" s="496">
        <v>41</v>
      </c>
      <c r="B51" s="520" t="s">
        <v>369</v>
      </c>
      <c r="C51" s="514">
        <v>403</v>
      </c>
      <c r="D51" s="514" t="s">
        <v>12</v>
      </c>
      <c r="E51" s="532">
        <v>0</v>
      </c>
      <c r="F51" s="580">
        <v>0</v>
      </c>
    </row>
    <row r="52" spans="1:6" ht="28.5" x14ac:dyDescent="0.2">
      <c r="A52" s="496">
        <v>42</v>
      </c>
      <c r="B52" s="617" t="s">
        <v>370</v>
      </c>
      <c r="C52" s="514">
        <v>49</v>
      </c>
      <c r="D52" s="593" t="s">
        <v>29</v>
      </c>
      <c r="E52" s="532">
        <v>0</v>
      </c>
      <c r="F52" s="580">
        <v>0</v>
      </c>
    </row>
    <row r="53" spans="1:6" x14ac:dyDescent="0.2">
      <c r="A53" s="496">
        <v>43</v>
      </c>
      <c r="B53" s="617" t="s">
        <v>371</v>
      </c>
      <c r="C53" s="514">
        <v>38</v>
      </c>
      <c r="D53" s="593" t="s">
        <v>29</v>
      </c>
      <c r="E53" s="532">
        <v>0</v>
      </c>
      <c r="F53" s="580">
        <v>0</v>
      </c>
    </row>
    <row r="54" spans="1:6" x14ac:dyDescent="0.2">
      <c r="A54" s="496">
        <v>44</v>
      </c>
      <c r="B54" s="617" t="s">
        <v>372</v>
      </c>
      <c r="C54" s="514">
        <v>128</v>
      </c>
      <c r="D54" s="593" t="s">
        <v>29</v>
      </c>
      <c r="E54" s="532">
        <v>0</v>
      </c>
      <c r="F54" s="580">
        <v>0</v>
      </c>
    </row>
    <row r="55" spans="1:6" ht="28.5" x14ac:dyDescent="0.2">
      <c r="A55" s="496">
        <v>45</v>
      </c>
      <c r="B55" s="522" t="s">
        <v>30</v>
      </c>
      <c r="C55" s="514">
        <v>13</v>
      </c>
      <c r="D55" s="514" t="s">
        <v>12</v>
      </c>
      <c r="E55" s="532">
        <v>0</v>
      </c>
      <c r="F55" s="580">
        <v>0</v>
      </c>
    </row>
    <row r="56" spans="1:6" ht="29.25" x14ac:dyDescent="0.2">
      <c r="A56" s="496">
        <v>46</v>
      </c>
      <c r="B56" s="618" t="s">
        <v>568</v>
      </c>
      <c r="C56" s="514">
        <v>13</v>
      </c>
      <c r="D56" s="514" t="s">
        <v>12</v>
      </c>
      <c r="E56" s="532">
        <v>0</v>
      </c>
      <c r="F56" s="580">
        <v>0</v>
      </c>
    </row>
    <row r="57" spans="1:6" ht="86.25" x14ac:dyDescent="0.2">
      <c r="A57" s="496">
        <v>47</v>
      </c>
      <c r="B57" s="522" t="s">
        <v>569</v>
      </c>
      <c r="C57" s="514">
        <v>20</v>
      </c>
      <c r="D57" s="514" t="s">
        <v>12</v>
      </c>
      <c r="E57" s="532">
        <v>0</v>
      </c>
      <c r="F57" s="580">
        <v>0</v>
      </c>
    </row>
    <row r="58" spans="1:6" ht="29.25" x14ac:dyDescent="0.2">
      <c r="A58" s="496">
        <v>48</v>
      </c>
      <c r="B58" s="522" t="s">
        <v>570</v>
      </c>
      <c r="C58" s="514">
        <v>17</v>
      </c>
      <c r="D58" s="514" t="s">
        <v>12</v>
      </c>
      <c r="E58" s="532">
        <v>0</v>
      </c>
      <c r="F58" s="580">
        <v>0</v>
      </c>
    </row>
    <row r="59" spans="1:6" ht="157.5" x14ac:dyDescent="0.2">
      <c r="A59" s="496">
        <v>49</v>
      </c>
      <c r="B59" s="522" t="s">
        <v>571</v>
      </c>
      <c r="C59" s="514">
        <v>12</v>
      </c>
      <c r="D59" s="514" t="s">
        <v>12</v>
      </c>
      <c r="E59" s="532">
        <v>0</v>
      </c>
      <c r="F59" s="580">
        <v>0</v>
      </c>
    </row>
    <row r="60" spans="1:6" ht="171.75" x14ac:dyDescent="0.2">
      <c r="A60" s="496">
        <v>50</v>
      </c>
      <c r="B60" s="522" t="s">
        <v>572</v>
      </c>
      <c r="C60" s="514">
        <v>488</v>
      </c>
      <c r="D60" s="514" t="s">
        <v>12</v>
      </c>
      <c r="E60" s="532">
        <v>0</v>
      </c>
      <c r="F60" s="580">
        <v>0</v>
      </c>
    </row>
    <row r="61" spans="1:6" ht="114.75" x14ac:dyDescent="0.2">
      <c r="A61" s="496">
        <v>51</v>
      </c>
      <c r="B61" s="522" t="s">
        <v>573</v>
      </c>
      <c r="C61" s="514">
        <v>246</v>
      </c>
      <c r="D61" s="514" t="s">
        <v>12</v>
      </c>
      <c r="E61" s="532">
        <v>0</v>
      </c>
      <c r="F61" s="580">
        <v>0</v>
      </c>
    </row>
    <row r="62" spans="1:6" ht="100.5" x14ac:dyDescent="0.2">
      <c r="A62" s="496">
        <v>52</v>
      </c>
      <c r="B62" s="522" t="s">
        <v>574</v>
      </c>
      <c r="C62" s="514">
        <v>149</v>
      </c>
      <c r="D62" s="514" t="s">
        <v>12</v>
      </c>
      <c r="E62" s="532">
        <v>0</v>
      </c>
      <c r="F62" s="580">
        <v>0</v>
      </c>
    </row>
    <row r="63" spans="1:6" ht="100.5" x14ac:dyDescent="0.2">
      <c r="A63" s="496">
        <v>53</v>
      </c>
      <c r="B63" s="618" t="s">
        <v>575</v>
      </c>
      <c r="C63" s="514">
        <v>110</v>
      </c>
      <c r="D63" s="514" t="s">
        <v>12</v>
      </c>
      <c r="E63" s="532">
        <v>0</v>
      </c>
      <c r="F63" s="580">
        <v>0</v>
      </c>
    </row>
    <row r="64" spans="1:6" ht="29.25" x14ac:dyDescent="0.2">
      <c r="A64" s="496">
        <v>54</v>
      </c>
      <c r="B64" s="522" t="s">
        <v>576</v>
      </c>
      <c r="C64" s="514">
        <v>171</v>
      </c>
      <c r="D64" s="514" t="s">
        <v>12</v>
      </c>
      <c r="E64" s="532">
        <v>0</v>
      </c>
      <c r="F64" s="580">
        <v>0</v>
      </c>
    </row>
    <row r="65" spans="1:6" ht="57.75" x14ac:dyDescent="0.2">
      <c r="A65" s="496">
        <v>55</v>
      </c>
      <c r="B65" s="618" t="s">
        <v>577</v>
      </c>
      <c r="C65" s="514">
        <v>45</v>
      </c>
      <c r="D65" s="514" t="s">
        <v>12</v>
      </c>
      <c r="E65" s="532">
        <v>0</v>
      </c>
      <c r="F65" s="580">
        <v>0</v>
      </c>
    </row>
    <row r="66" spans="1:6" ht="57.75" x14ac:dyDescent="0.2">
      <c r="A66" s="496">
        <v>56</v>
      </c>
      <c r="B66" s="618" t="s">
        <v>578</v>
      </c>
      <c r="C66" s="514">
        <v>122</v>
      </c>
      <c r="D66" s="514" t="s">
        <v>12</v>
      </c>
      <c r="E66" s="532">
        <v>0</v>
      </c>
      <c r="F66" s="580">
        <v>0</v>
      </c>
    </row>
    <row r="67" spans="1:6" x14ac:dyDescent="0.2">
      <c r="A67" s="496">
        <v>57</v>
      </c>
      <c r="B67" s="521" t="s">
        <v>470</v>
      </c>
      <c r="C67" s="514">
        <v>15</v>
      </c>
      <c r="D67" s="514" t="s">
        <v>12</v>
      </c>
      <c r="E67" s="532">
        <v>0</v>
      </c>
      <c r="F67" s="580">
        <v>0</v>
      </c>
    </row>
    <row r="68" spans="1:6" x14ac:dyDescent="0.2">
      <c r="A68" s="496">
        <v>58</v>
      </c>
      <c r="B68" s="521" t="s">
        <v>471</v>
      </c>
      <c r="C68" s="514">
        <v>6</v>
      </c>
      <c r="D68" s="514" t="s">
        <v>12</v>
      </c>
      <c r="E68" s="532">
        <v>0</v>
      </c>
      <c r="F68" s="580">
        <v>0</v>
      </c>
    </row>
    <row r="69" spans="1:6" x14ac:dyDescent="0.2">
      <c r="A69" s="496">
        <v>59</v>
      </c>
      <c r="B69" s="521" t="s">
        <v>473</v>
      </c>
      <c r="C69" s="514">
        <v>9</v>
      </c>
      <c r="D69" s="516" t="s">
        <v>13</v>
      </c>
      <c r="E69" s="532">
        <v>0</v>
      </c>
      <c r="F69" s="580">
        <v>0</v>
      </c>
    </row>
    <row r="70" spans="1:6" x14ac:dyDescent="0.2">
      <c r="A70" s="496">
        <v>60</v>
      </c>
      <c r="B70" s="521" t="s">
        <v>472</v>
      </c>
      <c r="C70" s="514">
        <v>0</v>
      </c>
      <c r="D70" s="516" t="s">
        <v>13</v>
      </c>
      <c r="E70" s="532">
        <v>0</v>
      </c>
      <c r="F70" s="580">
        <v>0</v>
      </c>
    </row>
    <row r="71" spans="1:6" x14ac:dyDescent="0.2">
      <c r="A71" s="496">
        <v>61</v>
      </c>
      <c r="B71" s="521" t="s">
        <v>474</v>
      </c>
      <c r="C71" s="514">
        <v>14</v>
      </c>
      <c r="D71" s="516" t="s">
        <v>13</v>
      </c>
      <c r="E71" s="532">
        <v>0</v>
      </c>
      <c r="F71" s="580">
        <v>0</v>
      </c>
    </row>
    <row r="72" spans="1:6" ht="15.75" thickBot="1" x14ac:dyDescent="0.25">
      <c r="A72" s="619"/>
      <c r="B72" s="583"/>
      <c r="C72" s="620"/>
      <c r="D72" s="620"/>
      <c r="E72" s="584" t="s">
        <v>31</v>
      </c>
      <c r="F72" s="585">
        <f>SUM(F11:F71)</f>
        <v>0</v>
      </c>
    </row>
    <row r="73" spans="1:6" ht="15.75" thickBot="1" x14ac:dyDescent="0.3">
      <c r="A73" s="510"/>
      <c r="B73" s="578" t="s">
        <v>404</v>
      </c>
      <c r="C73" s="511"/>
      <c r="D73" s="511"/>
      <c r="E73" s="512"/>
      <c r="F73" s="512"/>
    </row>
    <row r="74" spans="1:6" ht="45" x14ac:dyDescent="0.2">
      <c r="A74" s="639" t="s">
        <v>0</v>
      </c>
      <c r="B74" s="640" t="s">
        <v>1</v>
      </c>
      <c r="C74" s="640" t="s">
        <v>580</v>
      </c>
      <c r="D74" s="640" t="s">
        <v>3</v>
      </c>
      <c r="E74" s="641" t="s">
        <v>4</v>
      </c>
      <c r="F74" s="642" t="s">
        <v>5</v>
      </c>
    </row>
    <row r="75" spans="1:6" ht="15" x14ac:dyDescent="0.2">
      <c r="A75" s="507" t="s">
        <v>6</v>
      </c>
      <c r="B75" s="548" t="s">
        <v>7</v>
      </c>
      <c r="C75" s="548"/>
      <c r="D75" s="548" t="s">
        <v>9</v>
      </c>
      <c r="E75" s="508" t="s">
        <v>10</v>
      </c>
      <c r="F75" s="547" t="s">
        <v>11</v>
      </c>
    </row>
    <row r="76" spans="1:6" ht="28.5" x14ac:dyDescent="0.2">
      <c r="A76" s="513">
        <v>1</v>
      </c>
      <c r="B76" s="504" t="s">
        <v>403</v>
      </c>
      <c r="C76" s="514">
        <v>17300</v>
      </c>
      <c r="D76" s="514" t="s">
        <v>29</v>
      </c>
      <c r="E76" s="532">
        <v>0</v>
      </c>
      <c r="F76" s="580">
        <v>0</v>
      </c>
    </row>
    <row r="77" spans="1:6" x14ac:dyDescent="0.2">
      <c r="A77" s="515">
        <v>2</v>
      </c>
      <c r="B77" s="504" t="s">
        <v>32</v>
      </c>
      <c r="C77" s="514">
        <v>1332</v>
      </c>
      <c r="D77" s="516" t="s">
        <v>33</v>
      </c>
      <c r="E77" s="532">
        <v>0</v>
      </c>
      <c r="F77" s="580">
        <v>0</v>
      </c>
    </row>
    <row r="78" spans="1:6" x14ac:dyDescent="0.2">
      <c r="A78" s="515">
        <v>3</v>
      </c>
      <c r="B78" s="504" t="s">
        <v>331</v>
      </c>
      <c r="C78" s="514">
        <v>910</v>
      </c>
      <c r="D78" s="516" t="s">
        <v>33</v>
      </c>
      <c r="E78" s="532">
        <v>0</v>
      </c>
      <c r="F78" s="580">
        <v>0</v>
      </c>
    </row>
    <row r="79" spans="1:6" x14ac:dyDescent="0.2">
      <c r="A79" s="513">
        <v>4</v>
      </c>
      <c r="B79" s="504" t="s">
        <v>34</v>
      </c>
      <c r="C79" s="514">
        <v>245</v>
      </c>
      <c r="D79" s="516" t="s">
        <v>33</v>
      </c>
      <c r="E79" s="532">
        <v>0</v>
      </c>
      <c r="F79" s="580">
        <v>0</v>
      </c>
    </row>
    <row r="80" spans="1:6" x14ac:dyDescent="0.2">
      <c r="A80" s="515">
        <v>5</v>
      </c>
      <c r="B80" s="497" t="s">
        <v>271</v>
      </c>
      <c r="C80" s="514">
        <v>230</v>
      </c>
      <c r="D80" s="514" t="s">
        <v>33</v>
      </c>
      <c r="E80" s="532">
        <v>0</v>
      </c>
      <c r="F80" s="580">
        <v>0</v>
      </c>
    </row>
    <row r="81" spans="1:6" x14ac:dyDescent="0.2">
      <c r="A81" s="515">
        <v>6</v>
      </c>
      <c r="B81" s="504" t="s">
        <v>495</v>
      </c>
      <c r="C81" s="514">
        <v>343</v>
      </c>
      <c r="D81" s="514" t="s">
        <v>33</v>
      </c>
      <c r="E81" s="532">
        <v>0</v>
      </c>
      <c r="F81" s="580">
        <v>0</v>
      </c>
    </row>
    <row r="82" spans="1:6" x14ac:dyDescent="0.2">
      <c r="A82" s="513">
        <v>7</v>
      </c>
      <c r="B82" s="504" t="s">
        <v>496</v>
      </c>
      <c r="C82" s="514">
        <v>442</v>
      </c>
      <c r="D82" s="514" t="s">
        <v>33</v>
      </c>
      <c r="E82" s="532">
        <v>0</v>
      </c>
      <c r="F82" s="580">
        <v>0</v>
      </c>
    </row>
    <row r="83" spans="1:6" x14ac:dyDescent="0.2">
      <c r="A83" s="515">
        <v>8</v>
      </c>
      <c r="B83" s="504" t="s">
        <v>332</v>
      </c>
      <c r="C83" s="514">
        <v>111</v>
      </c>
      <c r="D83" s="514" t="s">
        <v>33</v>
      </c>
      <c r="E83" s="532">
        <v>0</v>
      </c>
      <c r="F83" s="580">
        <v>0</v>
      </c>
    </row>
    <row r="84" spans="1:6" x14ac:dyDescent="0.2">
      <c r="A84" s="515">
        <v>9</v>
      </c>
      <c r="B84" s="504" t="s">
        <v>333</v>
      </c>
      <c r="C84" s="514">
        <v>72</v>
      </c>
      <c r="D84" s="514" t="s">
        <v>33</v>
      </c>
      <c r="E84" s="532">
        <v>0</v>
      </c>
      <c r="F84" s="580">
        <v>0</v>
      </c>
    </row>
    <row r="85" spans="1:6" x14ac:dyDescent="0.2">
      <c r="A85" s="513">
        <v>10</v>
      </c>
      <c r="B85" s="504" t="s">
        <v>36</v>
      </c>
      <c r="C85" s="514">
        <v>171</v>
      </c>
      <c r="D85" s="514" t="s">
        <v>33</v>
      </c>
      <c r="E85" s="532">
        <v>0</v>
      </c>
      <c r="F85" s="580">
        <v>0</v>
      </c>
    </row>
    <row r="86" spans="1:6" ht="28.5" x14ac:dyDescent="0.2">
      <c r="A86" s="515">
        <v>11</v>
      </c>
      <c r="B86" s="504" t="s">
        <v>35</v>
      </c>
      <c r="C86" s="514">
        <v>503</v>
      </c>
      <c r="D86" s="514" t="s">
        <v>33</v>
      </c>
      <c r="E86" s="532">
        <v>0</v>
      </c>
      <c r="F86" s="580">
        <v>0</v>
      </c>
    </row>
    <row r="87" spans="1:6" x14ac:dyDescent="0.2">
      <c r="A87" s="515">
        <v>12</v>
      </c>
      <c r="B87" s="497" t="s">
        <v>383</v>
      </c>
      <c r="C87" s="514">
        <v>283</v>
      </c>
      <c r="D87" s="514" t="s">
        <v>33</v>
      </c>
      <c r="E87" s="532">
        <v>0</v>
      </c>
      <c r="F87" s="580">
        <v>0</v>
      </c>
    </row>
    <row r="88" spans="1:6" ht="57" x14ac:dyDescent="0.2">
      <c r="A88" s="513">
        <v>13</v>
      </c>
      <c r="B88" s="504" t="s">
        <v>384</v>
      </c>
      <c r="C88" s="514">
        <v>792</v>
      </c>
      <c r="D88" s="516" t="s">
        <v>33</v>
      </c>
      <c r="E88" s="532">
        <v>0</v>
      </c>
      <c r="F88" s="580">
        <v>0</v>
      </c>
    </row>
    <row r="89" spans="1:6" ht="42.75" x14ac:dyDescent="0.2">
      <c r="A89" s="515">
        <v>14</v>
      </c>
      <c r="B89" s="504" t="s">
        <v>39</v>
      </c>
      <c r="C89" s="514">
        <v>1872</v>
      </c>
      <c r="D89" s="516" t="s">
        <v>33</v>
      </c>
      <c r="E89" s="532">
        <v>0</v>
      </c>
      <c r="F89" s="580">
        <v>0</v>
      </c>
    </row>
    <row r="90" spans="1:6" x14ac:dyDescent="0.2">
      <c r="A90" s="515">
        <v>15</v>
      </c>
      <c r="B90" s="504" t="s">
        <v>41</v>
      </c>
      <c r="C90" s="514">
        <v>1054</v>
      </c>
      <c r="D90" s="516" t="s">
        <v>33</v>
      </c>
      <c r="E90" s="532">
        <v>0</v>
      </c>
      <c r="F90" s="580">
        <v>0</v>
      </c>
    </row>
    <row r="91" spans="1:6" x14ac:dyDescent="0.2">
      <c r="A91" s="513">
        <v>16</v>
      </c>
      <c r="B91" s="504" t="s">
        <v>40</v>
      </c>
      <c r="C91" s="514">
        <v>54</v>
      </c>
      <c r="D91" s="516" t="s">
        <v>29</v>
      </c>
      <c r="E91" s="532">
        <v>0</v>
      </c>
      <c r="F91" s="580">
        <v>0</v>
      </c>
    </row>
    <row r="92" spans="1:6" x14ac:dyDescent="0.2">
      <c r="A92" s="515">
        <v>17</v>
      </c>
      <c r="B92" s="504" t="s">
        <v>37</v>
      </c>
      <c r="C92" s="514">
        <v>1288</v>
      </c>
      <c r="D92" s="516" t="s">
        <v>33</v>
      </c>
      <c r="E92" s="532">
        <v>0</v>
      </c>
      <c r="F92" s="580">
        <v>0</v>
      </c>
    </row>
    <row r="93" spans="1:6" ht="28.5" x14ac:dyDescent="0.2">
      <c r="A93" s="515">
        <v>18</v>
      </c>
      <c r="B93" s="504" t="s">
        <v>38</v>
      </c>
      <c r="C93" s="514">
        <v>128</v>
      </c>
      <c r="D93" s="516" t="s">
        <v>13</v>
      </c>
      <c r="E93" s="532">
        <v>0</v>
      </c>
      <c r="F93" s="580">
        <v>0</v>
      </c>
    </row>
    <row r="94" spans="1:6" ht="28.5" x14ac:dyDescent="0.2">
      <c r="A94" s="513">
        <v>19</v>
      </c>
      <c r="B94" s="504" t="s">
        <v>48</v>
      </c>
      <c r="C94" s="514">
        <v>40</v>
      </c>
      <c r="D94" s="516" t="s">
        <v>33</v>
      </c>
      <c r="E94" s="532">
        <v>0</v>
      </c>
      <c r="F94" s="580">
        <v>0</v>
      </c>
    </row>
    <row r="95" spans="1:6" ht="57" x14ac:dyDescent="0.2">
      <c r="A95" s="515">
        <v>20</v>
      </c>
      <c r="B95" s="504" t="s">
        <v>417</v>
      </c>
      <c r="C95" s="514">
        <v>6040</v>
      </c>
      <c r="D95" s="516" t="s">
        <v>29</v>
      </c>
      <c r="E95" s="532">
        <v>0</v>
      </c>
      <c r="F95" s="580">
        <v>0</v>
      </c>
    </row>
    <row r="96" spans="1:6" x14ac:dyDescent="0.2">
      <c r="A96" s="515">
        <v>21</v>
      </c>
      <c r="B96" s="497" t="s">
        <v>270</v>
      </c>
      <c r="C96" s="514">
        <v>336</v>
      </c>
      <c r="D96" s="514" t="s">
        <v>33</v>
      </c>
      <c r="E96" s="532">
        <v>0</v>
      </c>
      <c r="F96" s="580">
        <v>0</v>
      </c>
    </row>
    <row r="97" spans="1:6" ht="71.25" x14ac:dyDescent="0.2">
      <c r="A97" s="513">
        <v>22</v>
      </c>
      <c r="B97" s="517" t="s">
        <v>418</v>
      </c>
      <c r="C97" s="514">
        <v>1094</v>
      </c>
      <c r="D97" s="516" t="s">
        <v>33</v>
      </c>
      <c r="E97" s="532">
        <v>0</v>
      </c>
      <c r="F97" s="580">
        <v>0</v>
      </c>
    </row>
    <row r="98" spans="1:6" ht="28.5" x14ac:dyDescent="0.2">
      <c r="A98" s="515">
        <v>23</v>
      </c>
      <c r="B98" s="518" t="s">
        <v>321</v>
      </c>
      <c r="C98" s="514">
        <v>970</v>
      </c>
      <c r="D98" s="514" t="s">
        <v>33</v>
      </c>
      <c r="E98" s="532">
        <v>0</v>
      </c>
      <c r="F98" s="580">
        <v>0</v>
      </c>
    </row>
    <row r="99" spans="1:6" x14ac:dyDescent="0.2">
      <c r="A99" s="515">
        <v>24</v>
      </c>
      <c r="B99" s="504" t="s">
        <v>334</v>
      </c>
      <c r="C99" s="514">
        <v>1960</v>
      </c>
      <c r="D99" s="519" t="s">
        <v>33</v>
      </c>
      <c r="E99" s="532">
        <v>0</v>
      </c>
      <c r="F99" s="580">
        <v>0</v>
      </c>
    </row>
    <row r="100" spans="1:6" x14ac:dyDescent="0.2">
      <c r="A100" s="513">
        <v>25</v>
      </c>
      <c r="B100" s="504" t="s">
        <v>379</v>
      </c>
      <c r="C100" s="514">
        <v>4042</v>
      </c>
      <c r="D100" s="514" t="s">
        <v>33</v>
      </c>
      <c r="E100" s="532">
        <v>0</v>
      </c>
      <c r="F100" s="580">
        <v>0</v>
      </c>
    </row>
    <row r="101" spans="1:6" ht="42.75" x14ac:dyDescent="0.2">
      <c r="A101" s="515">
        <v>26</v>
      </c>
      <c r="B101" s="520" t="s">
        <v>42</v>
      </c>
      <c r="C101" s="514">
        <v>2820</v>
      </c>
      <c r="D101" s="514" t="s">
        <v>29</v>
      </c>
      <c r="E101" s="532">
        <v>0</v>
      </c>
      <c r="F101" s="580">
        <v>0</v>
      </c>
    </row>
    <row r="102" spans="1:6" ht="156.75" x14ac:dyDescent="0.2">
      <c r="A102" s="515">
        <v>27</v>
      </c>
      <c r="B102" s="517" t="s">
        <v>497</v>
      </c>
      <c r="C102" s="514">
        <v>1410</v>
      </c>
      <c r="D102" s="516" t="s">
        <v>91</v>
      </c>
      <c r="E102" s="532">
        <v>0</v>
      </c>
      <c r="F102" s="580">
        <v>0</v>
      </c>
    </row>
    <row r="103" spans="1:6" x14ac:dyDescent="0.2">
      <c r="A103" s="513">
        <v>28</v>
      </c>
      <c r="B103" s="521" t="s">
        <v>51</v>
      </c>
      <c r="C103" s="514">
        <v>2530</v>
      </c>
      <c r="D103" s="516" t="s">
        <v>29</v>
      </c>
      <c r="E103" s="532">
        <v>0</v>
      </c>
      <c r="F103" s="580">
        <v>0</v>
      </c>
    </row>
    <row r="104" spans="1:6" ht="42.75" x14ac:dyDescent="0.2">
      <c r="A104" s="515">
        <v>29</v>
      </c>
      <c r="B104" s="504" t="s">
        <v>46</v>
      </c>
      <c r="C104" s="514">
        <v>132</v>
      </c>
      <c r="D104" s="516" t="s">
        <v>33</v>
      </c>
      <c r="E104" s="532">
        <v>0</v>
      </c>
      <c r="F104" s="580">
        <v>0</v>
      </c>
    </row>
    <row r="105" spans="1:6" ht="28.5" x14ac:dyDescent="0.2">
      <c r="A105" s="515">
        <v>30</v>
      </c>
      <c r="B105" s="504" t="s">
        <v>419</v>
      </c>
      <c r="C105" s="514">
        <v>4750</v>
      </c>
      <c r="D105" s="516" t="s">
        <v>29</v>
      </c>
      <c r="E105" s="532">
        <v>0</v>
      </c>
      <c r="F105" s="580">
        <v>0</v>
      </c>
    </row>
    <row r="106" spans="1:6" ht="71.25" x14ac:dyDescent="0.2">
      <c r="A106" s="513">
        <v>31</v>
      </c>
      <c r="B106" s="504" t="s">
        <v>47</v>
      </c>
      <c r="C106" s="514">
        <v>1290</v>
      </c>
      <c r="D106" s="516" t="s">
        <v>33</v>
      </c>
      <c r="E106" s="532">
        <v>0</v>
      </c>
      <c r="F106" s="580">
        <v>0</v>
      </c>
    </row>
    <row r="107" spans="1:6" x14ac:dyDescent="0.2">
      <c r="A107" s="515">
        <v>32</v>
      </c>
      <c r="B107" s="522" t="s">
        <v>420</v>
      </c>
      <c r="C107" s="514">
        <v>1305</v>
      </c>
      <c r="D107" s="516" t="s">
        <v>33</v>
      </c>
      <c r="E107" s="532">
        <v>0</v>
      </c>
      <c r="F107" s="580">
        <v>0</v>
      </c>
    </row>
    <row r="108" spans="1:6" ht="28.5" x14ac:dyDescent="0.2">
      <c r="A108" s="515">
        <v>33</v>
      </c>
      <c r="B108" s="505" t="s">
        <v>421</v>
      </c>
      <c r="C108" s="514">
        <v>1320</v>
      </c>
      <c r="D108" s="514" t="s">
        <v>29</v>
      </c>
      <c r="E108" s="532">
        <v>0</v>
      </c>
      <c r="F108" s="580">
        <v>0</v>
      </c>
    </row>
    <row r="109" spans="1:6" ht="28.5" x14ac:dyDescent="0.2">
      <c r="A109" s="513">
        <v>34</v>
      </c>
      <c r="B109" s="505" t="s">
        <v>422</v>
      </c>
      <c r="C109" s="514">
        <v>2340</v>
      </c>
      <c r="D109" s="514" t="s">
        <v>33</v>
      </c>
      <c r="E109" s="532">
        <v>0</v>
      </c>
      <c r="F109" s="580">
        <v>0</v>
      </c>
    </row>
    <row r="110" spans="1:6" ht="99.75" x14ac:dyDescent="0.2">
      <c r="A110" s="515">
        <v>35</v>
      </c>
      <c r="B110" s="504" t="s">
        <v>52</v>
      </c>
      <c r="C110" s="514">
        <v>830</v>
      </c>
      <c r="D110" s="516" t="s">
        <v>29</v>
      </c>
      <c r="E110" s="532">
        <v>0</v>
      </c>
      <c r="F110" s="580">
        <v>0</v>
      </c>
    </row>
    <row r="111" spans="1:6" x14ac:dyDescent="0.2">
      <c r="A111" s="515">
        <v>36</v>
      </c>
      <c r="B111" s="504" t="s">
        <v>44</v>
      </c>
      <c r="C111" s="514">
        <v>899</v>
      </c>
      <c r="D111" s="516" t="s">
        <v>33</v>
      </c>
      <c r="E111" s="532">
        <v>0</v>
      </c>
      <c r="F111" s="580">
        <v>0</v>
      </c>
    </row>
    <row r="112" spans="1:6" x14ac:dyDescent="0.2">
      <c r="A112" s="513">
        <v>37</v>
      </c>
      <c r="B112" s="497" t="s">
        <v>499</v>
      </c>
      <c r="C112" s="514">
        <v>479</v>
      </c>
      <c r="D112" s="514" t="s">
        <v>33</v>
      </c>
      <c r="E112" s="532">
        <v>0</v>
      </c>
      <c r="F112" s="580">
        <v>0</v>
      </c>
    </row>
    <row r="113" spans="1:6" x14ac:dyDescent="0.2">
      <c r="A113" s="515">
        <v>38</v>
      </c>
      <c r="B113" s="504" t="s">
        <v>380</v>
      </c>
      <c r="C113" s="514">
        <v>571</v>
      </c>
      <c r="D113" s="516" t="s">
        <v>29</v>
      </c>
      <c r="E113" s="532">
        <v>0</v>
      </c>
      <c r="F113" s="580">
        <v>0</v>
      </c>
    </row>
    <row r="114" spans="1:6" x14ac:dyDescent="0.2">
      <c r="A114" s="515">
        <v>39</v>
      </c>
      <c r="B114" s="504" t="s">
        <v>330</v>
      </c>
      <c r="C114" s="514">
        <v>51</v>
      </c>
      <c r="D114" s="516" t="s">
        <v>29</v>
      </c>
      <c r="E114" s="532">
        <v>0</v>
      </c>
      <c r="F114" s="580">
        <v>0</v>
      </c>
    </row>
    <row r="115" spans="1:6" x14ac:dyDescent="0.2">
      <c r="A115" s="513">
        <v>40</v>
      </c>
      <c r="B115" s="504" t="s">
        <v>335</v>
      </c>
      <c r="C115" s="514">
        <v>57</v>
      </c>
      <c r="D115" s="516" t="s">
        <v>29</v>
      </c>
      <c r="E115" s="532">
        <v>0</v>
      </c>
      <c r="F115" s="580">
        <v>0</v>
      </c>
    </row>
    <row r="116" spans="1:6" ht="42.75" x14ac:dyDescent="0.2">
      <c r="A116" s="515">
        <v>41</v>
      </c>
      <c r="B116" s="517" t="s">
        <v>45</v>
      </c>
      <c r="C116" s="514">
        <v>154</v>
      </c>
      <c r="D116" s="516" t="s">
        <v>33</v>
      </c>
      <c r="E116" s="532">
        <v>0</v>
      </c>
      <c r="F116" s="580">
        <v>0</v>
      </c>
    </row>
    <row r="117" spans="1:6" x14ac:dyDescent="0.2">
      <c r="A117" s="515">
        <v>42</v>
      </c>
      <c r="B117" s="521" t="s">
        <v>49</v>
      </c>
      <c r="C117" s="514">
        <v>287</v>
      </c>
      <c r="D117" s="516" t="s">
        <v>29</v>
      </c>
      <c r="E117" s="532">
        <v>0</v>
      </c>
      <c r="F117" s="580">
        <v>0</v>
      </c>
    </row>
    <row r="118" spans="1:6" x14ac:dyDescent="0.2">
      <c r="A118" s="513">
        <v>43</v>
      </c>
      <c r="B118" s="521" t="s">
        <v>381</v>
      </c>
      <c r="C118" s="514">
        <v>244</v>
      </c>
      <c r="D118" s="516" t="s">
        <v>29</v>
      </c>
      <c r="E118" s="532">
        <v>0</v>
      </c>
      <c r="F118" s="580">
        <v>0</v>
      </c>
    </row>
    <row r="119" spans="1:6" x14ac:dyDescent="0.2">
      <c r="A119" s="515">
        <v>44</v>
      </c>
      <c r="B119" s="504" t="s">
        <v>382</v>
      </c>
      <c r="C119" s="514">
        <v>205</v>
      </c>
      <c r="D119" s="514" t="s">
        <v>29</v>
      </c>
      <c r="E119" s="532">
        <v>0</v>
      </c>
      <c r="F119" s="580">
        <v>0</v>
      </c>
    </row>
    <row r="120" spans="1:6" x14ac:dyDescent="0.2">
      <c r="A120" s="515">
        <v>45</v>
      </c>
      <c r="B120" s="497" t="s">
        <v>304</v>
      </c>
      <c r="C120" s="514">
        <v>182</v>
      </c>
      <c r="D120" s="514" t="s">
        <v>29</v>
      </c>
      <c r="E120" s="532">
        <v>0</v>
      </c>
      <c r="F120" s="580">
        <v>0</v>
      </c>
    </row>
    <row r="121" spans="1:6" x14ac:dyDescent="0.2">
      <c r="A121" s="513">
        <v>46</v>
      </c>
      <c r="B121" s="497" t="s">
        <v>305</v>
      </c>
      <c r="C121" s="514">
        <v>80</v>
      </c>
      <c r="D121" s="514" t="s">
        <v>29</v>
      </c>
      <c r="E121" s="532">
        <v>0</v>
      </c>
      <c r="F121" s="580">
        <v>0</v>
      </c>
    </row>
    <row r="122" spans="1:6" x14ac:dyDescent="0.2">
      <c r="A122" s="515">
        <v>47</v>
      </c>
      <c r="B122" s="497" t="s">
        <v>299</v>
      </c>
      <c r="C122" s="514">
        <v>35</v>
      </c>
      <c r="D122" s="514" t="s">
        <v>33</v>
      </c>
      <c r="E122" s="532">
        <v>0</v>
      </c>
      <c r="F122" s="580">
        <v>0</v>
      </c>
    </row>
    <row r="123" spans="1:6" x14ac:dyDescent="0.2">
      <c r="A123" s="515">
        <v>48</v>
      </c>
      <c r="B123" s="521" t="s">
        <v>50</v>
      </c>
      <c r="C123" s="514">
        <v>54</v>
      </c>
      <c r="D123" s="516" t="s">
        <v>13</v>
      </c>
      <c r="E123" s="532">
        <v>0</v>
      </c>
      <c r="F123" s="580">
        <v>0</v>
      </c>
    </row>
    <row r="124" spans="1:6" x14ac:dyDescent="0.2">
      <c r="A124" s="513">
        <v>49</v>
      </c>
      <c r="B124" s="504" t="s">
        <v>43</v>
      </c>
      <c r="C124" s="514">
        <v>219</v>
      </c>
      <c r="D124" s="516" t="s">
        <v>12</v>
      </c>
      <c r="E124" s="532">
        <v>0</v>
      </c>
      <c r="F124" s="580">
        <v>0</v>
      </c>
    </row>
    <row r="125" spans="1:6" x14ac:dyDescent="0.2">
      <c r="A125" s="515">
        <v>50</v>
      </c>
      <c r="B125" s="504" t="s">
        <v>255</v>
      </c>
      <c r="C125" s="514">
        <v>90</v>
      </c>
      <c r="D125" s="516" t="s">
        <v>13</v>
      </c>
      <c r="E125" s="532">
        <v>0</v>
      </c>
      <c r="F125" s="580">
        <v>0</v>
      </c>
    </row>
    <row r="126" spans="1:6" x14ac:dyDescent="0.2">
      <c r="A126" s="515">
        <v>51</v>
      </c>
      <c r="B126" s="504" t="s">
        <v>498</v>
      </c>
      <c r="C126" s="514">
        <v>30</v>
      </c>
      <c r="D126" s="516" t="s">
        <v>13</v>
      </c>
      <c r="E126" s="532">
        <v>0</v>
      </c>
      <c r="F126" s="580">
        <v>0</v>
      </c>
    </row>
    <row r="127" spans="1:6" ht="28.5" x14ac:dyDescent="0.2">
      <c r="A127" s="513">
        <v>52</v>
      </c>
      <c r="B127" s="504" t="s">
        <v>423</v>
      </c>
      <c r="C127" s="514">
        <v>72</v>
      </c>
      <c r="D127" s="516" t="s">
        <v>29</v>
      </c>
      <c r="E127" s="532">
        <v>0</v>
      </c>
      <c r="F127" s="580">
        <v>0</v>
      </c>
    </row>
    <row r="128" spans="1:6" x14ac:dyDescent="0.2">
      <c r="A128" s="515">
        <v>53</v>
      </c>
      <c r="B128" s="505" t="s">
        <v>336</v>
      </c>
      <c r="C128" s="514">
        <v>37</v>
      </c>
      <c r="D128" s="514" t="s">
        <v>33</v>
      </c>
      <c r="E128" s="532">
        <v>0</v>
      </c>
      <c r="F128" s="580">
        <v>0</v>
      </c>
    </row>
    <row r="129" spans="1:6" x14ac:dyDescent="0.2">
      <c r="A129" s="515">
        <v>54</v>
      </c>
      <c r="B129" s="505" t="s">
        <v>518</v>
      </c>
      <c r="C129" s="514">
        <v>10</v>
      </c>
      <c r="D129" s="514" t="s">
        <v>13</v>
      </c>
      <c r="E129" s="532">
        <v>0</v>
      </c>
      <c r="F129" s="580">
        <v>0</v>
      </c>
    </row>
    <row r="130" spans="1:6" x14ac:dyDescent="0.2">
      <c r="A130" s="515">
        <v>55</v>
      </c>
      <c r="B130" s="505" t="s">
        <v>338</v>
      </c>
      <c r="C130" s="514">
        <v>91</v>
      </c>
      <c r="D130" s="514" t="s">
        <v>33</v>
      </c>
      <c r="E130" s="532">
        <v>0</v>
      </c>
      <c r="F130" s="580">
        <v>0</v>
      </c>
    </row>
    <row r="131" spans="1:6" x14ac:dyDescent="0.2">
      <c r="A131" s="515">
        <v>56</v>
      </c>
      <c r="B131" s="505" t="s">
        <v>537</v>
      </c>
      <c r="C131" s="514">
        <v>360</v>
      </c>
      <c r="D131" s="514" t="s">
        <v>29</v>
      </c>
      <c r="E131" s="532">
        <v>0</v>
      </c>
      <c r="F131" s="580">
        <v>0</v>
      </c>
    </row>
    <row r="132" spans="1:6" x14ac:dyDescent="0.2">
      <c r="A132" s="515">
        <v>57</v>
      </c>
      <c r="B132" s="505" t="s">
        <v>526</v>
      </c>
      <c r="C132" s="514">
        <v>120</v>
      </c>
      <c r="D132" s="514" t="s">
        <v>29</v>
      </c>
      <c r="E132" s="532">
        <v>0</v>
      </c>
      <c r="F132" s="580">
        <v>0</v>
      </c>
    </row>
    <row r="133" spans="1:6" x14ac:dyDescent="0.2">
      <c r="A133" s="515">
        <v>58</v>
      </c>
      <c r="B133" s="505" t="s">
        <v>527</v>
      </c>
      <c r="C133" s="514">
        <v>30</v>
      </c>
      <c r="D133" s="514" t="s">
        <v>29</v>
      </c>
      <c r="E133" s="532">
        <v>0</v>
      </c>
      <c r="F133" s="580">
        <v>0</v>
      </c>
    </row>
    <row r="134" spans="1:6" x14ac:dyDescent="0.2">
      <c r="A134" s="616">
        <v>59</v>
      </c>
      <c r="B134" s="497" t="s">
        <v>528</v>
      </c>
      <c r="C134" s="523">
        <v>10</v>
      </c>
      <c r="D134" s="523" t="s">
        <v>29</v>
      </c>
      <c r="E134" s="532">
        <v>0</v>
      </c>
      <c r="F134" s="580">
        <v>0</v>
      </c>
    </row>
    <row r="135" spans="1:6" x14ac:dyDescent="0.2">
      <c r="A135" s="515">
        <v>60</v>
      </c>
      <c r="B135" s="505" t="s">
        <v>529</v>
      </c>
      <c r="C135" s="514">
        <v>50</v>
      </c>
      <c r="D135" s="514" t="s">
        <v>29</v>
      </c>
      <c r="E135" s="532">
        <v>0</v>
      </c>
      <c r="F135" s="580">
        <v>0</v>
      </c>
    </row>
    <row r="136" spans="1:6" x14ac:dyDescent="0.2">
      <c r="A136" s="515">
        <v>61</v>
      </c>
      <c r="B136" s="505" t="s">
        <v>530</v>
      </c>
      <c r="C136" s="514">
        <v>100</v>
      </c>
      <c r="D136" s="514" t="s">
        <v>29</v>
      </c>
      <c r="E136" s="532">
        <v>0</v>
      </c>
      <c r="F136" s="580">
        <v>0</v>
      </c>
    </row>
    <row r="137" spans="1:6" ht="15.75" thickBot="1" x14ac:dyDescent="0.25">
      <c r="A137" s="605"/>
      <c r="B137" s="583"/>
      <c r="C137" s="606"/>
      <c r="D137" s="561"/>
      <c r="E137" s="584" t="s">
        <v>31</v>
      </c>
      <c r="F137" s="585">
        <f>SUM(F76:F136)</f>
        <v>0</v>
      </c>
    </row>
    <row r="138" spans="1:6" ht="15.75" thickBot="1" x14ac:dyDescent="0.3">
      <c r="A138" s="510"/>
      <c r="B138" s="578" t="s">
        <v>337</v>
      </c>
      <c r="C138" s="511"/>
      <c r="D138" s="511"/>
      <c r="E138" s="512"/>
      <c r="F138" s="615"/>
    </row>
    <row r="139" spans="1:6" ht="45" x14ac:dyDescent="0.2">
      <c r="A139" s="639" t="s">
        <v>0</v>
      </c>
      <c r="B139" s="640" t="s">
        <v>1</v>
      </c>
      <c r="C139" s="640" t="s">
        <v>2</v>
      </c>
      <c r="D139" s="640" t="s">
        <v>3</v>
      </c>
      <c r="E139" s="640" t="s">
        <v>4</v>
      </c>
      <c r="F139" s="642" t="s">
        <v>5</v>
      </c>
    </row>
    <row r="140" spans="1:6" ht="15" x14ac:dyDescent="0.2">
      <c r="A140" s="507" t="s">
        <v>6</v>
      </c>
      <c r="B140" s="548" t="s">
        <v>7</v>
      </c>
      <c r="C140" s="548"/>
      <c r="D140" s="548" t="s">
        <v>9</v>
      </c>
      <c r="E140" s="548" t="s">
        <v>10</v>
      </c>
      <c r="F140" s="547" t="s">
        <v>11</v>
      </c>
    </row>
    <row r="141" spans="1:6" x14ac:dyDescent="0.2">
      <c r="A141" s="496">
        <v>1</v>
      </c>
      <c r="B141" s="498" t="s">
        <v>54</v>
      </c>
      <c r="C141" s="514">
        <v>295</v>
      </c>
      <c r="D141" s="516" t="s">
        <v>33</v>
      </c>
      <c r="E141" s="532">
        <v>0</v>
      </c>
      <c r="F141" s="580">
        <v>0</v>
      </c>
    </row>
    <row r="142" spans="1:6" x14ac:dyDescent="0.2">
      <c r="A142" s="496">
        <v>2</v>
      </c>
      <c r="B142" s="498" t="s">
        <v>278</v>
      </c>
      <c r="C142" s="514">
        <v>40</v>
      </c>
      <c r="D142" s="516" t="s">
        <v>33</v>
      </c>
      <c r="E142" s="532">
        <v>0</v>
      </c>
      <c r="F142" s="580">
        <v>0</v>
      </c>
    </row>
    <row r="143" spans="1:6" x14ac:dyDescent="0.2">
      <c r="A143" s="496">
        <v>3</v>
      </c>
      <c r="B143" s="498" t="s">
        <v>424</v>
      </c>
      <c r="C143" s="514">
        <v>24</v>
      </c>
      <c r="D143" s="516" t="s">
        <v>33</v>
      </c>
      <c r="E143" s="532">
        <v>0</v>
      </c>
      <c r="F143" s="580">
        <v>0</v>
      </c>
    </row>
    <row r="144" spans="1:6" x14ac:dyDescent="0.2">
      <c r="A144" s="496">
        <v>4</v>
      </c>
      <c r="B144" s="498" t="s">
        <v>56</v>
      </c>
      <c r="C144" s="514">
        <v>235</v>
      </c>
      <c r="D144" s="516" t="s">
        <v>29</v>
      </c>
      <c r="E144" s="532">
        <v>0</v>
      </c>
      <c r="F144" s="580">
        <v>0</v>
      </c>
    </row>
    <row r="145" spans="1:6" x14ac:dyDescent="0.2">
      <c r="A145" s="496">
        <v>5</v>
      </c>
      <c r="B145" s="498" t="s">
        <v>279</v>
      </c>
      <c r="C145" s="514">
        <v>350</v>
      </c>
      <c r="D145" s="516" t="s">
        <v>33</v>
      </c>
      <c r="E145" s="532">
        <v>0</v>
      </c>
      <c r="F145" s="580">
        <v>0</v>
      </c>
    </row>
    <row r="146" spans="1:6" x14ac:dyDescent="0.2">
      <c r="A146" s="496">
        <v>6</v>
      </c>
      <c r="B146" s="498" t="s">
        <v>280</v>
      </c>
      <c r="C146" s="514">
        <v>101</v>
      </c>
      <c r="D146" s="516" t="s">
        <v>33</v>
      </c>
      <c r="E146" s="532">
        <v>0</v>
      </c>
      <c r="F146" s="580">
        <v>0</v>
      </c>
    </row>
    <row r="147" spans="1:6" x14ac:dyDescent="0.2">
      <c r="A147" s="496">
        <v>7</v>
      </c>
      <c r="B147" s="498" t="s">
        <v>281</v>
      </c>
      <c r="C147" s="514">
        <v>22</v>
      </c>
      <c r="D147" s="516" t="s">
        <v>33</v>
      </c>
      <c r="E147" s="532">
        <v>0</v>
      </c>
      <c r="F147" s="580">
        <v>0</v>
      </c>
    </row>
    <row r="148" spans="1:6" x14ac:dyDescent="0.2">
      <c r="A148" s="496">
        <v>8</v>
      </c>
      <c r="B148" s="498" t="s">
        <v>428</v>
      </c>
      <c r="C148" s="514">
        <v>447</v>
      </c>
      <c r="D148" s="516" t="s">
        <v>29</v>
      </c>
      <c r="E148" s="532">
        <v>0</v>
      </c>
      <c r="F148" s="580">
        <v>0</v>
      </c>
    </row>
    <row r="149" spans="1:6" x14ac:dyDescent="0.2">
      <c r="A149" s="496">
        <v>9</v>
      </c>
      <c r="B149" s="498" t="s">
        <v>440</v>
      </c>
      <c r="C149" s="514">
        <v>5</v>
      </c>
      <c r="D149" s="516" t="s">
        <v>13</v>
      </c>
      <c r="E149" s="532">
        <v>0</v>
      </c>
      <c r="F149" s="580">
        <v>0</v>
      </c>
    </row>
    <row r="150" spans="1:6" x14ac:dyDescent="0.2">
      <c r="A150" s="496">
        <v>10</v>
      </c>
      <c r="B150" s="498" t="s">
        <v>465</v>
      </c>
      <c r="C150" s="514">
        <v>560</v>
      </c>
      <c r="D150" s="593" t="s">
        <v>33</v>
      </c>
      <c r="E150" s="532">
        <v>0</v>
      </c>
      <c r="F150" s="580">
        <v>0</v>
      </c>
    </row>
    <row r="151" spans="1:6" x14ac:dyDescent="0.2">
      <c r="A151" s="496">
        <v>11</v>
      </c>
      <c r="B151" s="498" t="s">
        <v>430</v>
      </c>
      <c r="C151" s="514">
        <v>12</v>
      </c>
      <c r="D151" s="516" t="s">
        <v>13</v>
      </c>
      <c r="E151" s="532">
        <v>0</v>
      </c>
      <c r="F151" s="580">
        <v>0</v>
      </c>
    </row>
    <row r="152" spans="1:6" x14ac:dyDescent="0.2">
      <c r="A152" s="496">
        <v>12</v>
      </c>
      <c r="B152" s="498" t="s">
        <v>60</v>
      </c>
      <c r="C152" s="514">
        <v>225</v>
      </c>
      <c r="D152" s="516" t="s">
        <v>33</v>
      </c>
      <c r="E152" s="532">
        <v>0</v>
      </c>
      <c r="F152" s="580">
        <v>0</v>
      </c>
    </row>
    <row r="153" spans="1:6" x14ac:dyDescent="0.2">
      <c r="A153" s="496">
        <v>13</v>
      </c>
      <c r="B153" s="499" t="s">
        <v>445</v>
      </c>
      <c r="C153" s="514">
        <v>175</v>
      </c>
      <c r="D153" s="514" t="s">
        <v>29</v>
      </c>
      <c r="E153" s="532">
        <v>0</v>
      </c>
      <c r="F153" s="580">
        <v>0</v>
      </c>
    </row>
    <row r="154" spans="1:6" x14ac:dyDescent="0.2">
      <c r="A154" s="496">
        <v>14</v>
      </c>
      <c r="B154" s="498" t="s">
        <v>433</v>
      </c>
      <c r="C154" s="514">
        <v>71</v>
      </c>
      <c r="D154" s="516" t="s">
        <v>29</v>
      </c>
      <c r="E154" s="532">
        <v>0</v>
      </c>
      <c r="F154" s="580">
        <v>0</v>
      </c>
    </row>
    <row r="155" spans="1:6" x14ac:dyDescent="0.2">
      <c r="A155" s="496">
        <v>15</v>
      </c>
      <c r="B155" s="498" t="s">
        <v>58</v>
      </c>
      <c r="C155" s="514">
        <v>233</v>
      </c>
      <c r="D155" s="516" t="s">
        <v>29</v>
      </c>
      <c r="E155" s="532">
        <v>0</v>
      </c>
      <c r="F155" s="580">
        <v>0</v>
      </c>
    </row>
    <row r="156" spans="1:6" x14ac:dyDescent="0.2">
      <c r="A156" s="496">
        <v>16</v>
      </c>
      <c r="B156" s="498" t="s">
        <v>431</v>
      </c>
      <c r="C156" s="514">
        <v>5</v>
      </c>
      <c r="D156" s="516" t="s">
        <v>29</v>
      </c>
      <c r="E156" s="532">
        <v>0</v>
      </c>
      <c r="F156" s="580">
        <v>0</v>
      </c>
    </row>
    <row r="157" spans="1:6" x14ac:dyDescent="0.2">
      <c r="A157" s="496">
        <v>17</v>
      </c>
      <c r="B157" s="498" t="s">
        <v>435</v>
      </c>
      <c r="C157" s="514">
        <v>246</v>
      </c>
      <c r="D157" s="516" t="s">
        <v>29</v>
      </c>
      <c r="E157" s="532">
        <v>0</v>
      </c>
      <c r="F157" s="580">
        <v>0</v>
      </c>
    </row>
    <row r="158" spans="1:6" x14ac:dyDescent="0.2">
      <c r="A158" s="496">
        <v>18</v>
      </c>
      <c r="B158" s="498" t="s">
        <v>434</v>
      </c>
      <c r="C158" s="514">
        <v>5</v>
      </c>
      <c r="D158" s="516" t="s">
        <v>13</v>
      </c>
      <c r="E158" s="532">
        <v>0</v>
      </c>
      <c r="F158" s="580">
        <v>0</v>
      </c>
    </row>
    <row r="159" spans="1:6" x14ac:dyDescent="0.2">
      <c r="A159" s="496">
        <v>19</v>
      </c>
      <c r="B159" s="498" t="s">
        <v>425</v>
      </c>
      <c r="C159" s="514">
        <v>175</v>
      </c>
      <c r="D159" s="516" t="s">
        <v>29</v>
      </c>
      <c r="E159" s="532">
        <v>0</v>
      </c>
      <c r="F159" s="580">
        <v>0</v>
      </c>
    </row>
    <row r="160" spans="1:6" x14ac:dyDescent="0.2">
      <c r="A160" s="496">
        <v>20</v>
      </c>
      <c r="B160" s="498" t="s">
        <v>426</v>
      </c>
      <c r="C160" s="514">
        <v>40</v>
      </c>
      <c r="D160" s="516" t="s">
        <v>29</v>
      </c>
      <c r="E160" s="532">
        <v>0</v>
      </c>
      <c r="F160" s="580">
        <v>0</v>
      </c>
    </row>
    <row r="161" spans="1:6" x14ac:dyDescent="0.2">
      <c r="A161" s="496">
        <v>21</v>
      </c>
      <c r="B161" s="498" t="s">
        <v>427</v>
      </c>
      <c r="C161" s="514">
        <v>4</v>
      </c>
      <c r="D161" s="516" t="s">
        <v>13</v>
      </c>
      <c r="E161" s="532">
        <v>0</v>
      </c>
      <c r="F161" s="580">
        <v>0</v>
      </c>
    </row>
    <row r="162" spans="1:6" x14ac:dyDescent="0.2">
      <c r="A162" s="496">
        <v>22</v>
      </c>
      <c r="B162" s="498" t="s">
        <v>59</v>
      </c>
      <c r="C162" s="514">
        <v>82</v>
      </c>
      <c r="D162" s="516" t="s">
        <v>33</v>
      </c>
      <c r="E162" s="532">
        <v>0</v>
      </c>
      <c r="F162" s="580">
        <v>0</v>
      </c>
    </row>
    <row r="163" spans="1:6" x14ac:dyDescent="0.2">
      <c r="A163" s="496">
        <v>23</v>
      </c>
      <c r="B163" s="498" t="s">
        <v>343</v>
      </c>
      <c r="C163" s="514">
        <v>107</v>
      </c>
      <c r="D163" s="516" t="s">
        <v>33</v>
      </c>
      <c r="E163" s="532">
        <v>0</v>
      </c>
      <c r="F163" s="580">
        <v>0</v>
      </c>
    </row>
    <row r="164" spans="1:6" x14ac:dyDescent="0.2">
      <c r="A164" s="496">
        <v>24</v>
      </c>
      <c r="B164" s="498" t="s">
        <v>441</v>
      </c>
      <c r="C164" s="514">
        <v>27</v>
      </c>
      <c r="D164" s="516" t="s">
        <v>29</v>
      </c>
      <c r="E164" s="532">
        <v>0</v>
      </c>
      <c r="F164" s="580">
        <v>0</v>
      </c>
    </row>
    <row r="165" spans="1:6" x14ac:dyDescent="0.2">
      <c r="A165" s="496">
        <v>25</v>
      </c>
      <c r="B165" s="498" t="s">
        <v>442</v>
      </c>
      <c r="C165" s="514">
        <v>15</v>
      </c>
      <c r="D165" s="516" t="s">
        <v>29</v>
      </c>
      <c r="E165" s="532">
        <v>0</v>
      </c>
      <c r="F165" s="580">
        <v>0</v>
      </c>
    </row>
    <row r="166" spans="1:6" x14ac:dyDescent="0.2">
      <c r="A166" s="496">
        <v>26</v>
      </c>
      <c r="B166" s="498" t="s">
        <v>429</v>
      </c>
      <c r="C166" s="514">
        <v>228</v>
      </c>
      <c r="D166" s="516" t="s">
        <v>29</v>
      </c>
      <c r="E166" s="532">
        <v>0</v>
      </c>
      <c r="F166" s="580">
        <v>0</v>
      </c>
    </row>
    <row r="167" spans="1:6" x14ac:dyDescent="0.2">
      <c r="A167" s="496">
        <v>27</v>
      </c>
      <c r="B167" s="498" t="s">
        <v>57</v>
      </c>
      <c r="C167" s="514">
        <v>449</v>
      </c>
      <c r="D167" s="516" t="s">
        <v>29</v>
      </c>
      <c r="E167" s="532">
        <v>0</v>
      </c>
      <c r="F167" s="580">
        <v>0</v>
      </c>
    </row>
    <row r="168" spans="1:6" x14ac:dyDescent="0.2">
      <c r="A168" s="496">
        <v>28</v>
      </c>
      <c r="B168" s="499" t="s">
        <v>463</v>
      </c>
      <c r="C168" s="514">
        <v>160</v>
      </c>
      <c r="D168" s="514" t="s">
        <v>29</v>
      </c>
      <c r="E168" s="532">
        <v>0</v>
      </c>
      <c r="F168" s="580">
        <v>0</v>
      </c>
    </row>
    <row r="169" spans="1:6" x14ac:dyDescent="0.2">
      <c r="A169" s="496">
        <v>29</v>
      </c>
      <c r="B169" s="499" t="s">
        <v>462</v>
      </c>
      <c r="C169" s="514">
        <v>141</v>
      </c>
      <c r="D169" s="514" t="s">
        <v>29</v>
      </c>
      <c r="E169" s="532">
        <v>0</v>
      </c>
      <c r="F169" s="580">
        <v>0</v>
      </c>
    </row>
    <row r="170" spans="1:6" x14ac:dyDescent="0.2">
      <c r="A170" s="496">
        <v>30</v>
      </c>
      <c r="B170" s="498" t="s">
        <v>432</v>
      </c>
      <c r="C170" s="514">
        <v>145</v>
      </c>
      <c r="D170" s="516" t="s">
        <v>33</v>
      </c>
      <c r="E170" s="532">
        <v>0</v>
      </c>
      <c r="F170" s="580">
        <v>0</v>
      </c>
    </row>
    <row r="171" spans="1:6" x14ac:dyDescent="0.2">
      <c r="A171" s="496">
        <v>31</v>
      </c>
      <c r="B171" s="498" t="s">
        <v>443</v>
      </c>
      <c r="C171" s="514">
        <v>20</v>
      </c>
      <c r="D171" s="516" t="s">
        <v>33</v>
      </c>
      <c r="E171" s="532">
        <v>0</v>
      </c>
      <c r="F171" s="580">
        <v>0</v>
      </c>
    </row>
    <row r="172" spans="1:6" x14ac:dyDescent="0.2">
      <c r="A172" s="496">
        <v>32</v>
      </c>
      <c r="B172" s="498" t="s">
        <v>436</v>
      </c>
      <c r="C172" s="514">
        <v>42</v>
      </c>
      <c r="D172" s="516" t="s">
        <v>29</v>
      </c>
      <c r="E172" s="532">
        <v>0</v>
      </c>
      <c r="F172" s="580">
        <v>0</v>
      </c>
    </row>
    <row r="173" spans="1:6" x14ac:dyDescent="0.2">
      <c r="A173" s="496">
        <v>33</v>
      </c>
      <c r="B173" s="498" t="s">
        <v>437</v>
      </c>
      <c r="C173" s="514">
        <v>40</v>
      </c>
      <c r="D173" s="516" t="s">
        <v>29</v>
      </c>
      <c r="E173" s="532">
        <v>0</v>
      </c>
      <c r="F173" s="580">
        <v>0</v>
      </c>
    </row>
    <row r="174" spans="1:6" x14ac:dyDescent="0.2">
      <c r="A174" s="496">
        <v>34</v>
      </c>
      <c r="B174" s="498" t="s">
        <v>61</v>
      </c>
      <c r="C174" s="514">
        <v>325</v>
      </c>
      <c r="D174" s="516" t="s">
        <v>33</v>
      </c>
      <c r="E174" s="532">
        <v>0</v>
      </c>
      <c r="F174" s="580">
        <v>0</v>
      </c>
    </row>
    <row r="175" spans="1:6" x14ac:dyDescent="0.2">
      <c r="A175" s="496">
        <v>35</v>
      </c>
      <c r="B175" s="498" t="s">
        <v>438</v>
      </c>
      <c r="C175" s="514">
        <v>298</v>
      </c>
      <c r="D175" s="516" t="s">
        <v>29</v>
      </c>
      <c r="E175" s="532">
        <v>0</v>
      </c>
      <c r="F175" s="580">
        <v>0</v>
      </c>
    </row>
    <row r="176" spans="1:6" x14ac:dyDescent="0.2">
      <c r="A176" s="496">
        <v>36</v>
      </c>
      <c r="B176" s="498" t="s">
        <v>439</v>
      </c>
      <c r="C176" s="514">
        <v>136</v>
      </c>
      <c r="D176" s="516" t="s">
        <v>29</v>
      </c>
      <c r="E176" s="532">
        <v>0</v>
      </c>
      <c r="F176" s="580">
        <v>0</v>
      </c>
    </row>
    <row r="177" spans="1:6" x14ac:dyDescent="0.2">
      <c r="A177" s="496">
        <v>37</v>
      </c>
      <c r="B177" s="498" t="s">
        <v>62</v>
      </c>
      <c r="C177" s="514">
        <v>27</v>
      </c>
      <c r="D177" s="516" t="s">
        <v>29</v>
      </c>
      <c r="E177" s="532">
        <v>0</v>
      </c>
      <c r="F177" s="580">
        <v>0</v>
      </c>
    </row>
    <row r="178" spans="1:6" x14ac:dyDescent="0.2">
      <c r="A178" s="496">
        <v>38</v>
      </c>
      <c r="B178" s="498" t="s">
        <v>291</v>
      </c>
      <c r="C178" s="514">
        <v>52</v>
      </c>
      <c r="D178" s="516" t="s">
        <v>29</v>
      </c>
      <c r="E178" s="532">
        <v>0</v>
      </c>
      <c r="F178" s="580">
        <v>0</v>
      </c>
    </row>
    <row r="179" spans="1:6" x14ac:dyDescent="0.2">
      <c r="A179" s="496">
        <v>39</v>
      </c>
      <c r="B179" s="498" t="s">
        <v>63</v>
      </c>
      <c r="C179" s="514">
        <v>37</v>
      </c>
      <c r="D179" s="516" t="s">
        <v>29</v>
      </c>
      <c r="E179" s="532">
        <v>0</v>
      </c>
      <c r="F179" s="580">
        <v>0</v>
      </c>
    </row>
    <row r="180" spans="1:6" x14ac:dyDescent="0.2">
      <c r="A180" s="496">
        <v>40</v>
      </c>
      <c r="B180" s="498" t="s">
        <v>64</v>
      </c>
      <c r="C180" s="514">
        <v>176</v>
      </c>
      <c r="D180" s="516" t="s">
        <v>33</v>
      </c>
      <c r="E180" s="532">
        <v>0</v>
      </c>
      <c r="F180" s="580">
        <v>0</v>
      </c>
    </row>
    <row r="181" spans="1:6" x14ac:dyDescent="0.2">
      <c r="A181" s="496">
        <v>41</v>
      </c>
      <c r="B181" s="498" t="s">
        <v>65</v>
      </c>
      <c r="C181" s="514">
        <v>266</v>
      </c>
      <c r="D181" s="516" t="s">
        <v>29</v>
      </c>
      <c r="E181" s="532">
        <v>0</v>
      </c>
      <c r="F181" s="580">
        <v>0</v>
      </c>
    </row>
    <row r="182" spans="1:6" x14ac:dyDescent="0.2">
      <c r="A182" s="496">
        <v>42</v>
      </c>
      <c r="B182" s="498" t="s">
        <v>266</v>
      </c>
      <c r="C182" s="514">
        <v>268</v>
      </c>
      <c r="D182" s="516" t="s">
        <v>33</v>
      </c>
      <c r="E182" s="532">
        <v>0</v>
      </c>
      <c r="F182" s="580">
        <v>0</v>
      </c>
    </row>
    <row r="183" spans="1:6" x14ac:dyDescent="0.2">
      <c r="A183" s="496">
        <v>43</v>
      </c>
      <c r="B183" s="498" t="s">
        <v>267</v>
      </c>
      <c r="C183" s="514">
        <v>139</v>
      </c>
      <c r="D183" s="516" t="s">
        <v>29</v>
      </c>
      <c r="E183" s="532">
        <v>0</v>
      </c>
      <c r="F183" s="580">
        <v>0</v>
      </c>
    </row>
    <row r="184" spans="1:6" x14ac:dyDescent="0.2">
      <c r="A184" s="496">
        <v>44</v>
      </c>
      <c r="B184" s="498" t="s">
        <v>221</v>
      </c>
      <c r="C184" s="514">
        <v>300</v>
      </c>
      <c r="D184" s="516" t="s">
        <v>29</v>
      </c>
      <c r="E184" s="532">
        <v>0</v>
      </c>
      <c r="F184" s="580">
        <v>0</v>
      </c>
    </row>
    <row r="185" spans="1:6" ht="57" x14ac:dyDescent="0.2">
      <c r="A185" s="496">
        <v>45</v>
      </c>
      <c r="B185" s="499" t="s">
        <v>538</v>
      </c>
      <c r="C185" s="514">
        <v>489</v>
      </c>
      <c r="D185" s="514" t="s">
        <v>29</v>
      </c>
      <c r="E185" s="532">
        <v>0</v>
      </c>
      <c r="F185" s="580">
        <v>0</v>
      </c>
    </row>
    <row r="186" spans="1:6" ht="114" x14ac:dyDescent="0.2">
      <c r="A186" s="496">
        <v>46</v>
      </c>
      <c r="B186" s="499" t="s">
        <v>308</v>
      </c>
      <c r="C186" s="514">
        <v>130</v>
      </c>
      <c r="D186" s="514" t="s">
        <v>29</v>
      </c>
      <c r="E186" s="532">
        <v>0</v>
      </c>
      <c r="F186" s="580">
        <v>0</v>
      </c>
    </row>
    <row r="187" spans="1:6" ht="99.75" x14ac:dyDescent="0.2">
      <c r="A187" s="496">
        <v>47</v>
      </c>
      <c r="B187" s="499" t="s">
        <v>309</v>
      </c>
      <c r="C187" s="514">
        <v>274</v>
      </c>
      <c r="D187" s="514" t="s">
        <v>29</v>
      </c>
      <c r="E187" s="532">
        <v>0</v>
      </c>
      <c r="F187" s="580">
        <v>0</v>
      </c>
    </row>
    <row r="188" spans="1:6" ht="85.5" x14ac:dyDescent="0.2">
      <c r="A188" s="496">
        <v>48</v>
      </c>
      <c r="B188" s="499" t="s">
        <v>310</v>
      </c>
      <c r="C188" s="514">
        <v>209</v>
      </c>
      <c r="D188" s="514" t="s">
        <v>29</v>
      </c>
      <c r="E188" s="532">
        <v>0</v>
      </c>
      <c r="F188" s="580">
        <v>0</v>
      </c>
    </row>
    <row r="189" spans="1:6" x14ac:dyDescent="0.2">
      <c r="A189" s="496">
        <v>49</v>
      </c>
      <c r="B189" s="498" t="s">
        <v>452</v>
      </c>
      <c r="C189" s="514">
        <v>593</v>
      </c>
      <c r="D189" s="516" t="s">
        <v>13</v>
      </c>
      <c r="E189" s="532">
        <v>0</v>
      </c>
      <c r="F189" s="580">
        <v>0</v>
      </c>
    </row>
    <row r="190" spans="1:6" x14ac:dyDescent="0.2">
      <c r="A190" s="496">
        <v>50</v>
      </c>
      <c r="B190" s="524" t="s">
        <v>453</v>
      </c>
      <c r="C190" s="514">
        <v>31</v>
      </c>
      <c r="D190" s="516" t="s">
        <v>12</v>
      </c>
      <c r="E190" s="532">
        <v>0</v>
      </c>
      <c r="F190" s="580">
        <v>0</v>
      </c>
    </row>
    <row r="191" spans="1:6" x14ac:dyDescent="0.2">
      <c r="A191" s="496">
        <v>51</v>
      </c>
      <c r="B191" s="498" t="s">
        <v>53</v>
      </c>
      <c r="C191" s="514">
        <v>26</v>
      </c>
      <c r="D191" s="516" t="s">
        <v>13</v>
      </c>
      <c r="E191" s="532">
        <v>0</v>
      </c>
      <c r="F191" s="580">
        <v>0</v>
      </c>
    </row>
    <row r="192" spans="1:6" x14ac:dyDescent="0.2">
      <c r="A192" s="496">
        <v>52</v>
      </c>
      <c r="B192" s="498" t="s">
        <v>70</v>
      </c>
      <c r="C192" s="514">
        <v>507</v>
      </c>
      <c r="D192" s="516" t="s">
        <v>33</v>
      </c>
      <c r="E192" s="532">
        <v>0</v>
      </c>
      <c r="F192" s="580">
        <v>0</v>
      </c>
    </row>
    <row r="193" spans="1:6" x14ac:dyDescent="0.2">
      <c r="A193" s="496">
        <v>53</v>
      </c>
      <c r="B193" s="498" t="s">
        <v>66</v>
      </c>
      <c r="C193" s="514">
        <v>235</v>
      </c>
      <c r="D193" s="516" t="s">
        <v>33</v>
      </c>
      <c r="E193" s="532">
        <v>0</v>
      </c>
      <c r="F193" s="580">
        <v>0</v>
      </c>
    </row>
    <row r="194" spans="1:6" x14ac:dyDescent="0.2">
      <c r="A194" s="496">
        <v>54</v>
      </c>
      <c r="B194" s="498" t="s">
        <v>67</v>
      </c>
      <c r="C194" s="514">
        <v>41</v>
      </c>
      <c r="D194" s="516" t="s">
        <v>33</v>
      </c>
      <c r="E194" s="532">
        <v>0</v>
      </c>
      <c r="F194" s="580">
        <v>0</v>
      </c>
    </row>
    <row r="195" spans="1:6" x14ac:dyDescent="0.2">
      <c r="A195" s="496">
        <v>55</v>
      </c>
      <c r="B195" s="498" t="s">
        <v>68</v>
      </c>
      <c r="C195" s="514">
        <v>506</v>
      </c>
      <c r="D195" s="516" t="s">
        <v>33</v>
      </c>
      <c r="E195" s="532">
        <v>0</v>
      </c>
      <c r="F195" s="580">
        <v>0</v>
      </c>
    </row>
    <row r="196" spans="1:6" x14ac:dyDescent="0.2">
      <c r="A196" s="496">
        <v>56</v>
      </c>
      <c r="B196" s="498" t="s">
        <v>69</v>
      </c>
      <c r="C196" s="514">
        <v>476</v>
      </c>
      <c r="D196" s="516" t="s">
        <v>33</v>
      </c>
      <c r="E196" s="532">
        <v>0</v>
      </c>
      <c r="F196" s="580">
        <v>0</v>
      </c>
    </row>
    <row r="197" spans="1:6" x14ac:dyDescent="0.2">
      <c r="A197" s="496">
        <v>57</v>
      </c>
      <c r="B197" s="498" t="s">
        <v>71</v>
      </c>
      <c r="C197" s="514">
        <v>35</v>
      </c>
      <c r="D197" s="516" t="s">
        <v>33</v>
      </c>
      <c r="E197" s="532">
        <v>0</v>
      </c>
      <c r="F197" s="580">
        <v>0</v>
      </c>
    </row>
    <row r="198" spans="1:6" x14ac:dyDescent="0.2">
      <c r="A198" s="496">
        <v>58</v>
      </c>
      <c r="B198" s="498" t="s">
        <v>72</v>
      </c>
      <c r="C198" s="514">
        <v>89</v>
      </c>
      <c r="D198" s="516" t="s">
        <v>33</v>
      </c>
      <c r="E198" s="532">
        <v>0</v>
      </c>
      <c r="F198" s="580">
        <v>0</v>
      </c>
    </row>
    <row r="199" spans="1:6" x14ac:dyDescent="0.2">
      <c r="A199" s="496">
        <v>59</v>
      </c>
      <c r="B199" s="498" t="s">
        <v>73</v>
      </c>
      <c r="C199" s="514">
        <v>10</v>
      </c>
      <c r="D199" s="516" t="s">
        <v>29</v>
      </c>
      <c r="E199" s="532">
        <v>0</v>
      </c>
      <c r="F199" s="580">
        <v>0</v>
      </c>
    </row>
    <row r="200" spans="1:6" x14ac:dyDescent="0.2">
      <c r="A200" s="496">
        <v>60</v>
      </c>
      <c r="B200" s="498" t="s">
        <v>74</v>
      </c>
      <c r="C200" s="514">
        <v>333</v>
      </c>
      <c r="D200" s="516" t="s">
        <v>33</v>
      </c>
      <c r="E200" s="532">
        <v>0</v>
      </c>
      <c r="F200" s="580">
        <v>0</v>
      </c>
    </row>
    <row r="201" spans="1:6" x14ac:dyDescent="0.2">
      <c r="A201" s="496">
        <v>61</v>
      </c>
      <c r="B201" s="498" t="s">
        <v>444</v>
      </c>
      <c r="C201" s="514">
        <v>57</v>
      </c>
      <c r="D201" s="516" t="s">
        <v>33</v>
      </c>
      <c r="E201" s="532">
        <v>0</v>
      </c>
      <c r="F201" s="580">
        <v>0</v>
      </c>
    </row>
    <row r="202" spans="1:6" x14ac:dyDescent="0.2">
      <c r="A202" s="496">
        <v>62</v>
      </c>
      <c r="B202" s="498" t="s">
        <v>75</v>
      </c>
      <c r="C202" s="514">
        <v>696</v>
      </c>
      <c r="D202" s="516" t="s">
        <v>13</v>
      </c>
      <c r="E202" s="532">
        <v>0</v>
      </c>
      <c r="F202" s="580">
        <v>0</v>
      </c>
    </row>
    <row r="203" spans="1:6" ht="85.5" x14ac:dyDescent="0.2">
      <c r="A203" s="496">
        <v>63</v>
      </c>
      <c r="B203" s="505" t="s">
        <v>290</v>
      </c>
      <c r="C203" s="514">
        <v>232</v>
      </c>
      <c r="D203" s="514" t="s">
        <v>13</v>
      </c>
      <c r="E203" s="532">
        <v>0</v>
      </c>
      <c r="F203" s="580">
        <v>0</v>
      </c>
    </row>
    <row r="204" spans="1:6" x14ac:dyDescent="0.2">
      <c r="A204" s="496">
        <v>64</v>
      </c>
      <c r="B204" s="594" t="s">
        <v>315</v>
      </c>
      <c r="C204" s="514">
        <v>39</v>
      </c>
      <c r="D204" s="525" t="s">
        <v>13</v>
      </c>
      <c r="E204" s="532">
        <v>0</v>
      </c>
      <c r="F204" s="580">
        <v>0</v>
      </c>
    </row>
    <row r="205" spans="1:6" x14ac:dyDescent="0.2">
      <c r="A205" s="496">
        <v>65</v>
      </c>
      <c r="B205" s="498" t="s">
        <v>76</v>
      </c>
      <c r="C205" s="514">
        <v>82</v>
      </c>
      <c r="D205" s="516" t="s">
        <v>12</v>
      </c>
      <c r="E205" s="532">
        <v>0</v>
      </c>
      <c r="F205" s="580">
        <v>0</v>
      </c>
    </row>
    <row r="206" spans="1:6" x14ac:dyDescent="0.2">
      <c r="A206" s="496">
        <v>66</v>
      </c>
      <c r="B206" s="498" t="s">
        <v>346</v>
      </c>
      <c r="C206" s="514">
        <v>153</v>
      </c>
      <c r="D206" s="516" t="s">
        <v>13</v>
      </c>
      <c r="E206" s="532">
        <v>0</v>
      </c>
      <c r="F206" s="580">
        <v>0</v>
      </c>
    </row>
    <row r="207" spans="1:6" ht="28.5" x14ac:dyDescent="0.2">
      <c r="A207" s="496">
        <v>67</v>
      </c>
      <c r="B207" s="498" t="s">
        <v>77</v>
      </c>
      <c r="C207" s="514">
        <v>179</v>
      </c>
      <c r="D207" s="516" t="s">
        <v>33</v>
      </c>
      <c r="E207" s="532">
        <v>0</v>
      </c>
      <c r="F207" s="580">
        <v>0</v>
      </c>
    </row>
    <row r="208" spans="1:6" x14ac:dyDescent="0.2">
      <c r="A208" s="496">
        <v>68</v>
      </c>
      <c r="B208" s="498" t="s">
        <v>78</v>
      </c>
      <c r="C208" s="514">
        <v>3230</v>
      </c>
      <c r="D208" s="514" t="s">
        <v>29</v>
      </c>
      <c r="E208" s="532">
        <v>0</v>
      </c>
      <c r="F208" s="580">
        <v>0</v>
      </c>
    </row>
    <row r="209" spans="1:6" ht="28.5" x14ac:dyDescent="0.2">
      <c r="A209" s="496">
        <v>69</v>
      </c>
      <c r="B209" s="498" t="s">
        <v>79</v>
      </c>
      <c r="C209" s="514">
        <v>286</v>
      </c>
      <c r="D209" s="516" t="s">
        <v>33</v>
      </c>
      <c r="E209" s="532">
        <v>0</v>
      </c>
      <c r="F209" s="580">
        <v>0</v>
      </c>
    </row>
    <row r="210" spans="1:6" ht="71.25" x14ac:dyDescent="0.2">
      <c r="A210" s="496">
        <v>70</v>
      </c>
      <c r="B210" s="498" t="s">
        <v>476</v>
      </c>
      <c r="C210" s="514">
        <v>830</v>
      </c>
      <c r="D210" s="516" t="s">
        <v>29</v>
      </c>
      <c r="E210" s="532">
        <v>0</v>
      </c>
      <c r="F210" s="580">
        <v>0</v>
      </c>
    </row>
    <row r="211" spans="1:6" x14ac:dyDescent="0.2">
      <c r="A211" s="496">
        <v>71</v>
      </c>
      <c r="B211" s="499" t="s">
        <v>80</v>
      </c>
      <c r="C211" s="514">
        <v>386</v>
      </c>
      <c r="D211" s="514" t="s">
        <v>29</v>
      </c>
      <c r="E211" s="532">
        <v>0</v>
      </c>
      <c r="F211" s="580">
        <v>0</v>
      </c>
    </row>
    <row r="212" spans="1:6" ht="85.5" x14ac:dyDescent="0.2">
      <c r="A212" s="496">
        <v>72</v>
      </c>
      <c r="B212" s="499" t="s">
        <v>477</v>
      </c>
      <c r="C212" s="514">
        <v>418</v>
      </c>
      <c r="D212" s="514" t="s">
        <v>33</v>
      </c>
      <c r="E212" s="532">
        <v>0</v>
      </c>
      <c r="F212" s="580">
        <v>0</v>
      </c>
    </row>
    <row r="213" spans="1:6" ht="28.5" x14ac:dyDescent="0.2">
      <c r="A213" s="496">
        <v>73</v>
      </c>
      <c r="B213" s="522" t="s">
        <v>469</v>
      </c>
      <c r="C213" s="514">
        <v>280</v>
      </c>
      <c r="D213" s="516" t="s">
        <v>29</v>
      </c>
      <c r="E213" s="532">
        <v>0</v>
      </c>
      <c r="F213" s="580">
        <v>0</v>
      </c>
    </row>
    <row r="214" spans="1:6" x14ac:dyDescent="0.2">
      <c r="A214" s="496">
        <v>74</v>
      </c>
      <c r="B214" s="500" t="s">
        <v>277</v>
      </c>
      <c r="C214" s="514">
        <v>300</v>
      </c>
      <c r="D214" s="514" t="s">
        <v>29</v>
      </c>
      <c r="E214" s="532">
        <v>0</v>
      </c>
      <c r="F214" s="580">
        <v>0</v>
      </c>
    </row>
    <row r="215" spans="1:6" x14ac:dyDescent="0.2">
      <c r="A215" s="496">
        <v>75</v>
      </c>
      <c r="B215" s="499" t="s">
        <v>81</v>
      </c>
      <c r="C215" s="514">
        <v>195</v>
      </c>
      <c r="D215" s="516" t="s">
        <v>29</v>
      </c>
      <c r="E215" s="532">
        <v>0</v>
      </c>
      <c r="F215" s="580">
        <v>0</v>
      </c>
    </row>
    <row r="216" spans="1:6" ht="28.5" x14ac:dyDescent="0.2">
      <c r="A216" s="496">
        <v>76</v>
      </c>
      <c r="B216" s="499" t="s">
        <v>523</v>
      </c>
      <c r="C216" s="514">
        <v>110</v>
      </c>
      <c r="D216" s="516" t="s">
        <v>29</v>
      </c>
      <c r="E216" s="532">
        <v>0</v>
      </c>
      <c r="F216" s="580">
        <v>0</v>
      </c>
    </row>
    <row r="217" spans="1:6" ht="28.5" x14ac:dyDescent="0.2">
      <c r="A217" s="496">
        <v>77</v>
      </c>
      <c r="B217" s="499" t="s">
        <v>524</v>
      </c>
      <c r="C217" s="514">
        <v>33</v>
      </c>
      <c r="D217" s="516" t="s">
        <v>29</v>
      </c>
      <c r="E217" s="532">
        <v>0</v>
      </c>
      <c r="F217" s="580">
        <v>0</v>
      </c>
    </row>
    <row r="218" spans="1:6" ht="28.5" x14ac:dyDescent="0.2">
      <c r="A218" s="496">
        <v>78</v>
      </c>
      <c r="B218" s="498" t="s">
        <v>82</v>
      </c>
      <c r="C218" s="514">
        <v>496</v>
      </c>
      <c r="D218" s="516" t="s">
        <v>83</v>
      </c>
      <c r="E218" s="532">
        <v>0</v>
      </c>
      <c r="F218" s="580">
        <v>0</v>
      </c>
    </row>
    <row r="219" spans="1:6" ht="28.5" x14ac:dyDescent="0.2">
      <c r="A219" s="496">
        <v>79</v>
      </c>
      <c r="B219" s="498" t="s">
        <v>84</v>
      </c>
      <c r="C219" s="514">
        <v>292</v>
      </c>
      <c r="D219" s="516" t="s">
        <v>29</v>
      </c>
      <c r="E219" s="532">
        <v>0</v>
      </c>
      <c r="F219" s="580">
        <v>0</v>
      </c>
    </row>
    <row r="220" spans="1:6" ht="42.75" x14ac:dyDescent="0.2">
      <c r="A220" s="496">
        <v>80</v>
      </c>
      <c r="B220" s="498" t="s">
        <v>451</v>
      </c>
      <c r="C220" s="514">
        <v>396</v>
      </c>
      <c r="D220" s="516" t="s">
        <v>13</v>
      </c>
      <c r="E220" s="532">
        <v>0</v>
      </c>
      <c r="F220" s="580">
        <v>0</v>
      </c>
    </row>
    <row r="221" spans="1:6" x14ac:dyDescent="0.2">
      <c r="A221" s="496">
        <v>81</v>
      </c>
      <c r="B221" s="498" t="s">
        <v>85</v>
      </c>
      <c r="C221" s="514">
        <v>10</v>
      </c>
      <c r="D221" s="516" t="s">
        <v>33</v>
      </c>
      <c r="E221" s="532">
        <v>0</v>
      </c>
      <c r="F221" s="580">
        <v>0</v>
      </c>
    </row>
    <row r="222" spans="1:6" x14ac:dyDescent="0.2">
      <c r="A222" s="496">
        <v>82</v>
      </c>
      <c r="B222" s="501" t="s">
        <v>86</v>
      </c>
      <c r="C222" s="514">
        <v>10</v>
      </c>
      <c r="D222" s="516" t="s">
        <v>29</v>
      </c>
      <c r="E222" s="532">
        <v>0</v>
      </c>
      <c r="F222" s="580">
        <v>0</v>
      </c>
    </row>
    <row r="223" spans="1:6" x14ac:dyDescent="0.2">
      <c r="A223" s="496">
        <v>83</v>
      </c>
      <c r="B223" s="498" t="s">
        <v>87</v>
      </c>
      <c r="C223" s="514">
        <v>30</v>
      </c>
      <c r="D223" s="516" t="s">
        <v>33</v>
      </c>
      <c r="E223" s="532">
        <v>0</v>
      </c>
      <c r="F223" s="580">
        <v>0</v>
      </c>
    </row>
    <row r="224" spans="1:6" x14ac:dyDescent="0.2">
      <c r="A224" s="496">
        <v>84</v>
      </c>
      <c r="B224" s="498" t="s">
        <v>88</v>
      </c>
      <c r="C224" s="514">
        <v>70</v>
      </c>
      <c r="D224" s="516" t="s">
        <v>13</v>
      </c>
      <c r="E224" s="532">
        <v>0</v>
      </c>
      <c r="F224" s="580">
        <v>0</v>
      </c>
    </row>
    <row r="225" spans="1:6" x14ac:dyDescent="0.2">
      <c r="A225" s="496">
        <v>85</v>
      </c>
      <c r="B225" s="498" t="s">
        <v>294</v>
      </c>
      <c r="C225" s="514">
        <v>216</v>
      </c>
      <c r="D225" s="516" t="s">
        <v>13</v>
      </c>
      <c r="E225" s="532">
        <v>0</v>
      </c>
      <c r="F225" s="580">
        <v>0</v>
      </c>
    </row>
    <row r="226" spans="1:6" x14ac:dyDescent="0.2">
      <c r="A226" s="496">
        <v>86</v>
      </c>
      <c r="B226" s="498" t="s">
        <v>295</v>
      </c>
      <c r="C226" s="514">
        <v>314</v>
      </c>
      <c r="D226" s="516" t="s">
        <v>29</v>
      </c>
      <c r="E226" s="532">
        <v>0</v>
      </c>
      <c r="F226" s="580">
        <v>0</v>
      </c>
    </row>
    <row r="227" spans="1:6" x14ac:dyDescent="0.2">
      <c r="A227" s="496">
        <v>87</v>
      </c>
      <c r="B227" s="524" t="s">
        <v>296</v>
      </c>
      <c r="C227" s="514">
        <v>12</v>
      </c>
      <c r="D227" s="516" t="s">
        <v>29</v>
      </c>
      <c r="E227" s="532">
        <v>0</v>
      </c>
      <c r="F227" s="580">
        <v>0</v>
      </c>
    </row>
    <row r="228" spans="1:6" x14ac:dyDescent="0.2">
      <c r="A228" s="496">
        <v>88</v>
      </c>
      <c r="B228" s="524" t="s">
        <v>454</v>
      </c>
      <c r="C228" s="514">
        <v>146</v>
      </c>
      <c r="D228" s="516" t="s">
        <v>13</v>
      </c>
      <c r="E228" s="532">
        <v>0</v>
      </c>
      <c r="F228" s="580">
        <v>0</v>
      </c>
    </row>
    <row r="229" spans="1:6" x14ac:dyDescent="0.2">
      <c r="A229" s="496">
        <v>87</v>
      </c>
      <c r="B229" s="524" t="s">
        <v>455</v>
      </c>
      <c r="C229" s="514">
        <v>52</v>
      </c>
      <c r="D229" s="516" t="s">
        <v>13</v>
      </c>
      <c r="E229" s="532">
        <v>0</v>
      </c>
      <c r="F229" s="580">
        <v>0</v>
      </c>
    </row>
    <row r="230" spans="1:6" x14ac:dyDescent="0.2">
      <c r="A230" s="496">
        <v>88</v>
      </c>
      <c r="B230" s="498" t="s">
        <v>89</v>
      </c>
      <c r="C230" s="514">
        <v>107</v>
      </c>
      <c r="D230" s="516" t="s">
        <v>12</v>
      </c>
      <c r="E230" s="532">
        <v>0</v>
      </c>
      <c r="F230" s="580">
        <v>0</v>
      </c>
    </row>
    <row r="231" spans="1:6" x14ac:dyDescent="0.2">
      <c r="A231" s="496">
        <v>89</v>
      </c>
      <c r="B231" s="498" t="s">
        <v>90</v>
      </c>
      <c r="C231" s="514">
        <v>78</v>
      </c>
      <c r="D231" s="516" t="s">
        <v>13</v>
      </c>
      <c r="E231" s="532">
        <v>0</v>
      </c>
      <c r="F231" s="580">
        <v>0</v>
      </c>
    </row>
    <row r="232" spans="1:6" x14ac:dyDescent="0.2">
      <c r="A232" s="496">
        <v>90</v>
      </c>
      <c r="B232" s="498" t="s">
        <v>319</v>
      </c>
      <c r="C232" s="514">
        <v>94</v>
      </c>
      <c r="D232" s="516" t="s">
        <v>33</v>
      </c>
      <c r="E232" s="532">
        <v>0</v>
      </c>
      <c r="F232" s="580">
        <v>0</v>
      </c>
    </row>
    <row r="233" spans="1:6" x14ac:dyDescent="0.2">
      <c r="A233" s="496">
        <v>91</v>
      </c>
      <c r="B233" s="498" t="s">
        <v>320</v>
      </c>
      <c r="C233" s="514">
        <v>150</v>
      </c>
      <c r="D233" s="516" t="s">
        <v>33</v>
      </c>
      <c r="E233" s="532">
        <v>0</v>
      </c>
      <c r="F233" s="580">
        <v>0</v>
      </c>
    </row>
    <row r="234" spans="1:6" x14ac:dyDescent="0.2">
      <c r="A234" s="496">
        <v>92</v>
      </c>
      <c r="B234" s="498" t="s">
        <v>92</v>
      </c>
      <c r="C234" s="514">
        <v>202</v>
      </c>
      <c r="D234" s="516" t="s">
        <v>29</v>
      </c>
      <c r="E234" s="532">
        <v>0</v>
      </c>
      <c r="F234" s="580">
        <v>0</v>
      </c>
    </row>
    <row r="235" spans="1:6" x14ac:dyDescent="0.2">
      <c r="A235" s="496">
        <v>93</v>
      </c>
      <c r="B235" s="498" t="s">
        <v>450</v>
      </c>
      <c r="C235" s="514">
        <v>80</v>
      </c>
      <c r="D235" s="516" t="s">
        <v>12</v>
      </c>
      <c r="E235" s="532">
        <v>0</v>
      </c>
      <c r="F235" s="580">
        <v>0</v>
      </c>
    </row>
    <row r="236" spans="1:6" x14ac:dyDescent="0.2">
      <c r="A236" s="496">
        <v>94</v>
      </c>
      <c r="B236" s="498" t="s">
        <v>449</v>
      </c>
      <c r="C236" s="514">
        <v>117</v>
      </c>
      <c r="D236" s="516" t="s">
        <v>33</v>
      </c>
      <c r="E236" s="532">
        <v>0</v>
      </c>
      <c r="F236" s="580">
        <v>0</v>
      </c>
    </row>
    <row r="237" spans="1:6" x14ac:dyDescent="0.2">
      <c r="A237" s="496">
        <v>95</v>
      </c>
      <c r="B237" s="498" t="s">
        <v>415</v>
      </c>
      <c r="C237" s="514">
        <v>289</v>
      </c>
      <c r="D237" s="516" t="s">
        <v>12</v>
      </c>
      <c r="E237" s="532">
        <v>0</v>
      </c>
      <c r="F237" s="580">
        <v>0</v>
      </c>
    </row>
    <row r="238" spans="1:6" x14ac:dyDescent="0.2">
      <c r="A238" s="496">
        <v>96</v>
      </c>
      <c r="B238" s="498" t="s">
        <v>93</v>
      </c>
      <c r="C238" s="514">
        <v>188</v>
      </c>
      <c r="D238" s="516" t="s">
        <v>33</v>
      </c>
      <c r="E238" s="532">
        <v>0</v>
      </c>
      <c r="F238" s="580">
        <v>0</v>
      </c>
    </row>
    <row r="239" spans="1:6" x14ac:dyDescent="0.2">
      <c r="A239" s="496">
        <v>97</v>
      </c>
      <c r="B239" s="498" t="s">
        <v>94</v>
      </c>
      <c r="C239" s="514">
        <v>291</v>
      </c>
      <c r="D239" s="516" t="s">
        <v>12</v>
      </c>
      <c r="E239" s="532">
        <v>0</v>
      </c>
      <c r="F239" s="580">
        <v>0</v>
      </c>
    </row>
    <row r="240" spans="1:6" x14ac:dyDescent="0.2">
      <c r="A240" s="496">
        <v>98</v>
      </c>
      <c r="B240" s="498" t="s">
        <v>416</v>
      </c>
      <c r="C240" s="514">
        <v>171</v>
      </c>
      <c r="D240" s="516" t="s">
        <v>33</v>
      </c>
      <c r="E240" s="532">
        <v>0</v>
      </c>
      <c r="F240" s="580">
        <v>0</v>
      </c>
    </row>
    <row r="241" spans="1:6" x14ac:dyDescent="0.2">
      <c r="A241" s="496">
        <v>99</v>
      </c>
      <c r="B241" s="498" t="s">
        <v>456</v>
      </c>
      <c r="C241" s="514">
        <v>440</v>
      </c>
      <c r="D241" s="516" t="s">
        <v>12</v>
      </c>
      <c r="E241" s="532">
        <v>0</v>
      </c>
      <c r="F241" s="580">
        <v>0</v>
      </c>
    </row>
    <row r="242" spans="1:6" x14ac:dyDescent="0.2">
      <c r="A242" s="496">
        <v>100</v>
      </c>
      <c r="B242" s="498" t="s">
        <v>95</v>
      </c>
      <c r="C242" s="514">
        <v>100</v>
      </c>
      <c r="D242" s="516" t="s">
        <v>33</v>
      </c>
      <c r="E242" s="532">
        <v>0</v>
      </c>
      <c r="F242" s="580">
        <v>0</v>
      </c>
    </row>
    <row r="243" spans="1:6" ht="57" x14ac:dyDescent="0.2">
      <c r="A243" s="496">
        <v>101</v>
      </c>
      <c r="B243" s="498" t="s">
        <v>96</v>
      </c>
      <c r="C243" s="514">
        <v>1720</v>
      </c>
      <c r="D243" s="516" t="s">
        <v>33</v>
      </c>
      <c r="E243" s="532">
        <v>0</v>
      </c>
      <c r="F243" s="580">
        <v>0</v>
      </c>
    </row>
    <row r="244" spans="1:6" ht="28.5" x14ac:dyDescent="0.2">
      <c r="A244" s="496">
        <v>102</v>
      </c>
      <c r="B244" s="498" t="s">
        <v>97</v>
      </c>
      <c r="C244" s="514">
        <v>50</v>
      </c>
      <c r="D244" s="516" t="s">
        <v>33</v>
      </c>
      <c r="E244" s="532">
        <v>0</v>
      </c>
      <c r="F244" s="580">
        <v>0</v>
      </c>
    </row>
    <row r="245" spans="1:6" x14ac:dyDescent="0.2">
      <c r="A245" s="496">
        <v>103</v>
      </c>
      <c r="B245" s="498" t="s">
        <v>257</v>
      </c>
      <c r="C245" s="514">
        <v>1840</v>
      </c>
      <c r="D245" s="516" t="s">
        <v>33</v>
      </c>
      <c r="E245" s="532">
        <v>0</v>
      </c>
      <c r="F245" s="580">
        <v>0</v>
      </c>
    </row>
    <row r="246" spans="1:6" x14ac:dyDescent="0.2">
      <c r="A246" s="496">
        <v>104</v>
      </c>
      <c r="B246" s="501" t="s">
        <v>272</v>
      </c>
      <c r="C246" s="514">
        <v>270</v>
      </c>
      <c r="D246" s="514" t="s">
        <v>33</v>
      </c>
      <c r="E246" s="532">
        <v>0</v>
      </c>
      <c r="F246" s="580">
        <v>0</v>
      </c>
    </row>
    <row r="247" spans="1:6" x14ac:dyDescent="0.2">
      <c r="A247" s="496">
        <v>105</v>
      </c>
      <c r="B247" s="501" t="s">
        <v>273</v>
      </c>
      <c r="C247" s="514">
        <v>930</v>
      </c>
      <c r="D247" s="514" t="s">
        <v>33</v>
      </c>
      <c r="E247" s="532">
        <v>0</v>
      </c>
      <c r="F247" s="580">
        <v>0</v>
      </c>
    </row>
    <row r="248" spans="1:6" x14ac:dyDescent="0.2">
      <c r="A248" s="496">
        <v>106</v>
      </c>
      <c r="B248" s="498" t="s">
        <v>98</v>
      </c>
      <c r="C248" s="514">
        <v>25</v>
      </c>
      <c r="D248" s="516" t="s">
        <v>33</v>
      </c>
      <c r="E248" s="532">
        <v>0</v>
      </c>
      <c r="F248" s="580">
        <v>0</v>
      </c>
    </row>
    <row r="249" spans="1:6" x14ac:dyDescent="0.2">
      <c r="A249" s="496">
        <v>107</v>
      </c>
      <c r="B249" s="498" t="s">
        <v>99</v>
      </c>
      <c r="C249" s="514">
        <v>107</v>
      </c>
      <c r="D249" s="516" t="s">
        <v>33</v>
      </c>
      <c r="E249" s="532">
        <v>0</v>
      </c>
      <c r="F249" s="580">
        <v>0</v>
      </c>
    </row>
    <row r="250" spans="1:6" x14ac:dyDescent="0.2">
      <c r="A250" s="496">
        <v>108</v>
      </c>
      <c r="B250" s="498" t="s">
        <v>100</v>
      </c>
      <c r="C250" s="514">
        <v>78</v>
      </c>
      <c r="D250" s="516" t="s">
        <v>33</v>
      </c>
      <c r="E250" s="532">
        <v>0</v>
      </c>
      <c r="F250" s="580">
        <v>0</v>
      </c>
    </row>
    <row r="251" spans="1:6" x14ac:dyDescent="0.2">
      <c r="A251" s="496">
        <v>109</v>
      </c>
      <c r="B251" s="498" t="s">
        <v>101</v>
      </c>
      <c r="C251" s="514">
        <v>45</v>
      </c>
      <c r="D251" s="516" t="s">
        <v>33</v>
      </c>
      <c r="E251" s="532">
        <v>0</v>
      </c>
      <c r="F251" s="580">
        <v>0</v>
      </c>
    </row>
    <row r="252" spans="1:6" ht="42.75" x14ac:dyDescent="0.2">
      <c r="A252" s="496">
        <v>110</v>
      </c>
      <c r="B252" s="498" t="s">
        <v>102</v>
      </c>
      <c r="C252" s="514">
        <v>215</v>
      </c>
      <c r="D252" s="516" t="s">
        <v>33</v>
      </c>
      <c r="E252" s="532">
        <v>0</v>
      </c>
      <c r="F252" s="580">
        <v>0</v>
      </c>
    </row>
    <row r="253" spans="1:6" x14ac:dyDescent="0.2">
      <c r="A253" s="496">
        <v>111</v>
      </c>
      <c r="B253" s="498" t="s">
        <v>103</v>
      </c>
      <c r="C253" s="514">
        <v>70</v>
      </c>
      <c r="D253" s="516" t="s">
        <v>33</v>
      </c>
      <c r="E253" s="532">
        <v>0</v>
      </c>
      <c r="F253" s="580">
        <v>0</v>
      </c>
    </row>
    <row r="254" spans="1:6" x14ac:dyDescent="0.2">
      <c r="A254" s="496">
        <v>112</v>
      </c>
      <c r="B254" s="498" t="s">
        <v>104</v>
      </c>
      <c r="C254" s="514">
        <v>74</v>
      </c>
      <c r="D254" s="516" t="s">
        <v>33</v>
      </c>
      <c r="E254" s="532">
        <v>0</v>
      </c>
      <c r="F254" s="580">
        <v>0</v>
      </c>
    </row>
    <row r="255" spans="1:6" x14ac:dyDescent="0.2">
      <c r="A255" s="496">
        <v>113</v>
      </c>
      <c r="B255" s="498" t="s">
        <v>105</v>
      </c>
      <c r="C255" s="514">
        <v>18</v>
      </c>
      <c r="D255" s="516" t="s">
        <v>33</v>
      </c>
      <c r="E255" s="532">
        <v>0</v>
      </c>
      <c r="F255" s="580">
        <v>0</v>
      </c>
    </row>
    <row r="256" spans="1:6" x14ac:dyDescent="0.2">
      <c r="A256" s="496">
        <v>114</v>
      </c>
      <c r="B256" s="498" t="s">
        <v>106</v>
      </c>
      <c r="C256" s="514">
        <v>99</v>
      </c>
      <c r="D256" s="516" t="s">
        <v>33</v>
      </c>
      <c r="E256" s="532">
        <v>0</v>
      </c>
      <c r="F256" s="580">
        <v>0</v>
      </c>
    </row>
    <row r="257" spans="1:6" ht="57" x14ac:dyDescent="0.2">
      <c r="A257" s="496">
        <v>115</v>
      </c>
      <c r="B257" s="498" t="s">
        <v>522</v>
      </c>
      <c r="C257" s="514">
        <v>70</v>
      </c>
      <c r="D257" s="516" t="s">
        <v>33</v>
      </c>
      <c r="E257" s="532">
        <v>0</v>
      </c>
      <c r="F257" s="580">
        <v>0</v>
      </c>
    </row>
    <row r="258" spans="1:6" x14ac:dyDescent="0.2">
      <c r="A258" s="496">
        <v>116</v>
      </c>
      <c r="B258" s="499" t="s">
        <v>107</v>
      </c>
      <c r="C258" s="514">
        <v>306</v>
      </c>
      <c r="D258" s="516" t="s">
        <v>33</v>
      </c>
      <c r="E258" s="532">
        <v>0</v>
      </c>
      <c r="F258" s="580">
        <v>0</v>
      </c>
    </row>
    <row r="259" spans="1:6" x14ac:dyDescent="0.2">
      <c r="A259" s="496">
        <v>117</v>
      </c>
      <c r="B259" s="498" t="s">
        <v>344</v>
      </c>
      <c r="C259" s="514">
        <v>369</v>
      </c>
      <c r="D259" s="516" t="s">
        <v>13</v>
      </c>
      <c r="E259" s="532">
        <v>0</v>
      </c>
      <c r="F259" s="580">
        <v>0</v>
      </c>
    </row>
    <row r="260" spans="1:6" x14ac:dyDescent="0.2">
      <c r="A260" s="496">
        <v>118</v>
      </c>
      <c r="B260" s="498" t="s">
        <v>260</v>
      </c>
      <c r="C260" s="514">
        <v>36</v>
      </c>
      <c r="D260" s="516" t="s">
        <v>12</v>
      </c>
      <c r="E260" s="532">
        <v>0</v>
      </c>
      <c r="F260" s="580">
        <v>0</v>
      </c>
    </row>
    <row r="261" spans="1:6" x14ac:dyDescent="0.2">
      <c r="A261" s="496">
        <v>119</v>
      </c>
      <c r="B261" s="499" t="s">
        <v>301</v>
      </c>
      <c r="C261" s="514">
        <v>141</v>
      </c>
      <c r="D261" s="514" t="s">
        <v>33</v>
      </c>
      <c r="E261" s="532">
        <v>0</v>
      </c>
      <c r="F261" s="580">
        <v>0</v>
      </c>
    </row>
    <row r="262" spans="1:6" x14ac:dyDescent="0.2">
      <c r="A262" s="496">
        <v>120</v>
      </c>
      <c r="B262" s="595" t="s">
        <v>302</v>
      </c>
      <c r="C262" s="514">
        <v>43</v>
      </c>
      <c r="D262" s="514" t="s">
        <v>33</v>
      </c>
      <c r="E262" s="532">
        <v>0</v>
      </c>
      <c r="F262" s="580">
        <v>0</v>
      </c>
    </row>
    <row r="263" spans="1:6" x14ac:dyDescent="0.2">
      <c r="A263" s="496">
        <v>121</v>
      </c>
      <c r="B263" s="499" t="s">
        <v>108</v>
      </c>
      <c r="C263" s="514">
        <v>52</v>
      </c>
      <c r="D263" s="516" t="s">
        <v>83</v>
      </c>
      <c r="E263" s="532">
        <v>0</v>
      </c>
      <c r="F263" s="580">
        <v>0</v>
      </c>
    </row>
    <row r="264" spans="1:6" x14ac:dyDescent="0.2">
      <c r="A264" s="496">
        <v>122</v>
      </c>
      <c r="B264" s="498" t="s">
        <v>464</v>
      </c>
      <c r="C264" s="514">
        <v>88</v>
      </c>
      <c r="D264" s="593" t="s">
        <v>29</v>
      </c>
      <c r="E264" s="532">
        <v>0</v>
      </c>
      <c r="F264" s="580">
        <v>0</v>
      </c>
    </row>
    <row r="265" spans="1:6" x14ac:dyDescent="0.2">
      <c r="A265" s="496">
        <v>123</v>
      </c>
      <c r="B265" s="498" t="s">
        <v>109</v>
      </c>
      <c r="C265" s="514">
        <v>57</v>
      </c>
      <c r="D265" s="516" t="s">
        <v>33</v>
      </c>
      <c r="E265" s="532">
        <v>0</v>
      </c>
      <c r="F265" s="580">
        <v>0</v>
      </c>
    </row>
    <row r="266" spans="1:6" x14ac:dyDescent="0.2">
      <c r="A266" s="496">
        <v>124</v>
      </c>
      <c r="B266" s="498" t="s">
        <v>293</v>
      </c>
      <c r="C266" s="514">
        <v>78</v>
      </c>
      <c r="D266" s="516" t="s">
        <v>12</v>
      </c>
      <c r="E266" s="532">
        <v>0</v>
      </c>
      <c r="F266" s="580">
        <v>0</v>
      </c>
    </row>
    <row r="267" spans="1:6" x14ac:dyDescent="0.2">
      <c r="A267" s="496">
        <v>125</v>
      </c>
      <c r="B267" s="498" t="s">
        <v>110</v>
      </c>
      <c r="C267" s="514">
        <v>27</v>
      </c>
      <c r="D267" s="516" t="s">
        <v>12</v>
      </c>
      <c r="E267" s="532">
        <v>0</v>
      </c>
      <c r="F267" s="580">
        <v>0</v>
      </c>
    </row>
    <row r="268" spans="1:6" ht="28.5" x14ac:dyDescent="0.2">
      <c r="A268" s="496">
        <v>126</v>
      </c>
      <c r="B268" s="498" t="s">
        <v>111</v>
      </c>
      <c r="C268" s="514">
        <v>40</v>
      </c>
      <c r="D268" s="516" t="s">
        <v>29</v>
      </c>
      <c r="E268" s="532">
        <v>0</v>
      </c>
      <c r="F268" s="580">
        <v>0</v>
      </c>
    </row>
    <row r="269" spans="1:6" x14ac:dyDescent="0.2">
      <c r="A269" s="496">
        <v>127</v>
      </c>
      <c r="B269" s="498" t="s">
        <v>292</v>
      </c>
      <c r="C269" s="514">
        <v>23</v>
      </c>
      <c r="D269" s="516" t="s">
        <v>12</v>
      </c>
      <c r="E269" s="532">
        <v>0</v>
      </c>
      <c r="F269" s="580">
        <v>0</v>
      </c>
    </row>
    <row r="270" spans="1:6" ht="28.5" x14ac:dyDescent="0.2">
      <c r="A270" s="496">
        <v>128</v>
      </c>
      <c r="B270" s="498" t="s">
        <v>112</v>
      </c>
      <c r="C270" s="514">
        <v>31</v>
      </c>
      <c r="D270" s="516" t="s">
        <v>29</v>
      </c>
      <c r="E270" s="532">
        <v>0</v>
      </c>
      <c r="F270" s="580">
        <v>0</v>
      </c>
    </row>
    <row r="271" spans="1:6" x14ac:dyDescent="0.2">
      <c r="A271" s="496">
        <v>129</v>
      </c>
      <c r="B271" s="498" t="s">
        <v>55</v>
      </c>
      <c r="C271" s="514">
        <v>147</v>
      </c>
      <c r="D271" s="516" t="s">
        <v>33</v>
      </c>
      <c r="E271" s="532">
        <v>0</v>
      </c>
      <c r="F271" s="580">
        <v>0</v>
      </c>
    </row>
    <row r="272" spans="1:6" x14ac:dyDescent="0.2">
      <c r="A272" s="496">
        <v>130</v>
      </c>
      <c r="B272" s="498" t="s">
        <v>448</v>
      </c>
      <c r="C272" s="514">
        <v>65</v>
      </c>
      <c r="D272" s="516" t="s">
        <v>33</v>
      </c>
      <c r="E272" s="532">
        <v>0</v>
      </c>
      <c r="F272" s="580">
        <v>0</v>
      </c>
    </row>
    <row r="273" spans="1:6" x14ac:dyDescent="0.2">
      <c r="A273" s="496">
        <v>131</v>
      </c>
      <c r="B273" s="501" t="s">
        <v>113</v>
      </c>
      <c r="C273" s="514">
        <v>243</v>
      </c>
      <c r="D273" s="516" t="s">
        <v>29</v>
      </c>
      <c r="E273" s="532">
        <v>0</v>
      </c>
      <c r="F273" s="580">
        <v>0</v>
      </c>
    </row>
    <row r="274" spans="1:6" x14ac:dyDescent="0.2">
      <c r="A274" s="496">
        <v>132</v>
      </c>
      <c r="B274" s="498" t="s">
        <v>114</v>
      </c>
      <c r="C274" s="514">
        <v>630</v>
      </c>
      <c r="D274" s="516" t="s">
        <v>29</v>
      </c>
      <c r="E274" s="532">
        <v>0</v>
      </c>
      <c r="F274" s="580">
        <v>0</v>
      </c>
    </row>
    <row r="275" spans="1:6" x14ac:dyDescent="0.2">
      <c r="A275" s="496">
        <v>133</v>
      </c>
      <c r="B275" s="596" t="s">
        <v>115</v>
      </c>
      <c r="C275" s="514">
        <v>7090</v>
      </c>
      <c r="D275" s="516" t="s">
        <v>29</v>
      </c>
      <c r="E275" s="532">
        <v>0</v>
      </c>
      <c r="F275" s="580">
        <v>0</v>
      </c>
    </row>
    <row r="276" spans="1:6" x14ac:dyDescent="0.2">
      <c r="A276" s="496">
        <v>134</v>
      </c>
      <c r="B276" s="498" t="s">
        <v>116</v>
      </c>
      <c r="C276" s="514">
        <v>24162</v>
      </c>
      <c r="D276" s="516" t="s">
        <v>33</v>
      </c>
      <c r="E276" s="532">
        <v>0</v>
      </c>
      <c r="F276" s="580">
        <v>0</v>
      </c>
    </row>
    <row r="277" spans="1:6" x14ac:dyDescent="0.2">
      <c r="A277" s="496">
        <v>135</v>
      </c>
      <c r="B277" s="498" t="s">
        <v>318</v>
      </c>
      <c r="C277" s="514">
        <v>1070</v>
      </c>
      <c r="D277" s="516" t="s">
        <v>33</v>
      </c>
      <c r="E277" s="532">
        <v>0</v>
      </c>
      <c r="F277" s="580">
        <v>0</v>
      </c>
    </row>
    <row r="278" spans="1:6" x14ac:dyDescent="0.2">
      <c r="A278" s="496">
        <v>136</v>
      </c>
      <c r="B278" s="498" t="s">
        <v>117</v>
      </c>
      <c r="C278" s="514">
        <v>210</v>
      </c>
      <c r="D278" s="516" t="s">
        <v>29</v>
      </c>
      <c r="E278" s="532">
        <v>0</v>
      </c>
      <c r="F278" s="580">
        <v>0</v>
      </c>
    </row>
    <row r="279" spans="1:6" x14ac:dyDescent="0.2">
      <c r="A279" s="496">
        <v>137</v>
      </c>
      <c r="B279" s="498" t="s">
        <v>118</v>
      </c>
      <c r="C279" s="514">
        <v>24320</v>
      </c>
      <c r="D279" s="516" t="s">
        <v>33</v>
      </c>
      <c r="E279" s="532">
        <v>0</v>
      </c>
      <c r="F279" s="580">
        <v>0</v>
      </c>
    </row>
    <row r="280" spans="1:6" x14ac:dyDescent="0.2">
      <c r="A280" s="496">
        <v>138</v>
      </c>
      <c r="B280" s="501" t="s">
        <v>119</v>
      </c>
      <c r="C280" s="514">
        <v>3645</v>
      </c>
      <c r="D280" s="516" t="s">
        <v>33</v>
      </c>
      <c r="E280" s="532">
        <v>0</v>
      </c>
      <c r="F280" s="580">
        <v>0</v>
      </c>
    </row>
    <row r="281" spans="1:6" x14ac:dyDescent="0.2">
      <c r="A281" s="496">
        <v>139</v>
      </c>
      <c r="B281" s="501" t="s">
        <v>265</v>
      </c>
      <c r="C281" s="514">
        <v>9090</v>
      </c>
      <c r="D281" s="516" t="s">
        <v>33</v>
      </c>
      <c r="E281" s="532">
        <v>0</v>
      </c>
      <c r="F281" s="580">
        <v>0</v>
      </c>
    </row>
    <row r="282" spans="1:6" x14ac:dyDescent="0.2">
      <c r="A282" s="496">
        <v>140</v>
      </c>
      <c r="B282" s="501" t="s">
        <v>275</v>
      </c>
      <c r="C282" s="514">
        <v>2768</v>
      </c>
      <c r="D282" s="597" t="s">
        <v>33</v>
      </c>
      <c r="E282" s="532">
        <v>0</v>
      </c>
      <c r="F282" s="580">
        <v>0</v>
      </c>
    </row>
    <row r="283" spans="1:6" ht="57" x14ac:dyDescent="0.2">
      <c r="A283" s="496">
        <v>141</v>
      </c>
      <c r="B283" s="526" t="s">
        <v>289</v>
      </c>
      <c r="C283" s="514">
        <v>12490</v>
      </c>
      <c r="D283" s="516" t="s">
        <v>29</v>
      </c>
      <c r="E283" s="532">
        <v>0</v>
      </c>
      <c r="F283" s="580">
        <v>0</v>
      </c>
    </row>
    <row r="284" spans="1:6" x14ac:dyDescent="0.2">
      <c r="A284" s="496">
        <v>142</v>
      </c>
      <c r="B284" s="497" t="s">
        <v>323</v>
      </c>
      <c r="C284" s="514">
        <v>450</v>
      </c>
      <c r="D284" s="514" t="s">
        <v>29</v>
      </c>
      <c r="E284" s="532">
        <v>0</v>
      </c>
      <c r="F284" s="580">
        <v>0</v>
      </c>
    </row>
    <row r="285" spans="1:6" ht="42.75" x14ac:dyDescent="0.2">
      <c r="A285" s="496">
        <v>143</v>
      </c>
      <c r="B285" s="498" t="s">
        <v>120</v>
      </c>
      <c r="C285" s="514">
        <v>1115</v>
      </c>
      <c r="D285" s="516" t="s">
        <v>83</v>
      </c>
      <c r="E285" s="532">
        <v>0</v>
      </c>
      <c r="F285" s="580">
        <v>0</v>
      </c>
    </row>
    <row r="286" spans="1:6" ht="28.5" x14ac:dyDescent="0.2">
      <c r="A286" s="496">
        <v>144</v>
      </c>
      <c r="B286" s="594" t="s">
        <v>288</v>
      </c>
      <c r="C286" s="514">
        <v>104</v>
      </c>
      <c r="D286" s="514" t="s">
        <v>29</v>
      </c>
      <c r="E286" s="532">
        <v>0</v>
      </c>
      <c r="F286" s="580">
        <v>0</v>
      </c>
    </row>
    <row r="287" spans="1:6" x14ac:dyDescent="0.2">
      <c r="A287" s="496">
        <v>145</v>
      </c>
      <c r="B287" s="498" t="s">
        <v>121</v>
      </c>
      <c r="C287" s="514">
        <v>136</v>
      </c>
      <c r="D287" s="516" t="s">
        <v>33</v>
      </c>
      <c r="E287" s="532">
        <v>0</v>
      </c>
      <c r="F287" s="580">
        <v>0</v>
      </c>
    </row>
    <row r="288" spans="1:6" ht="71.25" x14ac:dyDescent="0.2">
      <c r="A288" s="496">
        <v>146</v>
      </c>
      <c r="B288" s="498" t="s">
        <v>122</v>
      </c>
      <c r="C288" s="514">
        <v>297</v>
      </c>
      <c r="D288" s="516" t="s">
        <v>29</v>
      </c>
      <c r="E288" s="532">
        <v>0</v>
      </c>
      <c r="F288" s="580">
        <v>0</v>
      </c>
    </row>
    <row r="289" spans="1:6" x14ac:dyDescent="0.2">
      <c r="A289" s="496">
        <v>147</v>
      </c>
      <c r="B289" s="498" t="s">
        <v>466</v>
      </c>
      <c r="C289" s="514">
        <v>188</v>
      </c>
      <c r="D289" s="593" t="s">
        <v>33</v>
      </c>
      <c r="E289" s="532">
        <v>0</v>
      </c>
      <c r="F289" s="580">
        <v>0</v>
      </c>
    </row>
    <row r="290" spans="1:6" x14ac:dyDescent="0.2">
      <c r="A290" s="496">
        <v>148</v>
      </c>
      <c r="B290" s="501" t="s">
        <v>276</v>
      </c>
      <c r="C290" s="514">
        <v>346</v>
      </c>
      <c r="D290" s="597" t="s">
        <v>33</v>
      </c>
      <c r="E290" s="532">
        <v>0</v>
      </c>
      <c r="F290" s="580">
        <v>0</v>
      </c>
    </row>
    <row r="291" spans="1:6" ht="57" x14ac:dyDescent="0.2">
      <c r="A291" s="496">
        <v>149</v>
      </c>
      <c r="B291" s="498" t="s">
        <v>123</v>
      </c>
      <c r="C291" s="514">
        <v>172</v>
      </c>
      <c r="D291" s="516" t="s">
        <v>29</v>
      </c>
      <c r="E291" s="532">
        <v>0</v>
      </c>
      <c r="F291" s="580">
        <v>0</v>
      </c>
    </row>
    <row r="292" spans="1:6" ht="57" x14ac:dyDescent="0.2">
      <c r="A292" s="496">
        <v>150</v>
      </c>
      <c r="B292" s="498" t="s">
        <v>339</v>
      </c>
      <c r="C292" s="514">
        <v>169</v>
      </c>
      <c r="D292" s="516" t="s">
        <v>33</v>
      </c>
      <c r="E292" s="532">
        <v>0</v>
      </c>
      <c r="F292" s="580">
        <v>0</v>
      </c>
    </row>
    <row r="293" spans="1:6" ht="42.75" x14ac:dyDescent="0.2">
      <c r="A293" s="496">
        <v>151</v>
      </c>
      <c r="B293" s="498" t="s">
        <v>340</v>
      </c>
      <c r="C293" s="514">
        <v>188</v>
      </c>
      <c r="D293" s="516" t="s">
        <v>29</v>
      </c>
      <c r="E293" s="532">
        <v>0</v>
      </c>
      <c r="F293" s="580">
        <v>0</v>
      </c>
    </row>
    <row r="294" spans="1:6" ht="42.75" x14ac:dyDescent="0.2">
      <c r="A294" s="496">
        <v>152</v>
      </c>
      <c r="B294" s="576" t="s">
        <v>447</v>
      </c>
      <c r="C294" s="514">
        <v>1</v>
      </c>
      <c r="D294" s="516" t="s">
        <v>91</v>
      </c>
      <c r="E294" s="532">
        <v>0</v>
      </c>
      <c r="F294" s="580">
        <v>0</v>
      </c>
    </row>
    <row r="295" spans="1:6" ht="42.75" x14ac:dyDescent="0.2">
      <c r="A295" s="496">
        <v>153</v>
      </c>
      <c r="B295" s="498" t="s">
        <v>124</v>
      </c>
      <c r="C295" s="514">
        <v>7</v>
      </c>
      <c r="D295" s="516" t="s">
        <v>12</v>
      </c>
      <c r="E295" s="532">
        <v>0</v>
      </c>
      <c r="F295" s="580">
        <v>0</v>
      </c>
    </row>
    <row r="296" spans="1:6" ht="57" x14ac:dyDescent="0.2">
      <c r="A296" s="496">
        <v>154</v>
      </c>
      <c r="B296" s="598" t="s">
        <v>282</v>
      </c>
      <c r="C296" s="514">
        <v>1</v>
      </c>
      <c r="D296" s="516" t="s">
        <v>91</v>
      </c>
      <c r="E296" s="532">
        <v>0</v>
      </c>
      <c r="F296" s="580">
        <v>0</v>
      </c>
    </row>
    <row r="297" spans="1:6" ht="42.75" x14ac:dyDescent="0.2">
      <c r="A297" s="496">
        <v>155</v>
      </c>
      <c r="B297" s="498" t="s">
        <v>542</v>
      </c>
      <c r="C297" s="514">
        <v>7090</v>
      </c>
      <c r="D297" s="516" t="s">
        <v>29</v>
      </c>
      <c r="E297" s="532">
        <v>0</v>
      </c>
      <c r="F297" s="580">
        <v>0</v>
      </c>
    </row>
    <row r="298" spans="1:6" x14ac:dyDescent="0.2">
      <c r="A298" s="496">
        <v>156</v>
      </c>
      <c r="B298" s="498" t="s">
        <v>125</v>
      </c>
      <c r="C298" s="514">
        <v>940</v>
      </c>
      <c r="D298" s="516" t="s">
        <v>29</v>
      </c>
      <c r="E298" s="532">
        <v>0</v>
      </c>
      <c r="F298" s="580">
        <v>0</v>
      </c>
    </row>
    <row r="299" spans="1:6" ht="42.75" x14ac:dyDescent="0.2">
      <c r="A299" s="496">
        <v>157</v>
      </c>
      <c r="B299" s="499" t="s">
        <v>284</v>
      </c>
      <c r="C299" s="514">
        <v>340</v>
      </c>
      <c r="D299" s="516" t="s">
        <v>33</v>
      </c>
      <c r="E299" s="532">
        <v>0</v>
      </c>
      <c r="F299" s="580">
        <v>0</v>
      </c>
    </row>
    <row r="300" spans="1:6" x14ac:dyDescent="0.2">
      <c r="A300" s="496">
        <v>158</v>
      </c>
      <c r="B300" s="498" t="s">
        <v>126</v>
      </c>
      <c r="C300" s="514">
        <v>25</v>
      </c>
      <c r="D300" s="516" t="s">
        <v>29</v>
      </c>
      <c r="E300" s="532">
        <v>0</v>
      </c>
      <c r="F300" s="580">
        <v>0</v>
      </c>
    </row>
    <row r="301" spans="1:6" x14ac:dyDescent="0.2">
      <c r="A301" s="496">
        <v>159</v>
      </c>
      <c r="B301" s="498" t="s">
        <v>446</v>
      </c>
      <c r="C301" s="514">
        <v>660</v>
      </c>
      <c r="D301" s="516" t="s">
        <v>33</v>
      </c>
      <c r="E301" s="532">
        <v>0</v>
      </c>
      <c r="F301" s="580">
        <v>0</v>
      </c>
    </row>
    <row r="302" spans="1:6" ht="28.5" x14ac:dyDescent="0.2">
      <c r="A302" s="496">
        <v>160</v>
      </c>
      <c r="B302" s="498" t="s">
        <v>285</v>
      </c>
      <c r="C302" s="514">
        <v>405</v>
      </c>
      <c r="D302" s="516" t="s">
        <v>33</v>
      </c>
      <c r="E302" s="532">
        <v>0</v>
      </c>
      <c r="F302" s="580">
        <v>0</v>
      </c>
    </row>
    <row r="303" spans="1:6" ht="28.5" x14ac:dyDescent="0.2">
      <c r="A303" s="496">
        <v>161</v>
      </c>
      <c r="B303" s="498" t="s">
        <v>457</v>
      </c>
      <c r="C303" s="514">
        <v>1461</v>
      </c>
      <c r="D303" s="516" t="s">
        <v>29</v>
      </c>
      <c r="E303" s="532">
        <v>0</v>
      </c>
      <c r="F303" s="580">
        <v>0</v>
      </c>
    </row>
    <row r="304" spans="1:6" ht="42.75" x14ac:dyDescent="0.2">
      <c r="A304" s="496">
        <v>162</v>
      </c>
      <c r="B304" s="576" t="s">
        <v>286</v>
      </c>
      <c r="C304" s="514">
        <v>29</v>
      </c>
      <c r="D304" s="516" t="s">
        <v>91</v>
      </c>
      <c r="E304" s="532">
        <v>0</v>
      </c>
      <c r="F304" s="580">
        <v>0</v>
      </c>
    </row>
    <row r="305" spans="1:6" x14ac:dyDescent="0.2">
      <c r="A305" s="496">
        <v>163</v>
      </c>
      <c r="B305" s="498" t="s">
        <v>127</v>
      </c>
      <c r="C305" s="514">
        <v>950</v>
      </c>
      <c r="D305" s="514" t="s">
        <v>29</v>
      </c>
      <c r="E305" s="532">
        <v>0</v>
      </c>
      <c r="F305" s="580">
        <v>0</v>
      </c>
    </row>
    <row r="306" spans="1:6" x14ac:dyDescent="0.2">
      <c r="A306" s="496">
        <v>164</v>
      </c>
      <c r="B306" s="501" t="s">
        <v>274</v>
      </c>
      <c r="C306" s="514">
        <v>2124</v>
      </c>
      <c r="D306" s="514" t="s">
        <v>33</v>
      </c>
      <c r="E306" s="532">
        <v>0</v>
      </c>
      <c r="F306" s="580">
        <v>0</v>
      </c>
    </row>
    <row r="307" spans="1:6" x14ac:dyDescent="0.2">
      <c r="A307" s="496">
        <v>165</v>
      </c>
      <c r="B307" s="498" t="s">
        <v>128</v>
      </c>
      <c r="C307" s="514">
        <v>1200</v>
      </c>
      <c r="D307" s="516" t="s">
        <v>91</v>
      </c>
      <c r="E307" s="532">
        <v>0</v>
      </c>
      <c r="F307" s="580">
        <v>0</v>
      </c>
    </row>
    <row r="308" spans="1:6" x14ac:dyDescent="0.2">
      <c r="A308" s="496">
        <v>166</v>
      </c>
      <c r="B308" s="599" t="s">
        <v>322</v>
      </c>
      <c r="C308" s="514">
        <v>1545</v>
      </c>
      <c r="D308" s="600" t="s">
        <v>29</v>
      </c>
      <c r="E308" s="532">
        <v>0</v>
      </c>
      <c r="F308" s="580">
        <v>0</v>
      </c>
    </row>
    <row r="309" spans="1:6" ht="71.25" x14ac:dyDescent="0.2">
      <c r="A309" s="496">
        <v>167</v>
      </c>
      <c r="B309" s="598" t="s">
        <v>287</v>
      </c>
      <c r="C309" s="514">
        <v>360</v>
      </c>
      <c r="D309" s="516" t="s">
        <v>33</v>
      </c>
      <c r="E309" s="532">
        <v>0</v>
      </c>
      <c r="F309" s="580">
        <v>0</v>
      </c>
    </row>
    <row r="310" spans="1:6" x14ac:dyDescent="0.2">
      <c r="A310" s="496">
        <v>168</v>
      </c>
      <c r="B310" s="527" t="s">
        <v>258</v>
      </c>
      <c r="C310" s="514">
        <v>450</v>
      </c>
      <c r="D310" s="514" t="s">
        <v>33</v>
      </c>
      <c r="E310" s="532">
        <v>0</v>
      </c>
      <c r="F310" s="580">
        <v>0</v>
      </c>
    </row>
    <row r="311" spans="1:6" x14ac:dyDescent="0.2">
      <c r="A311" s="496">
        <v>169</v>
      </c>
      <c r="B311" s="498" t="s">
        <v>129</v>
      </c>
      <c r="C311" s="514">
        <v>370</v>
      </c>
      <c r="D311" s="516" t="s">
        <v>33</v>
      </c>
      <c r="E311" s="532">
        <v>0</v>
      </c>
      <c r="F311" s="580">
        <v>0</v>
      </c>
    </row>
    <row r="312" spans="1:6" x14ac:dyDescent="0.2">
      <c r="A312" s="496">
        <v>170</v>
      </c>
      <c r="B312" s="498" t="s">
        <v>324</v>
      </c>
      <c r="C312" s="514">
        <v>602</v>
      </c>
      <c r="D312" s="516" t="s">
        <v>33</v>
      </c>
      <c r="E312" s="532">
        <v>0</v>
      </c>
      <c r="F312" s="580">
        <v>0</v>
      </c>
    </row>
    <row r="313" spans="1:6" ht="28.5" x14ac:dyDescent="0.2">
      <c r="A313" s="496">
        <v>171</v>
      </c>
      <c r="B313" s="526" t="s">
        <v>130</v>
      </c>
      <c r="C313" s="514">
        <v>1280</v>
      </c>
      <c r="D313" s="516" t="s">
        <v>33</v>
      </c>
      <c r="E313" s="532">
        <v>0</v>
      </c>
      <c r="F313" s="580">
        <v>0</v>
      </c>
    </row>
    <row r="314" spans="1:6" ht="42.75" x14ac:dyDescent="0.2">
      <c r="A314" s="496">
        <v>172</v>
      </c>
      <c r="B314" s="601" t="s">
        <v>345</v>
      </c>
      <c r="C314" s="514">
        <v>0</v>
      </c>
      <c r="D314" s="514" t="s">
        <v>33</v>
      </c>
      <c r="E314" s="532">
        <v>0</v>
      </c>
      <c r="F314" s="580">
        <v>0</v>
      </c>
    </row>
    <row r="315" spans="1:6" ht="57" x14ac:dyDescent="0.2">
      <c r="A315" s="496">
        <v>173</v>
      </c>
      <c r="B315" s="502" t="s">
        <v>306</v>
      </c>
      <c r="C315" s="514">
        <v>0</v>
      </c>
      <c r="D315" s="514" t="s">
        <v>29</v>
      </c>
      <c r="E315" s="532">
        <v>0</v>
      </c>
      <c r="F315" s="580">
        <v>0</v>
      </c>
    </row>
    <row r="316" spans="1:6" ht="57" x14ac:dyDescent="0.2">
      <c r="A316" s="496">
        <v>174</v>
      </c>
      <c r="B316" s="502" t="s">
        <v>500</v>
      </c>
      <c r="C316" s="514">
        <v>120</v>
      </c>
      <c r="D316" s="514" t="s">
        <v>91</v>
      </c>
      <c r="E316" s="532">
        <v>0</v>
      </c>
      <c r="F316" s="580">
        <v>0</v>
      </c>
    </row>
    <row r="317" spans="1:6" ht="28.5" x14ac:dyDescent="0.2">
      <c r="A317" s="496">
        <v>175</v>
      </c>
      <c r="B317" s="528" t="s">
        <v>313</v>
      </c>
      <c r="C317" s="514">
        <v>530</v>
      </c>
      <c r="D317" s="602" t="s">
        <v>33</v>
      </c>
      <c r="E317" s="532">
        <v>0</v>
      </c>
      <c r="F317" s="580">
        <v>0</v>
      </c>
    </row>
    <row r="318" spans="1:6" ht="42.75" x14ac:dyDescent="0.2">
      <c r="A318" s="496">
        <v>176</v>
      </c>
      <c r="B318" s="498" t="s">
        <v>514</v>
      </c>
      <c r="C318" s="516">
        <v>50</v>
      </c>
      <c r="D318" s="516" t="s">
        <v>29</v>
      </c>
      <c r="E318" s="532">
        <v>0</v>
      </c>
      <c r="F318" s="580">
        <v>0</v>
      </c>
    </row>
    <row r="319" spans="1:6" ht="114" x14ac:dyDescent="0.2">
      <c r="A319" s="496">
        <v>177</v>
      </c>
      <c r="B319" s="522" t="s">
        <v>515</v>
      </c>
      <c r="C319" s="516">
        <v>60</v>
      </c>
      <c r="D319" s="516" t="s">
        <v>29</v>
      </c>
      <c r="E319" s="532">
        <v>0</v>
      </c>
      <c r="F319" s="580">
        <v>0</v>
      </c>
    </row>
    <row r="320" spans="1:6" ht="42.75" x14ac:dyDescent="0.2">
      <c r="A320" s="496">
        <v>178</v>
      </c>
      <c r="B320" s="603" t="s">
        <v>516</v>
      </c>
      <c r="C320" s="516">
        <v>190</v>
      </c>
      <c r="D320" s="516" t="s">
        <v>29</v>
      </c>
      <c r="E320" s="532">
        <v>0</v>
      </c>
      <c r="F320" s="580">
        <v>0</v>
      </c>
    </row>
    <row r="321" spans="1:6" ht="99.75" x14ac:dyDescent="0.2">
      <c r="A321" s="513">
        <v>179</v>
      </c>
      <c r="B321" s="504" t="s">
        <v>513</v>
      </c>
      <c r="C321" s="516">
        <v>140</v>
      </c>
      <c r="D321" s="516" t="s">
        <v>29</v>
      </c>
      <c r="E321" s="532">
        <v>0</v>
      </c>
      <c r="F321" s="580">
        <v>0</v>
      </c>
    </row>
    <row r="322" spans="1:6" x14ac:dyDescent="0.2">
      <c r="A322" s="513">
        <v>180</v>
      </c>
      <c r="B322" s="504" t="s">
        <v>519</v>
      </c>
      <c r="C322" s="604">
        <v>600</v>
      </c>
      <c r="D322" s="516" t="s">
        <v>29</v>
      </c>
      <c r="E322" s="532">
        <v>0</v>
      </c>
      <c r="F322" s="580">
        <v>0</v>
      </c>
    </row>
    <row r="323" spans="1:6" ht="15.75" thickBot="1" x14ac:dyDescent="0.3">
      <c r="A323" s="605"/>
      <c r="B323" s="583"/>
      <c r="C323" s="606"/>
      <c r="D323" s="612"/>
      <c r="E323" s="614" t="s">
        <v>31</v>
      </c>
      <c r="F323" s="607">
        <v>0</v>
      </c>
    </row>
    <row r="324" spans="1:6" x14ac:dyDescent="0.2">
      <c r="A324" s="608"/>
      <c r="B324" s="603"/>
      <c r="C324" s="592"/>
      <c r="D324" s="592"/>
      <c r="E324" s="609"/>
      <c r="F324" s="610"/>
    </row>
    <row r="325" spans="1:6" ht="15.75" thickBot="1" x14ac:dyDescent="0.3">
      <c r="A325" s="590"/>
      <c r="B325" s="591" t="s">
        <v>521</v>
      </c>
      <c r="C325" s="592"/>
      <c r="D325" s="592"/>
      <c r="E325" s="613"/>
      <c r="F325" s="611"/>
    </row>
    <row r="326" spans="1:6" ht="45" x14ac:dyDescent="0.2">
      <c r="A326" s="639" t="s">
        <v>0</v>
      </c>
      <c r="B326" s="640" t="s">
        <v>1</v>
      </c>
      <c r="C326" s="640" t="s">
        <v>580</v>
      </c>
      <c r="D326" s="640" t="s">
        <v>3</v>
      </c>
      <c r="E326" s="641" t="s">
        <v>4</v>
      </c>
      <c r="F326" s="642" t="s">
        <v>5</v>
      </c>
    </row>
    <row r="327" spans="1:6" ht="15" x14ac:dyDescent="0.2">
      <c r="A327" s="507" t="s">
        <v>6</v>
      </c>
      <c r="B327" s="548" t="s">
        <v>7</v>
      </c>
      <c r="C327" s="548"/>
      <c r="D327" s="548" t="s">
        <v>9</v>
      </c>
      <c r="E327" s="532">
        <v>0</v>
      </c>
      <c r="F327" s="580">
        <v>0</v>
      </c>
    </row>
    <row r="328" spans="1:6" x14ac:dyDescent="0.2">
      <c r="A328" s="496">
        <v>1</v>
      </c>
      <c r="B328" s="504" t="s">
        <v>131</v>
      </c>
      <c r="C328" s="514">
        <v>91</v>
      </c>
      <c r="D328" s="529" t="s">
        <v>12</v>
      </c>
      <c r="E328" s="532">
        <v>0</v>
      </c>
      <c r="F328" s="580">
        <v>0</v>
      </c>
    </row>
    <row r="329" spans="1:6" x14ac:dyDescent="0.2">
      <c r="A329" s="496">
        <v>2</v>
      </c>
      <c r="B329" s="504" t="s">
        <v>132</v>
      </c>
      <c r="C329" s="514">
        <v>135</v>
      </c>
      <c r="D329" s="529" t="s">
        <v>12</v>
      </c>
      <c r="E329" s="532">
        <v>0</v>
      </c>
      <c r="F329" s="580">
        <v>0</v>
      </c>
    </row>
    <row r="330" spans="1:6" x14ac:dyDescent="0.2">
      <c r="A330" s="496">
        <f t="shared" ref="A330" si="0">A329+1</f>
        <v>3</v>
      </c>
      <c r="B330" s="504" t="s">
        <v>133</v>
      </c>
      <c r="C330" s="514">
        <v>0</v>
      </c>
      <c r="D330" s="587" t="s">
        <v>12</v>
      </c>
      <c r="E330" s="532">
        <v>0</v>
      </c>
      <c r="F330" s="580">
        <v>0</v>
      </c>
    </row>
    <row r="331" spans="1:6" x14ac:dyDescent="0.2">
      <c r="A331" s="496">
        <v>4</v>
      </c>
      <c r="B331" s="504" t="s">
        <v>134</v>
      </c>
      <c r="C331" s="514">
        <v>210</v>
      </c>
      <c r="D331" s="529" t="s">
        <v>12</v>
      </c>
      <c r="E331" s="532">
        <v>0</v>
      </c>
      <c r="F331" s="580">
        <v>0</v>
      </c>
    </row>
    <row r="332" spans="1:6" x14ac:dyDescent="0.2">
      <c r="A332" s="496">
        <v>5</v>
      </c>
      <c r="B332" s="504" t="s">
        <v>297</v>
      </c>
      <c r="C332" s="514">
        <v>155</v>
      </c>
      <c r="D332" s="529" t="s">
        <v>12</v>
      </c>
      <c r="E332" s="532">
        <v>0</v>
      </c>
      <c r="F332" s="580">
        <v>0</v>
      </c>
    </row>
    <row r="333" spans="1:6" x14ac:dyDescent="0.2">
      <c r="A333" s="496">
        <v>6</v>
      </c>
      <c r="B333" s="504" t="s">
        <v>298</v>
      </c>
      <c r="C333" s="514">
        <v>0</v>
      </c>
      <c r="D333" s="529" t="s">
        <v>12</v>
      </c>
      <c r="E333" s="532">
        <v>0</v>
      </c>
      <c r="F333" s="580">
        <v>0</v>
      </c>
    </row>
    <row r="334" spans="1:6" x14ac:dyDescent="0.2">
      <c r="A334" s="496">
        <v>7</v>
      </c>
      <c r="B334" s="504" t="s">
        <v>135</v>
      </c>
      <c r="C334" s="514">
        <v>190</v>
      </c>
      <c r="D334" s="529" t="s">
        <v>12</v>
      </c>
      <c r="E334" s="532">
        <v>0</v>
      </c>
      <c r="F334" s="580">
        <v>0</v>
      </c>
    </row>
    <row r="335" spans="1:6" x14ac:dyDescent="0.2">
      <c r="A335" s="496">
        <v>8</v>
      </c>
      <c r="B335" s="504" t="s">
        <v>136</v>
      </c>
      <c r="C335" s="514">
        <v>368</v>
      </c>
      <c r="D335" s="529" t="s">
        <v>13</v>
      </c>
      <c r="E335" s="532">
        <v>0</v>
      </c>
      <c r="F335" s="580">
        <v>0</v>
      </c>
    </row>
    <row r="336" spans="1:6" x14ac:dyDescent="0.2">
      <c r="A336" s="496">
        <v>9</v>
      </c>
      <c r="B336" s="504" t="s">
        <v>137</v>
      </c>
      <c r="C336" s="514">
        <v>0</v>
      </c>
      <c r="D336" s="529" t="s">
        <v>12</v>
      </c>
      <c r="E336" s="532">
        <v>0</v>
      </c>
      <c r="F336" s="580">
        <v>0</v>
      </c>
    </row>
    <row r="337" spans="1:6" x14ac:dyDescent="0.2">
      <c r="A337" s="496">
        <v>10</v>
      </c>
      <c r="B337" s="504" t="s">
        <v>138</v>
      </c>
      <c r="C337" s="514">
        <v>230</v>
      </c>
      <c r="D337" s="529" t="s">
        <v>12</v>
      </c>
      <c r="E337" s="532">
        <v>0</v>
      </c>
      <c r="F337" s="580">
        <v>0</v>
      </c>
    </row>
    <row r="338" spans="1:6" x14ac:dyDescent="0.2">
      <c r="A338" s="496">
        <v>11</v>
      </c>
      <c r="B338" s="504" t="s">
        <v>139</v>
      </c>
      <c r="C338" s="514">
        <v>785</v>
      </c>
      <c r="D338" s="529" t="s">
        <v>12</v>
      </c>
      <c r="E338" s="532">
        <v>0</v>
      </c>
      <c r="F338" s="580">
        <v>0</v>
      </c>
    </row>
    <row r="339" spans="1:6" x14ac:dyDescent="0.2">
      <c r="A339" s="496">
        <v>12</v>
      </c>
      <c r="B339" s="504" t="s">
        <v>140</v>
      </c>
      <c r="C339" s="514">
        <v>480</v>
      </c>
      <c r="D339" s="529" t="s">
        <v>12</v>
      </c>
      <c r="E339" s="532">
        <v>0</v>
      </c>
      <c r="F339" s="580">
        <v>0</v>
      </c>
    </row>
    <row r="340" spans="1:6" x14ac:dyDescent="0.2">
      <c r="A340" s="496">
        <v>13</v>
      </c>
      <c r="B340" s="504" t="s">
        <v>141</v>
      </c>
      <c r="C340" s="514">
        <v>130</v>
      </c>
      <c r="D340" s="529" t="s">
        <v>12</v>
      </c>
      <c r="E340" s="532">
        <v>0</v>
      </c>
      <c r="F340" s="580">
        <v>0</v>
      </c>
    </row>
    <row r="341" spans="1:6" x14ac:dyDescent="0.2">
      <c r="A341" s="496">
        <v>14</v>
      </c>
      <c r="B341" s="504" t="s">
        <v>142</v>
      </c>
      <c r="C341" s="514">
        <v>345</v>
      </c>
      <c r="D341" s="529" t="s">
        <v>12</v>
      </c>
      <c r="E341" s="532">
        <v>0</v>
      </c>
      <c r="F341" s="580">
        <v>0</v>
      </c>
    </row>
    <row r="342" spans="1:6" x14ac:dyDescent="0.2">
      <c r="A342" s="496">
        <v>15</v>
      </c>
      <c r="B342" s="504" t="s">
        <v>143</v>
      </c>
      <c r="C342" s="514">
        <v>585</v>
      </c>
      <c r="D342" s="529" t="s">
        <v>12</v>
      </c>
      <c r="E342" s="532">
        <v>0</v>
      </c>
      <c r="F342" s="580">
        <v>0</v>
      </c>
    </row>
    <row r="343" spans="1:6" x14ac:dyDescent="0.2">
      <c r="A343" s="496">
        <v>16</v>
      </c>
      <c r="B343" s="504" t="s">
        <v>144</v>
      </c>
      <c r="C343" s="514">
        <v>70</v>
      </c>
      <c r="D343" s="529" t="s">
        <v>12</v>
      </c>
      <c r="E343" s="532">
        <v>0</v>
      </c>
      <c r="F343" s="580">
        <v>0</v>
      </c>
    </row>
    <row r="344" spans="1:6" x14ac:dyDescent="0.2">
      <c r="A344" s="496">
        <v>17</v>
      </c>
      <c r="B344" s="504" t="s">
        <v>145</v>
      </c>
      <c r="C344" s="514">
        <v>95</v>
      </c>
      <c r="D344" s="529" t="s">
        <v>12</v>
      </c>
      <c r="E344" s="532">
        <v>0</v>
      </c>
      <c r="F344" s="580">
        <v>0</v>
      </c>
    </row>
    <row r="345" spans="1:6" x14ac:dyDescent="0.2">
      <c r="A345" s="496">
        <v>18</v>
      </c>
      <c r="B345" s="504" t="s">
        <v>146</v>
      </c>
      <c r="C345" s="514">
        <v>110</v>
      </c>
      <c r="D345" s="529" t="s">
        <v>12</v>
      </c>
      <c r="E345" s="532">
        <v>0</v>
      </c>
      <c r="F345" s="580">
        <v>0</v>
      </c>
    </row>
    <row r="346" spans="1:6" x14ac:dyDescent="0.2">
      <c r="A346" s="496">
        <v>19</v>
      </c>
      <c r="B346" s="504" t="s">
        <v>147</v>
      </c>
      <c r="C346" s="514">
        <v>450</v>
      </c>
      <c r="D346" s="529" t="s">
        <v>12</v>
      </c>
      <c r="E346" s="532">
        <v>0</v>
      </c>
      <c r="F346" s="580">
        <v>0</v>
      </c>
    </row>
    <row r="347" spans="1:6" x14ac:dyDescent="0.2">
      <c r="A347" s="496">
        <v>20</v>
      </c>
      <c r="B347" s="504" t="s">
        <v>148</v>
      </c>
      <c r="C347" s="514">
        <v>298</v>
      </c>
      <c r="D347" s="529" t="s">
        <v>12</v>
      </c>
      <c r="E347" s="532">
        <v>0</v>
      </c>
      <c r="F347" s="580">
        <v>0</v>
      </c>
    </row>
    <row r="348" spans="1:6" x14ac:dyDescent="0.2">
      <c r="A348" s="496">
        <v>21</v>
      </c>
      <c r="B348" s="504" t="s">
        <v>149</v>
      </c>
      <c r="C348" s="514">
        <v>35</v>
      </c>
      <c r="D348" s="529" t="s">
        <v>12</v>
      </c>
      <c r="E348" s="532">
        <v>0</v>
      </c>
      <c r="F348" s="580">
        <v>0</v>
      </c>
    </row>
    <row r="349" spans="1:6" x14ac:dyDescent="0.2">
      <c r="A349" s="496">
        <v>22</v>
      </c>
      <c r="B349" s="504" t="s">
        <v>150</v>
      </c>
      <c r="C349" s="514">
        <v>230</v>
      </c>
      <c r="D349" s="529" t="s">
        <v>12</v>
      </c>
      <c r="E349" s="532">
        <v>0</v>
      </c>
      <c r="F349" s="580">
        <v>0</v>
      </c>
    </row>
    <row r="350" spans="1:6" x14ac:dyDescent="0.2">
      <c r="A350" s="496">
        <v>23</v>
      </c>
      <c r="B350" s="504" t="s">
        <v>151</v>
      </c>
      <c r="C350" s="514">
        <v>215</v>
      </c>
      <c r="D350" s="529" t="s">
        <v>12</v>
      </c>
      <c r="E350" s="532">
        <v>0</v>
      </c>
      <c r="F350" s="580">
        <v>0</v>
      </c>
    </row>
    <row r="351" spans="1:6" x14ac:dyDescent="0.2">
      <c r="A351" s="496">
        <v>24</v>
      </c>
      <c r="B351" s="504" t="s">
        <v>152</v>
      </c>
      <c r="C351" s="514">
        <v>125</v>
      </c>
      <c r="D351" s="529" t="s">
        <v>13</v>
      </c>
      <c r="E351" s="532">
        <v>0</v>
      </c>
      <c r="F351" s="580">
        <v>0</v>
      </c>
    </row>
    <row r="352" spans="1:6" ht="28.5" x14ac:dyDescent="0.2">
      <c r="A352" s="496">
        <v>25</v>
      </c>
      <c r="B352" s="504" t="s">
        <v>153</v>
      </c>
      <c r="C352" s="514">
        <v>920</v>
      </c>
      <c r="D352" s="529" t="s">
        <v>12</v>
      </c>
      <c r="E352" s="532">
        <v>0</v>
      </c>
      <c r="F352" s="580">
        <v>0</v>
      </c>
    </row>
    <row r="353" spans="1:6" ht="28.5" x14ac:dyDescent="0.2">
      <c r="A353" s="496">
        <v>26</v>
      </c>
      <c r="B353" s="504" t="s">
        <v>154</v>
      </c>
      <c r="C353" s="514">
        <v>640</v>
      </c>
      <c r="D353" s="529" t="s">
        <v>12</v>
      </c>
      <c r="E353" s="532">
        <v>0</v>
      </c>
      <c r="F353" s="580">
        <v>0</v>
      </c>
    </row>
    <row r="354" spans="1:6" x14ac:dyDescent="0.2">
      <c r="A354" s="496">
        <v>27</v>
      </c>
      <c r="B354" s="504" t="s">
        <v>155</v>
      </c>
      <c r="C354" s="514">
        <v>170</v>
      </c>
      <c r="D354" s="529" t="s">
        <v>13</v>
      </c>
      <c r="E354" s="532">
        <v>0</v>
      </c>
      <c r="F354" s="580">
        <v>0</v>
      </c>
    </row>
    <row r="355" spans="1:6" x14ac:dyDescent="0.2">
      <c r="A355" s="496">
        <v>28</v>
      </c>
      <c r="B355" s="504" t="s">
        <v>156</v>
      </c>
      <c r="C355" s="514">
        <v>670</v>
      </c>
      <c r="D355" s="529" t="s">
        <v>12</v>
      </c>
      <c r="E355" s="532">
        <v>0</v>
      </c>
      <c r="F355" s="580">
        <v>0</v>
      </c>
    </row>
    <row r="356" spans="1:6" x14ac:dyDescent="0.2">
      <c r="A356" s="496">
        <v>29</v>
      </c>
      <c r="B356" s="504" t="s">
        <v>157</v>
      </c>
      <c r="C356" s="514">
        <v>590</v>
      </c>
      <c r="D356" s="529" t="s">
        <v>12</v>
      </c>
      <c r="E356" s="532">
        <v>0</v>
      </c>
      <c r="F356" s="580">
        <v>0</v>
      </c>
    </row>
    <row r="357" spans="1:6" x14ac:dyDescent="0.2">
      <c r="A357" s="496">
        <v>30</v>
      </c>
      <c r="B357" s="504" t="s">
        <v>158</v>
      </c>
      <c r="C357" s="514">
        <v>770</v>
      </c>
      <c r="D357" s="529" t="s">
        <v>12</v>
      </c>
      <c r="E357" s="532">
        <v>0</v>
      </c>
      <c r="F357" s="580">
        <v>0</v>
      </c>
    </row>
    <row r="358" spans="1:6" x14ac:dyDescent="0.2">
      <c r="A358" s="496">
        <v>31</v>
      </c>
      <c r="B358" s="504" t="s">
        <v>159</v>
      </c>
      <c r="C358" s="514">
        <v>160</v>
      </c>
      <c r="D358" s="529" t="s">
        <v>12</v>
      </c>
      <c r="E358" s="532">
        <v>0</v>
      </c>
      <c r="F358" s="580">
        <v>0</v>
      </c>
    </row>
    <row r="359" spans="1:6" x14ac:dyDescent="0.2">
      <c r="A359" s="496">
        <v>32</v>
      </c>
      <c r="B359" s="504" t="s">
        <v>160</v>
      </c>
      <c r="C359" s="514">
        <v>202</v>
      </c>
      <c r="D359" s="529" t="s">
        <v>12</v>
      </c>
      <c r="E359" s="532">
        <v>0</v>
      </c>
      <c r="F359" s="580">
        <v>0</v>
      </c>
    </row>
    <row r="360" spans="1:6" x14ac:dyDescent="0.2">
      <c r="A360" s="496">
        <v>33</v>
      </c>
      <c r="B360" s="504" t="s">
        <v>161</v>
      </c>
      <c r="C360" s="514">
        <v>157</v>
      </c>
      <c r="D360" s="529" t="s">
        <v>12</v>
      </c>
      <c r="E360" s="532">
        <v>0</v>
      </c>
      <c r="F360" s="580">
        <v>0</v>
      </c>
    </row>
    <row r="361" spans="1:6" x14ac:dyDescent="0.2">
      <c r="A361" s="496">
        <v>34</v>
      </c>
      <c r="B361" s="498" t="s">
        <v>479</v>
      </c>
      <c r="C361" s="514">
        <v>105</v>
      </c>
      <c r="D361" s="529" t="s">
        <v>13</v>
      </c>
      <c r="E361" s="532">
        <v>0</v>
      </c>
      <c r="F361" s="580">
        <v>0</v>
      </c>
    </row>
    <row r="362" spans="1:6" x14ac:dyDescent="0.2">
      <c r="A362" s="496">
        <v>35</v>
      </c>
      <c r="B362" s="504" t="s">
        <v>162</v>
      </c>
      <c r="C362" s="514">
        <v>262</v>
      </c>
      <c r="D362" s="529" t="s">
        <v>12</v>
      </c>
      <c r="E362" s="532">
        <v>0</v>
      </c>
      <c r="F362" s="580">
        <v>0</v>
      </c>
    </row>
    <row r="363" spans="1:6" x14ac:dyDescent="0.2">
      <c r="A363" s="496">
        <v>36</v>
      </c>
      <c r="B363" s="504" t="s">
        <v>163</v>
      </c>
      <c r="C363" s="514">
        <v>520</v>
      </c>
      <c r="D363" s="529" t="s">
        <v>12</v>
      </c>
      <c r="E363" s="532">
        <v>0</v>
      </c>
      <c r="F363" s="580">
        <v>0</v>
      </c>
    </row>
    <row r="364" spans="1:6" x14ac:dyDescent="0.2">
      <c r="A364" s="496">
        <v>37</v>
      </c>
      <c r="B364" s="504" t="s">
        <v>164</v>
      </c>
      <c r="C364" s="514">
        <v>450</v>
      </c>
      <c r="D364" s="529" t="s">
        <v>12</v>
      </c>
      <c r="E364" s="532">
        <v>0</v>
      </c>
      <c r="F364" s="580">
        <v>0</v>
      </c>
    </row>
    <row r="365" spans="1:6" x14ac:dyDescent="0.2">
      <c r="A365" s="496">
        <v>38</v>
      </c>
      <c r="B365" s="504" t="s">
        <v>165</v>
      </c>
      <c r="C365" s="514">
        <v>701</v>
      </c>
      <c r="D365" s="529" t="s">
        <v>29</v>
      </c>
      <c r="E365" s="532">
        <v>0</v>
      </c>
      <c r="F365" s="580">
        <v>0</v>
      </c>
    </row>
    <row r="366" spans="1:6" x14ac:dyDescent="0.2">
      <c r="A366" s="496">
        <v>39</v>
      </c>
      <c r="B366" s="504" t="s">
        <v>166</v>
      </c>
      <c r="C366" s="514">
        <v>50</v>
      </c>
      <c r="D366" s="529" t="s">
        <v>12</v>
      </c>
      <c r="E366" s="532">
        <v>0</v>
      </c>
      <c r="F366" s="580">
        <v>0</v>
      </c>
    </row>
    <row r="367" spans="1:6" x14ac:dyDescent="0.2">
      <c r="A367" s="496">
        <v>40</v>
      </c>
      <c r="B367" s="504" t="s">
        <v>167</v>
      </c>
      <c r="C367" s="514">
        <v>20</v>
      </c>
      <c r="D367" s="529" t="s">
        <v>12</v>
      </c>
      <c r="E367" s="532">
        <v>0</v>
      </c>
      <c r="F367" s="580">
        <v>0</v>
      </c>
    </row>
    <row r="368" spans="1:6" x14ac:dyDescent="0.2">
      <c r="A368" s="496">
        <v>41</v>
      </c>
      <c r="B368" s="504" t="s">
        <v>168</v>
      </c>
      <c r="C368" s="514">
        <v>97</v>
      </c>
      <c r="D368" s="529" t="s">
        <v>29</v>
      </c>
      <c r="E368" s="532">
        <v>0</v>
      </c>
      <c r="F368" s="580">
        <v>0</v>
      </c>
    </row>
    <row r="369" spans="1:6" x14ac:dyDescent="0.2">
      <c r="A369" s="503">
        <v>42</v>
      </c>
      <c r="B369" s="504" t="s">
        <v>461</v>
      </c>
      <c r="C369" s="514">
        <v>25</v>
      </c>
      <c r="D369" s="529" t="s">
        <v>13</v>
      </c>
      <c r="E369" s="532">
        <v>0</v>
      </c>
      <c r="F369" s="580">
        <v>0</v>
      </c>
    </row>
    <row r="370" spans="1:6" x14ac:dyDescent="0.2">
      <c r="A370" s="496">
        <v>43</v>
      </c>
      <c r="B370" s="521" t="s">
        <v>475</v>
      </c>
      <c r="C370" s="514">
        <v>190</v>
      </c>
      <c r="D370" s="516" t="s">
        <v>13</v>
      </c>
      <c r="E370" s="532">
        <v>0</v>
      </c>
      <c r="F370" s="580">
        <v>0</v>
      </c>
    </row>
    <row r="371" spans="1:6" x14ac:dyDescent="0.2">
      <c r="A371" s="496">
        <v>44</v>
      </c>
      <c r="B371" s="521" t="s">
        <v>468</v>
      </c>
      <c r="C371" s="514">
        <v>130</v>
      </c>
      <c r="D371" s="516" t="s">
        <v>13</v>
      </c>
      <c r="E371" s="532">
        <v>0</v>
      </c>
      <c r="F371" s="580">
        <v>0</v>
      </c>
    </row>
    <row r="372" spans="1:6" ht="15.75" thickBot="1" x14ac:dyDescent="0.25">
      <c r="A372" s="588"/>
      <c r="B372" s="583"/>
      <c r="C372" s="561"/>
      <c r="D372" s="561"/>
      <c r="E372" s="589" t="s">
        <v>17</v>
      </c>
      <c r="F372" s="563">
        <f>SUM(F328:F371)</f>
        <v>0</v>
      </c>
    </row>
    <row r="373" spans="1:6" ht="30.75" thickBot="1" x14ac:dyDescent="0.3">
      <c r="A373" s="577"/>
      <c r="B373" s="578" t="s">
        <v>460</v>
      </c>
      <c r="C373" s="511"/>
      <c r="D373" s="511"/>
      <c r="E373" s="512"/>
      <c r="F373" s="586"/>
    </row>
    <row r="374" spans="1:6" ht="45" x14ac:dyDescent="0.2">
      <c r="A374" s="639" t="s">
        <v>0</v>
      </c>
      <c r="B374" s="640" t="s">
        <v>1</v>
      </c>
      <c r="C374" s="640" t="s">
        <v>580</v>
      </c>
      <c r="D374" s="640" t="s">
        <v>3</v>
      </c>
      <c r="E374" s="641" t="s">
        <v>4</v>
      </c>
      <c r="F374" s="642" t="s">
        <v>5</v>
      </c>
    </row>
    <row r="375" spans="1:6" ht="15" x14ac:dyDescent="0.2">
      <c r="A375" s="507" t="s">
        <v>6</v>
      </c>
      <c r="B375" s="548" t="s">
        <v>7</v>
      </c>
      <c r="C375" s="548"/>
      <c r="D375" s="548" t="s">
        <v>9</v>
      </c>
      <c r="E375" s="508" t="s">
        <v>10</v>
      </c>
      <c r="F375" s="547" t="s">
        <v>11</v>
      </c>
    </row>
    <row r="376" spans="1:6" x14ac:dyDescent="0.2">
      <c r="A376" s="530">
        <v>1</v>
      </c>
      <c r="B376" s="504" t="s">
        <v>169</v>
      </c>
      <c r="C376" s="514">
        <v>7560</v>
      </c>
      <c r="D376" s="531" t="s">
        <v>12</v>
      </c>
      <c r="E376" s="532">
        <v>0</v>
      </c>
      <c r="F376" s="579">
        <f>C376*E376</f>
        <v>0</v>
      </c>
    </row>
    <row r="377" spans="1:6" x14ac:dyDescent="0.2">
      <c r="A377" s="530">
        <v>2</v>
      </c>
      <c r="B377" s="504" t="s">
        <v>170</v>
      </c>
      <c r="C377" s="514">
        <v>22450</v>
      </c>
      <c r="D377" s="529" t="s">
        <v>12</v>
      </c>
      <c r="E377" s="532">
        <v>0</v>
      </c>
      <c r="F377" s="580">
        <v>0</v>
      </c>
    </row>
    <row r="378" spans="1:6" x14ac:dyDescent="0.2">
      <c r="A378" s="530">
        <v>3</v>
      </c>
      <c r="B378" s="504" t="s">
        <v>458</v>
      </c>
      <c r="C378" s="514">
        <v>1900</v>
      </c>
      <c r="D378" s="529" t="s">
        <v>12</v>
      </c>
      <c r="E378" s="532">
        <v>0</v>
      </c>
      <c r="F378" s="580">
        <v>0</v>
      </c>
    </row>
    <row r="379" spans="1:6" x14ac:dyDescent="0.2">
      <c r="A379" s="530">
        <v>4</v>
      </c>
      <c r="B379" s="504" t="s">
        <v>171</v>
      </c>
      <c r="C379" s="514">
        <v>841</v>
      </c>
      <c r="D379" s="529" t="s">
        <v>12</v>
      </c>
      <c r="E379" s="532">
        <v>0</v>
      </c>
      <c r="F379" s="580">
        <v>0</v>
      </c>
    </row>
    <row r="380" spans="1:6" x14ac:dyDescent="0.2">
      <c r="A380" s="530">
        <v>5</v>
      </c>
      <c r="B380" s="504" t="s">
        <v>172</v>
      </c>
      <c r="C380" s="514">
        <v>276</v>
      </c>
      <c r="D380" s="529" t="s">
        <v>12</v>
      </c>
      <c r="E380" s="532">
        <v>0</v>
      </c>
      <c r="F380" s="580">
        <v>0</v>
      </c>
    </row>
    <row r="381" spans="1:6" x14ac:dyDescent="0.2">
      <c r="A381" s="530">
        <v>6</v>
      </c>
      <c r="B381" s="504" t="s">
        <v>173</v>
      </c>
      <c r="C381" s="514">
        <v>1125</v>
      </c>
      <c r="D381" s="529" t="s">
        <v>12</v>
      </c>
      <c r="E381" s="532">
        <v>0</v>
      </c>
      <c r="F381" s="580">
        <v>0</v>
      </c>
    </row>
    <row r="382" spans="1:6" x14ac:dyDescent="0.2">
      <c r="A382" s="530">
        <v>7</v>
      </c>
      <c r="B382" s="504" t="s">
        <v>174</v>
      </c>
      <c r="C382" s="514">
        <v>396</v>
      </c>
      <c r="D382" s="529" t="s">
        <v>12</v>
      </c>
      <c r="E382" s="532">
        <v>0</v>
      </c>
      <c r="F382" s="580">
        <v>0</v>
      </c>
    </row>
    <row r="383" spans="1:6" x14ac:dyDescent="0.2">
      <c r="A383" s="530">
        <v>8</v>
      </c>
      <c r="B383" s="504" t="s">
        <v>175</v>
      </c>
      <c r="C383" s="514">
        <v>1960</v>
      </c>
      <c r="D383" s="529" t="s">
        <v>12</v>
      </c>
      <c r="E383" s="532">
        <v>0</v>
      </c>
      <c r="F383" s="580">
        <v>0</v>
      </c>
    </row>
    <row r="384" spans="1:6" x14ac:dyDescent="0.2">
      <c r="A384" s="530">
        <v>9</v>
      </c>
      <c r="B384" s="504" t="s">
        <v>176</v>
      </c>
      <c r="C384" s="514">
        <v>512</v>
      </c>
      <c r="D384" s="529" t="s">
        <v>12</v>
      </c>
      <c r="E384" s="532">
        <v>0</v>
      </c>
      <c r="F384" s="580">
        <v>0</v>
      </c>
    </row>
    <row r="385" spans="1:6" x14ac:dyDescent="0.2">
      <c r="A385" s="530">
        <v>10</v>
      </c>
      <c r="B385" s="504" t="s">
        <v>177</v>
      </c>
      <c r="C385" s="514">
        <v>1460</v>
      </c>
      <c r="D385" s="529" t="s">
        <v>12</v>
      </c>
      <c r="E385" s="532">
        <v>0</v>
      </c>
      <c r="F385" s="580">
        <v>0</v>
      </c>
    </row>
    <row r="386" spans="1:6" x14ac:dyDescent="0.2">
      <c r="A386" s="530">
        <v>11</v>
      </c>
      <c r="B386" s="504" t="s">
        <v>178</v>
      </c>
      <c r="C386" s="514">
        <v>435</v>
      </c>
      <c r="D386" s="529" t="s">
        <v>12</v>
      </c>
      <c r="E386" s="532">
        <v>0</v>
      </c>
      <c r="F386" s="580">
        <v>0</v>
      </c>
    </row>
    <row r="387" spans="1:6" x14ac:dyDescent="0.2">
      <c r="A387" s="530">
        <v>12</v>
      </c>
      <c r="B387" s="505" t="s">
        <v>263</v>
      </c>
      <c r="C387" s="514">
        <v>135</v>
      </c>
      <c r="D387" s="529" t="s">
        <v>12</v>
      </c>
      <c r="E387" s="532">
        <v>0</v>
      </c>
      <c r="F387" s="580">
        <v>0</v>
      </c>
    </row>
    <row r="388" spans="1:6" x14ac:dyDescent="0.2">
      <c r="A388" s="530">
        <v>13</v>
      </c>
      <c r="B388" s="497" t="s">
        <v>303</v>
      </c>
      <c r="C388" s="514">
        <v>188</v>
      </c>
      <c r="D388" s="529" t="s">
        <v>29</v>
      </c>
      <c r="E388" s="532">
        <v>0</v>
      </c>
      <c r="F388" s="580">
        <v>0</v>
      </c>
    </row>
    <row r="389" spans="1:6" x14ac:dyDescent="0.2">
      <c r="A389" s="530">
        <v>14</v>
      </c>
      <c r="B389" s="504" t="s">
        <v>179</v>
      </c>
      <c r="C389" s="514">
        <v>465</v>
      </c>
      <c r="D389" s="529" t="s">
        <v>33</v>
      </c>
      <c r="E389" s="532">
        <v>0</v>
      </c>
      <c r="F389" s="580">
        <v>0</v>
      </c>
    </row>
    <row r="390" spans="1:6" x14ac:dyDescent="0.2">
      <c r="A390" s="530">
        <v>15</v>
      </c>
      <c r="B390" s="504" t="s">
        <v>180</v>
      </c>
      <c r="C390" s="514">
        <v>587</v>
      </c>
      <c r="D390" s="529" t="s">
        <v>12</v>
      </c>
      <c r="E390" s="532">
        <v>0</v>
      </c>
      <c r="F390" s="580">
        <v>0</v>
      </c>
    </row>
    <row r="391" spans="1:6" x14ac:dyDescent="0.2">
      <c r="A391" s="530">
        <v>16</v>
      </c>
      <c r="B391" s="504" t="s">
        <v>181</v>
      </c>
      <c r="C391" s="514">
        <v>535</v>
      </c>
      <c r="D391" s="529" t="s">
        <v>12</v>
      </c>
      <c r="E391" s="532">
        <v>0</v>
      </c>
      <c r="F391" s="580">
        <v>0</v>
      </c>
    </row>
    <row r="392" spans="1:6" x14ac:dyDescent="0.2">
      <c r="A392" s="530">
        <v>17</v>
      </c>
      <c r="B392" s="504" t="s">
        <v>182</v>
      </c>
      <c r="C392" s="514">
        <v>712</v>
      </c>
      <c r="D392" s="529" t="s">
        <v>12</v>
      </c>
      <c r="E392" s="532">
        <v>0</v>
      </c>
      <c r="F392" s="580">
        <v>0</v>
      </c>
    </row>
    <row r="393" spans="1:6" x14ac:dyDescent="0.2">
      <c r="A393" s="530">
        <v>18</v>
      </c>
      <c r="B393" s="504" t="s">
        <v>183</v>
      </c>
      <c r="C393" s="514">
        <v>1656</v>
      </c>
      <c r="D393" s="529" t="s">
        <v>33</v>
      </c>
      <c r="E393" s="532">
        <v>0</v>
      </c>
      <c r="F393" s="580">
        <v>0</v>
      </c>
    </row>
    <row r="394" spans="1:6" x14ac:dyDescent="0.2">
      <c r="A394" s="530">
        <v>19</v>
      </c>
      <c r="B394" s="504" t="s">
        <v>184</v>
      </c>
      <c r="C394" s="514">
        <v>477</v>
      </c>
      <c r="D394" s="529" t="s">
        <v>33</v>
      </c>
      <c r="E394" s="532">
        <v>0</v>
      </c>
      <c r="F394" s="580">
        <v>0</v>
      </c>
    </row>
    <row r="395" spans="1:6" x14ac:dyDescent="0.2">
      <c r="A395" s="530">
        <v>20</v>
      </c>
      <c r="B395" s="504" t="s">
        <v>185</v>
      </c>
      <c r="C395" s="514">
        <v>2005</v>
      </c>
      <c r="D395" s="529" t="s">
        <v>12</v>
      </c>
      <c r="E395" s="532">
        <v>0</v>
      </c>
      <c r="F395" s="580">
        <v>0</v>
      </c>
    </row>
    <row r="396" spans="1:6" x14ac:dyDescent="0.2">
      <c r="A396" s="530">
        <v>21</v>
      </c>
      <c r="B396" s="504" t="s">
        <v>268</v>
      </c>
      <c r="C396" s="514">
        <v>370</v>
      </c>
      <c r="D396" s="529" t="s">
        <v>12</v>
      </c>
      <c r="E396" s="532">
        <v>0</v>
      </c>
      <c r="F396" s="580">
        <v>0</v>
      </c>
    </row>
    <row r="397" spans="1:6" x14ac:dyDescent="0.2">
      <c r="A397" s="530">
        <v>22</v>
      </c>
      <c r="B397" s="504" t="s">
        <v>481</v>
      </c>
      <c r="C397" s="514">
        <v>307</v>
      </c>
      <c r="D397" s="529" t="s">
        <v>12</v>
      </c>
      <c r="E397" s="532">
        <v>0</v>
      </c>
      <c r="F397" s="580">
        <v>0</v>
      </c>
    </row>
    <row r="398" spans="1:6" x14ac:dyDescent="0.2">
      <c r="A398" s="530">
        <v>23</v>
      </c>
      <c r="B398" s="504" t="s">
        <v>186</v>
      </c>
      <c r="C398" s="514">
        <v>1189</v>
      </c>
      <c r="D398" s="529" t="s">
        <v>33</v>
      </c>
      <c r="E398" s="532">
        <v>0</v>
      </c>
      <c r="F398" s="580">
        <v>0</v>
      </c>
    </row>
    <row r="399" spans="1:6" x14ac:dyDescent="0.2">
      <c r="A399" s="530">
        <v>24</v>
      </c>
      <c r="B399" s="504" t="s">
        <v>156</v>
      </c>
      <c r="C399" s="514">
        <v>211</v>
      </c>
      <c r="D399" s="529" t="s">
        <v>29</v>
      </c>
      <c r="E399" s="532">
        <v>0</v>
      </c>
      <c r="F399" s="580">
        <v>0</v>
      </c>
    </row>
    <row r="400" spans="1:6" x14ac:dyDescent="0.2">
      <c r="A400" s="530">
        <v>25</v>
      </c>
      <c r="B400" s="504" t="s">
        <v>187</v>
      </c>
      <c r="C400" s="514">
        <v>167</v>
      </c>
      <c r="D400" s="529" t="s">
        <v>33</v>
      </c>
      <c r="E400" s="532">
        <v>0</v>
      </c>
      <c r="F400" s="580">
        <v>0</v>
      </c>
    </row>
    <row r="401" spans="1:6" x14ac:dyDescent="0.2">
      <c r="A401" s="530">
        <v>26</v>
      </c>
      <c r="B401" s="504" t="s">
        <v>188</v>
      </c>
      <c r="C401" s="514">
        <v>474</v>
      </c>
      <c r="D401" s="529" t="s">
        <v>33</v>
      </c>
      <c r="E401" s="532">
        <v>0</v>
      </c>
      <c r="F401" s="580">
        <v>0</v>
      </c>
    </row>
    <row r="402" spans="1:6" x14ac:dyDescent="0.2">
      <c r="A402" s="530">
        <v>27</v>
      </c>
      <c r="B402" s="504" t="s">
        <v>189</v>
      </c>
      <c r="C402" s="514">
        <v>554</v>
      </c>
      <c r="D402" s="529" t="s">
        <v>12</v>
      </c>
      <c r="E402" s="532">
        <v>0</v>
      </c>
      <c r="F402" s="580">
        <v>0</v>
      </c>
    </row>
    <row r="403" spans="1:6" x14ac:dyDescent="0.2">
      <c r="A403" s="530">
        <v>28</v>
      </c>
      <c r="B403" s="504" t="s">
        <v>190</v>
      </c>
      <c r="C403" s="514">
        <v>739</v>
      </c>
      <c r="D403" s="529" t="s">
        <v>12</v>
      </c>
      <c r="E403" s="532">
        <v>0</v>
      </c>
      <c r="F403" s="580">
        <v>0</v>
      </c>
    </row>
    <row r="404" spans="1:6" x14ac:dyDescent="0.2">
      <c r="A404" s="530">
        <v>29</v>
      </c>
      <c r="B404" s="504" t="s">
        <v>191</v>
      </c>
      <c r="C404" s="514">
        <v>144</v>
      </c>
      <c r="D404" s="529" t="s">
        <v>33</v>
      </c>
      <c r="E404" s="532">
        <v>0</v>
      </c>
      <c r="F404" s="580">
        <v>0</v>
      </c>
    </row>
    <row r="405" spans="1:6" x14ac:dyDescent="0.2">
      <c r="A405" s="530">
        <v>30</v>
      </c>
      <c r="B405" s="505" t="s">
        <v>269</v>
      </c>
      <c r="C405" s="514">
        <v>790</v>
      </c>
      <c r="D405" s="529" t="s">
        <v>33</v>
      </c>
      <c r="E405" s="532">
        <v>0</v>
      </c>
      <c r="F405" s="580">
        <v>0</v>
      </c>
    </row>
    <row r="406" spans="1:6" x14ac:dyDescent="0.2">
      <c r="A406" s="530">
        <v>31</v>
      </c>
      <c r="B406" s="505" t="s">
        <v>488</v>
      </c>
      <c r="C406" s="514">
        <v>41</v>
      </c>
      <c r="D406" s="529" t="s">
        <v>33</v>
      </c>
      <c r="E406" s="532">
        <v>0</v>
      </c>
      <c r="F406" s="580">
        <v>0</v>
      </c>
    </row>
    <row r="407" spans="1:6" x14ac:dyDescent="0.2">
      <c r="A407" s="530">
        <v>32</v>
      </c>
      <c r="B407" s="505" t="s">
        <v>192</v>
      </c>
      <c r="C407" s="514">
        <v>688</v>
      </c>
      <c r="D407" s="529" t="s">
        <v>33</v>
      </c>
      <c r="E407" s="532">
        <v>0</v>
      </c>
      <c r="F407" s="580">
        <v>0</v>
      </c>
    </row>
    <row r="408" spans="1:6" x14ac:dyDescent="0.2">
      <c r="A408" s="530">
        <v>33</v>
      </c>
      <c r="B408" s="497" t="s">
        <v>484</v>
      </c>
      <c r="C408" s="514">
        <v>580</v>
      </c>
      <c r="D408" s="529" t="s">
        <v>91</v>
      </c>
      <c r="E408" s="532">
        <v>0</v>
      </c>
      <c r="F408" s="580">
        <v>0</v>
      </c>
    </row>
    <row r="409" spans="1:6" x14ac:dyDescent="0.2">
      <c r="A409" s="530">
        <v>34</v>
      </c>
      <c r="B409" s="505" t="s">
        <v>193</v>
      </c>
      <c r="C409" s="514">
        <v>433</v>
      </c>
      <c r="D409" s="529" t="s">
        <v>33</v>
      </c>
      <c r="E409" s="532">
        <v>0</v>
      </c>
      <c r="F409" s="580">
        <v>0</v>
      </c>
    </row>
    <row r="410" spans="1:6" x14ac:dyDescent="0.2">
      <c r="A410" s="530">
        <v>35</v>
      </c>
      <c r="B410" s="504" t="s">
        <v>489</v>
      </c>
      <c r="C410" s="514">
        <v>115</v>
      </c>
      <c r="D410" s="529" t="s">
        <v>12</v>
      </c>
      <c r="E410" s="532">
        <v>0</v>
      </c>
      <c r="F410" s="580">
        <v>0</v>
      </c>
    </row>
    <row r="411" spans="1:6" x14ac:dyDescent="0.2">
      <c r="A411" s="530">
        <v>36</v>
      </c>
      <c r="B411" s="504" t="s">
        <v>197</v>
      </c>
      <c r="C411" s="514">
        <v>87</v>
      </c>
      <c r="D411" s="529" t="s">
        <v>33</v>
      </c>
      <c r="E411" s="532">
        <v>0</v>
      </c>
      <c r="F411" s="580">
        <v>0</v>
      </c>
    </row>
    <row r="412" spans="1:6" x14ac:dyDescent="0.2">
      <c r="A412" s="530">
        <v>37</v>
      </c>
      <c r="B412" s="504" t="s">
        <v>198</v>
      </c>
      <c r="C412" s="514">
        <v>296</v>
      </c>
      <c r="D412" s="529" t="s">
        <v>13</v>
      </c>
      <c r="E412" s="532">
        <v>0</v>
      </c>
      <c r="F412" s="580">
        <v>0</v>
      </c>
    </row>
    <row r="413" spans="1:6" x14ac:dyDescent="0.2">
      <c r="A413" s="530">
        <v>38</v>
      </c>
      <c r="B413" s="504" t="s">
        <v>199</v>
      </c>
      <c r="C413" s="514">
        <v>106</v>
      </c>
      <c r="D413" s="529" t="s">
        <v>29</v>
      </c>
      <c r="E413" s="532">
        <v>0</v>
      </c>
      <c r="F413" s="580">
        <v>0</v>
      </c>
    </row>
    <row r="414" spans="1:6" x14ac:dyDescent="0.2">
      <c r="A414" s="530">
        <v>39</v>
      </c>
      <c r="B414" s="497" t="s">
        <v>312</v>
      </c>
      <c r="C414" s="514">
        <v>58</v>
      </c>
      <c r="D414" s="529" t="s">
        <v>29</v>
      </c>
      <c r="E414" s="532">
        <v>0</v>
      </c>
      <c r="F414" s="580">
        <v>0</v>
      </c>
    </row>
    <row r="415" spans="1:6" x14ac:dyDescent="0.2">
      <c r="A415" s="530">
        <v>40</v>
      </c>
      <c r="B415" s="504" t="s">
        <v>227</v>
      </c>
      <c r="C415" s="514">
        <v>69</v>
      </c>
      <c r="D415" s="529" t="s">
        <v>33</v>
      </c>
      <c r="E415" s="532">
        <v>0</v>
      </c>
      <c r="F415" s="580">
        <v>0</v>
      </c>
    </row>
    <row r="416" spans="1:6" x14ac:dyDescent="0.2">
      <c r="A416" s="530">
        <v>41</v>
      </c>
      <c r="B416" s="505" t="s">
        <v>307</v>
      </c>
      <c r="C416" s="514">
        <v>4</v>
      </c>
      <c r="D416" s="529" t="s">
        <v>13</v>
      </c>
      <c r="E416" s="532">
        <v>0</v>
      </c>
      <c r="F416" s="580">
        <v>0</v>
      </c>
    </row>
    <row r="417" spans="1:6" x14ac:dyDescent="0.2">
      <c r="A417" s="530">
        <v>42</v>
      </c>
      <c r="B417" s="504" t="s">
        <v>200</v>
      </c>
      <c r="C417" s="514">
        <v>50</v>
      </c>
      <c r="D417" s="529" t="s">
        <v>13</v>
      </c>
      <c r="E417" s="532">
        <v>0</v>
      </c>
      <c r="F417" s="580">
        <v>0</v>
      </c>
    </row>
    <row r="418" spans="1:6" x14ac:dyDescent="0.2">
      <c r="A418" s="530">
        <v>43</v>
      </c>
      <c r="B418" s="504" t="s">
        <v>201</v>
      </c>
      <c r="C418" s="514">
        <v>106</v>
      </c>
      <c r="D418" s="529" t="s">
        <v>13</v>
      </c>
      <c r="E418" s="532">
        <v>0</v>
      </c>
      <c r="F418" s="580">
        <v>0</v>
      </c>
    </row>
    <row r="419" spans="1:6" x14ac:dyDescent="0.2">
      <c r="A419" s="530">
        <v>44</v>
      </c>
      <c r="B419" s="504" t="s">
        <v>202</v>
      </c>
      <c r="C419" s="514">
        <v>36</v>
      </c>
      <c r="D419" s="529" t="s">
        <v>13</v>
      </c>
      <c r="E419" s="532">
        <v>0</v>
      </c>
      <c r="F419" s="580">
        <v>0</v>
      </c>
    </row>
    <row r="420" spans="1:6" x14ac:dyDescent="0.2">
      <c r="A420" s="530">
        <v>45</v>
      </c>
      <c r="B420" s="533" t="s">
        <v>203</v>
      </c>
      <c r="C420" s="514">
        <v>147</v>
      </c>
      <c r="D420" s="529" t="s">
        <v>13</v>
      </c>
      <c r="E420" s="532">
        <v>0</v>
      </c>
      <c r="F420" s="580">
        <v>0</v>
      </c>
    </row>
    <row r="421" spans="1:6" x14ac:dyDescent="0.2">
      <c r="A421" s="530">
        <v>46</v>
      </c>
      <c r="B421" s="504" t="s">
        <v>480</v>
      </c>
      <c r="C421" s="514">
        <v>247</v>
      </c>
      <c r="D421" s="529" t="s">
        <v>12</v>
      </c>
      <c r="E421" s="532">
        <v>0</v>
      </c>
      <c r="F421" s="580">
        <v>0</v>
      </c>
    </row>
    <row r="422" spans="1:6" x14ac:dyDescent="0.2">
      <c r="A422" s="530">
        <v>47</v>
      </c>
      <c r="B422" s="504" t="s">
        <v>482</v>
      </c>
      <c r="C422" s="514">
        <v>175</v>
      </c>
      <c r="D422" s="529" t="s">
        <v>13</v>
      </c>
      <c r="E422" s="532">
        <v>0</v>
      </c>
      <c r="F422" s="580">
        <v>0</v>
      </c>
    </row>
    <row r="423" spans="1:6" x14ac:dyDescent="0.2">
      <c r="A423" s="530">
        <v>48</v>
      </c>
      <c r="B423" s="504" t="s">
        <v>483</v>
      </c>
      <c r="C423" s="514">
        <v>118</v>
      </c>
      <c r="D423" s="529" t="s">
        <v>12</v>
      </c>
      <c r="E423" s="532">
        <v>0</v>
      </c>
      <c r="F423" s="580">
        <v>0</v>
      </c>
    </row>
    <row r="424" spans="1:6" x14ac:dyDescent="0.2">
      <c r="A424" s="530">
        <v>49</v>
      </c>
      <c r="B424" s="504" t="s">
        <v>208</v>
      </c>
      <c r="C424" s="514">
        <v>341</v>
      </c>
      <c r="D424" s="529" t="s">
        <v>12</v>
      </c>
      <c r="E424" s="532">
        <v>0</v>
      </c>
      <c r="F424" s="580">
        <v>0</v>
      </c>
    </row>
    <row r="425" spans="1:6" x14ac:dyDescent="0.2">
      <c r="A425" s="530">
        <v>50</v>
      </c>
      <c r="B425" s="504" t="s">
        <v>209</v>
      </c>
      <c r="C425" s="514">
        <v>134</v>
      </c>
      <c r="D425" s="529" t="s">
        <v>12</v>
      </c>
      <c r="E425" s="532">
        <v>0</v>
      </c>
      <c r="F425" s="580">
        <v>0</v>
      </c>
    </row>
    <row r="426" spans="1:6" x14ac:dyDescent="0.2">
      <c r="A426" s="530">
        <v>51</v>
      </c>
      <c r="B426" s="504" t="s">
        <v>213</v>
      </c>
      <c r="C426" s="514">
        <v>580</v>
      </c>
      <c r="D426" s="529" t="s">
        <v>12</v>
      </c>
      <c r="E426" s="532">
        <v>0</v>
      </c>
      <c r="F426" s="580">
        <v>0</v>
      </c>
    </row>
    <row r="427" spans="1:6" x14ac:dyDescent="0.2">
      <c r="A427" s="530">
        <v>52</v>
      </c>
      <c r="B427" s="504" t="s">
        <v>214</v>
      </c>
      <c r="C427" s="514">
        <v>441</v>
      </c>
      <c r="D427" s="529" t="s">
        <v>12</v>
      </c>
      <c r="E427" s="532">
        <v>0</v>
      </c>
      <c r="F427" s="580">
        <v>0</v>
      </c>
    </row>
    <row r="428" spans="1:6" x14ac:dyDescent="0.2">
      <c r="A428" s="530">
        <v>53</v>
      </c>
      <c r="B428" s="504" t="s">
        <v>215</v>
      </c>
      <c r="C428" s="514">
        <v>5760</v>
      </c>
      <c r="D428" s="529" t="s">
        <v>12</v>
      </c>
      <c r="E428" s="532">
        <v>0</v>
      </c>
      <c r="F428" s="580">
        <v>0</v>
      </c>
    </row>
    <row r="429" spans="1:6" x14ac:dyDescent="0.2">
      <c r="A429" s="530">
        <v>54</v>
      </c>
      <c r="B429" s="504" t="s">
        <v>216</v>
      </c>
      <c r="C429" s="514">
        <v>3570</v>
      </c>
      <c r="D429" s="529" t="s">
        <v>12</v>
      </c>
      <c r="E429" s="532">
        <v>0</v>
      </c>
      <c r="F429" s="580">
        <v>0</v>
      </c>
    </row>
    <row r="430" spans="1:6" x14ac:dyDescent="0.2">
      <c r="A430" s="530">
        <v>55</v>
      </c>
      <c r="B430" s="504" t="s">
        <v>217</v>
      </c>
      <c r="C430" s="514">
        <v>2075</v>
      </c>
      <c r="D430" s="529" t="s">
        <v>12</v>
      </c>
      <c r="E430" s="532">
        <v>0</v>
      </c>
      <c r="F430" s="580">
        <v>0</v>
      </c>
    </row>
    <row r="431" spans="1:6" x14ac:dyDescent="0.2">
      <c r="A431" s="530">
        <v>56</v>
      </c>
      <c r="B431" s="504" t="s">
        <v>218</v>
      </c>
      <c r="C431" s="514">
        <v>634</v>
      </c>
      <c r="D431" s="529" t="s">
        <v>12</v>
      </c>
      <c r="E431" s="532">
        <v>0</v>
      </c>
      <c r="F431" s="580">
        <v>0</v>
      </c>
    </row>
    <row r="432" spans="1:6" x14ac:dyDescent="0.2">
      <c r="A432" s="530">
        <v>57</v>
      </c>
      <c r="B432" s="504" t="s">
        <v>224</v>
      </c>
      <c r="C432" s="514">
        <v>84</v>
      </c>
      <c r="D432" s="529" t="s">
        <v>33</v>
      </c>
      <c r="E432" s="532">
        <v>0</v>
      </c>
      <c r="F432" s="580">
        <v>0</v>
      </c>
    </row>
    <row r="433" spans="1:6" x14ac:dyDescent="0.2">
      <c r="A433" s="530">
        <v>58</v>
      </c>
      <c r="B433" s="504" t="s">
        <v>225</v>
      </c>
      <c r="C433" s="514">
        <v>1262</v>
      </c>
      <c r="D433" s="529" t="s">
        <v>12</v>
      </c>
      <c r="E433" s="532">
        <v>0</v>
      </c>
      <c r="F433" s="580">
        <v>0</v>
      </c>
    </row>
    <row r="434" spans="1:6" ht="71.25" x14ac:dyDescent="0.2">
      <c r="A434" s="530">
        <v>59</v>
      </c>
      <c r="B434" s="504" t="s">
        <v>485</v>
      </c>
      <c r="C434" s="514">
        <v>1705</v>
      </c>
      <c r="D434" s="529" t="s">
        <v>12</v>
      </c>
      <c r="E434" s="532">
        <v>0</v>
      </c>
      <c r="F434" s="580">
        <v>0</v>
      </c>
    </row>
    <row r="435" spans="1:6" x14ac:dyDescent="0.2">
      <c r="A435" s="506">
        <v>60</v>
      </c>
      <c r="B435" s="505" t="s">
        <v>486</v>
      </c>
      <c r="C435" s="514">
        <v>1105</v>
      </c>
      <c r="D435" s="529" t="s">
        <v>12</v>
      </c>
      <c r="E435" s="532">
        <v>0</v>
      </c>
      <c r="F435" s="580">
        <v>0</v>
      </c>
    </row>
    <row r="436" spans="1:6" x14ac:dyDescent="0.2">
      <c r="A436" s="530">
        <v>61</v>
      </c>
      <c r="B436" s="504" t="s">
        <v>487</v>
      </c>
      <c r="C436" s="514">
        <v>84</v>
      </c>
      <c r="D436" s="529" t="s">
        <v>13</v>
      </c>
      <c r="E436" s="532">
        <v>0</v>
      </c>
      <c r="F436" s="580">
        <v>0</v>
      </c>
    </row>
    <row r="437" spans="1:6" x14ac:dyDescent="0.2">
      <c r="A437" s="530">
        <v>62</v>
      </c>
      <c r="B437" s="504" t="s">
        <v>207</v>
      </c>
      <c r="C437" s="514">
        <v>399</v>
      </c>
      <c r="D437" s="529" t="s">
        <v>29</v>
      </c>
      <c r="E437" s="532">
        <v>0</v>
      </c>
      <c r="F437" s="580">
        <v>0</v>
      </c>
    </row>
    <row r="438" spans="1:6" x14ac:dyDescent="0.2">
      <c r="A438" s="530">
        <v>63</v>
      </c>
      <c r="B438" s="504" t="s">
        <v>204</v>
      </c>
      <c r="C438" s="514">
        <v>227</v>
      </c>
      <c r="D438" s="529" t="s">
        <v>33</v>
      </c>
      <c r="E438" s="532">
        <v>0</v>
      </c>
      <c r="F438" s="580">
        <v>0</v>
      </c>
    </row>
    <row r="439" spans="1:6" x14ac:dyDescent="0.2">
      <c r="A439" s="530">
        <v>64</v>
      </c>
      <c r="B439" s="504" t="s">
        <v>205</v>
      </c>
      <c r="C439" s="514">
        <v>331</v>
      </c>
      <c r="D439" s="529" t="s">
        <v>33</v>
      </c>
      <c r="E439" s="532">
        <v>0</v>
      </c>
      <c r="F439" s="580">
        <v>0</v>
      </c>
    </row>
    <row r="440" spans="1:6" x14ac:dyDescent="0.2">
      <c r="A440" s="530">
        <v>65</v>
      </c>
      <c r="B440" s="504" t="s">
        <v>206</v>
      </c>
      <c r="C440" s="514">
        <v>281</v>
      </c>
      <c r="D440" s="529" t="s">
        <v>33</v>
      </c>
      <c r="E440" s="532">
        <v>0</v>
      </c>
      <c r="F440" s="580">
        <v>0</v>
      </c>
    </row>
    <row r="441" spans="1:6" x14ac:dyDescent="0.2">
      <c r="A441" s="530">
        <v>66</v>
      </c>
      <c r="B441" s="504" t="s">
        <v>231</v>
      </c>
      <c r="C441" s="514">
        <v>52</v>
      </c>
      <c r="D441" s="529" t="s">
        <v>29</v>
      </c>
      <c r="E441" s="532">
        <v>0</v>
      </c>
      <c r="F441" s="580">
        <v>0</v>
      </c>
    </row>
    <row r="442" spans="1:6" x14ac:dyDescent="0.2">
      <c r="A442" s="530">
        <v>67</v>
      </c>
      <c r="B442" s="505" t="s">
        <v>341</v>
      </c>
      <c r="C442" s="514">
        <v>521</v>
      </c>
      <c r="D442" s="529" t="s">
        <v>33</v>
      </c>
      <c r="E442" s="532">
        <v>0</v>
      </c>
      <c r="F442" s="580">
        <v>0</v>
      </c>
    </row>
    <row r="443" spans="1:6" x14ac:dyDescent="0.2">
      <c r="A443" s="530">
        <v>68</v>
      </c>
      <c r="B443" s="505" t="s">
        <v>342</v>
      </c>
      <c r="C443" s="514">
        <v>581</v>
      </c>
      <c r="D443" s="529" t="s">
        <v>33</v>
      </c>
      <c r="E443" s="532">
        <v>0</v>
      </c>
      <c r="F443" s="580">
        <v>0</v>
      </c>
    </row>
    <row r="444" spans="1:6" x14ac:dyDescent="0.2">
      <c r="A444" s="506">
        <v>69</v>
      </c>
      <c r="B444" s="505" t="s">
        <v>467</v>
      </c>
      <c r="C444" s="514">
        <v>36</v>
      </c>
      <c r="D444" s="529" t="s">
        <v>33</v>
      </c>
      <c r="E444" s="532">
        <v>0</v>
      </c>
      <c r="F444" s="580">
        <v>0</v>
      </c>
    </row>
    <row r="445" spans="1:6" x14ac:dyDescent="0.2">
      <c r="A445" s="506">
        <v>70</v>
      </c>
      <c r="B445" s="505" t="s">
        <v>490</v>
      </c>
      <c r="C445" s="514">
        <v>120</v>
      </c>
      <c r="D445" s="529" t="s">
        <v>29</v>
      </c>
      <c r="E445" s="532">
        <v>0</v>
      </c>
      <c r="F445" s="580">
        <v>0</v>
      </c>
    </row>
    <row r="446" spans="1:6" x14ac:dyDescent="0.2">
      <c r="A446" s="530">
        <v>71</v>
      </c>
      <c r="B446" s="504" t="s">
        <v>491</v>
      </c>
      <c r="C446" s="514">
        <v>316</v>
      </c>
      <c r="D446" s="529" t="s">
        <v>33</v>
      </c>
      <c r="E446" s="532">
        <v>0</v>
      </c>
      <c r="F446" s="580">
        <v>0</v>
      </c>
    </row>
    <row r="447" spans="1:6" x14ac:dyDescent="0.2">
      <c r="A447" s="530">
        <v>72</v>
      </c>
      <c r="B447" s="504" t="s">
        <v>492</v>
      </c>
      <c r="C447" s="514">
        <v>238</v>
      </c>
      <c r="D447" s="529" t="s">
        <v>33</v>
      </c>
      <c r="E447" s="532">
        <v>0</v>
      </c>
      <c r="F447" s="580">
        <v>0</v>
      </c>
    </row>
    <row r="448" spans="1:6" x14ac:dyDescent="0.2">
      <c r="A448" s="530">
        <v>73</v>
      </c>
      <c r="B448" s="504" t="s">
        <v>210</v>
      </c>
      <c r="C448" s="514">
        <v>197</v>
      </c>
      <c r="D448" s="529" t="s">
        <v>33</v>
      </c>
      <c r="E448" s="532">
        <v>0</v>
      </c>
      <c r="F448" s="580">
        <v>0</v>
      </c>
    </row>
    <row r="449" spans="1:6" x14ac:dyDescent="0.2">
      <c r="A449" s="530">
        <v>74</v>
      </c>
      <c r="B449" s="521" t="s">
        <v>407</v>
      </c>
      <c r="C449" s="514">
        <v>100</v>
      </c>
      <c r="D449" s="529" t="s">
        <v>29</v>
      </c>
      <c r="E449" s="532">
        <v>0</v>
      </c>
      <c r="F449" s="580">
        <v>0</v>
      </c>
    </row>
    <row r="450" spans="1:6" x14ac:dyDescent="0.2">
      <c r="A450" s="530">
        <v>76</v>
      </c>
      <c r="B450" s="504" t="s">
        <v>232</v>
      </c>
      <c r="C450" s="514">
        <v>88</v>
      </c>
      <c r="D450" s="529" t="s">
        <v>29</v>
      </c>
      <c r="E450" s="532">
        <v>0</v>
      </c>
      <c r="F450" s="580">
        <v>0</v>
      </c>
    </row>
    <row r="451" spans="1:6" x14ac:dyDescent="0.2">
      <c r="A451" s="530">
        <v>77</v>
      </c>
      <c r="B451" s="504" t="s">
        <v>264</v>
      </c>
      <c r="C451" s="514">
        <v>288</v>
      </c>
      <c r="D451" s="529" t="s">
        <v>29</v>
      </c>
      <c r="E451" s="532">
        <v>0</v>
      </c>
      <c r="F451" s="580">
        <v>0</v>
      </c>
    </row>
    <row r="452" spans="1:6" x14ac:dyDescent="0.2">
      <c r="A452" s="530">
        <v>78</v>
      </c>
      <c r="B452" s="504" t="s">
        <v>493</v>
      </c>
      <c r="C452" s="514">
        <v>252</v>
      </c>
      <c r="D452" s="529" t="s">
        <v>29</v>
      </c>
      <c r="E452" s="532">
        <v>0</v>
      </c>
      <c r="F452" s="580">
        <v>0</v>
      </c>
    </row>
    <row r="453" spans="1:6" x14ac:dyDescent="0.2">
      <c r="A453" s="530">
        <v>79</v>
      </c>
      <c r="B453" s="504" t="s">
        <v>211</v>
      </c>
      <c r="C453" s="514">
        <v>72</v>
      </c>
      <c r="D453" s="529" t="s">
        <v>33</v>
      </c>
      <c r="E453" s="532">
        <v>0</v>
      </c>
      <c r="F453" s="580">
        <v>0</v>
      </c>
    </row>
    <row r="454" spans="1:6" ht="28.5" x14ac:dyDescent="0.2">
      <c r="A454" s="530">
        <v>80</v>
      </c>
      <c r="B454" s="504" t="s">
        <v>408</v>
      </c>
      <c r="C454" s="514">
        <v>1430</v>
      </c>
      <c r="D454" s="529" t="s">
        <v>33</v>
      </c>
      <c r="E454" s="532">
        <v>0</v>
      </c>
      <c r="F454" s="580">
        <v>0</v>
      </c>
    </row>
    <row r="455" spans="1:6" x14ac:dyDescent="0.2">
      <c r="A455" s="530">
        <v>81</v>
      </c>
      <c r="B455" s="504" t="s">
        <v>212</v>
      </c>
      <c r="C455" s="514">
        <v>4680</v>
      </c>
      <c r="D455" s="529" t="s">
        <v>29</v>
      </c>
      <c r="E455" s="532">
        <v>0</v>
      </c>
      <c r="F455" s="580">
        <v>0</v>
      </c>
    </row>
    <row r="456" spans="1:6" x14ac:dyDescent="0.2">
      <c r="A456" s="530">
        <v>82</v>
      </c>
      <c r="B456" s="504" t="s">
        <v>194</v>
      </c>
      <c r="C456" s="514">
        <v>1237</v>
      </c>
      <c r="D456" s="529" t="s">
        <v>33</v>
      </c>
      <c r="E456" s="532">
        <v>0</v>
      </c>
      <c r="F456" s="580">
        <v>0</v>
      </c>
    </row>
    <row r="457" spans="1:6" x14ac:dyDescent="0.2">
      <c r="A457" s="530">
        <v>83</v>
      </c>
      <c r="B457" s="504" t="s">
        <v>195</v>
      </c>
      <c r="C457" s="514">
        <v>1457</v>
      </c>
      <c r="D457" s="529" t="s">
        <v>33</v>
      </c>
      <c r="E457" s="532">
        <v>0</v>
      </c>
      <c r="F457" s="580">
        <v>0</v>
      </c>
    </row>
    <row r="458" spans="1:6" x14ac:dyDescent="0.2">
      <c r="A458" s="530">
        <v>84</v>
      </c>
      <c r="B458" s="504" t="s">
        <v>196</v>
      </c>
      <c r="C458" s="514">
        <v>1431</v>
      </c>
      <c r="D458" s="529" t="s">
        <v>33</v>
      </c>
      <c r="E458" s="532">
        <v>0</v>
      </c>
      <c r="F458" s="580">
        <v>0</v>
      </c>
    </row>
    <row r="459" spans="1:6" x14ac:dyDescent="0.2">
      <c r="A459" s="530">
        <v>85</v>
      </c>
      <c r="B459" s="504" t="s">
        <v>410</v>
      </c>
      <c r="C459" s="514">
        <v>1062</v>
      </c>
      <c r="D459" s="529" t="s">
        <v>33</v>
      </c>
      <c r="E459" s="532">
        <v>0</v>
      </c>
      <c r="F459" s="580">
        <v>0</v>
      </c>
    </row>
    <row r="460" spans="1:6" x14ac:dyDescent="0.2">
      <c r="A460" s="530">
        <v>86</v>
      </c>
      <c r="B460" s="504" t="s">
        <v>219</v>
      </c>
      <c r="C460" s="514">
        <v>1610</v>
      </c>
      <c r="D460" s="529" t="s">
        <v>29</v>
      </c>
      <c r="E460" s="532">
        <v>0</v>
      </c>
      <c r="F460" s="580">
        <v>0</v>
      </c>
    </row>
    <row r="461" spans="1:6" x14ac:dyDescent="0.2">
      <c r="A461" s="530">
        <v>87</v>
      </c>
      <c r="B461" s="504" t="s">
        <v>220</v>
      </c>
      <c r="C461" s="514">
        <v>1530</v>
      </c>
      <c r="D461" s="529" t="s">
        <v>29</v>
      </c>
      <c r="E461" s="532">
        <v>0</v>
      </c>
      <c r="F461" s="580">
        <v>0</v>
      </c>
    </row>
    <row r="462" spans="1:6" x14ac:dyDescent="0.2">
      <c r="A462" s="530">
        <v>88</v>
      </c>
      <c r="B462" s="505" t="s">
        <v>311</v>
      </c>
      <c r="C462" s="514">
        <v>590</v>
      </c>
      <c r="D462" s="529" t="s">
        <v>29</v>
      </c>
      <c r="E462" s="532">
        <v>0</v>
      </c>
      <c r="F462" s="580">
        <v>0</v>
      </c>
    </row>
    <row r="463" spans="1:6" x14ac:dyDescent="0.2">
      <c r="A463" s="530">
        <v>89</v>
      </c>
      <c r="B463" s="504" t="s">
        <v>221</v>
      </c>
      <c r="C463" s="514">
        <v>151</v>
      </c>
      <c r="D463" s="529" t="s">
        <v>33</v>
      </c>
      <c r="E463" s="532">
        <v>0</v>
      </c>
      <c r="F463" s="580">
        <v>0</v>
      </c>
    </row>
    <row r="464" spans="1:6" x14ac:dyDescent="0.2">
      <c r="A464" s="530">
        <v>90</v>
      </c>
      <c r="B464" s="504" t="s">
        <v>222</v>
      </c>
      <c r="C464" s="514">
        <v>1813</v>
      </c>
      <c r="D464" s="529" t="s">
        <v>33</v>
      </c>
      <c r="E464" s="532">
        <v>0</v>
      </c>
      <c r="F464" s="580">
        <v>0</v>
      </c>
    </row>
    <row r="465" spans="1:6" x14ac:dyDescent="0.2">
      <c r="A465" s="530">
        <v>91</v>
      </c>
      <c r="B465" s="504" t="s">
        <v>223</v>
      </c>
      <c r="C465" s="514">
        <v>1656</v>
      </c>
      <c r="D465" s="529" t="s">
        <v>33</v>
      </c>
      <c r="E465" s="532">
        <v>0</v>
      </c>
      <c r="F465" s="580">
        <v>0</v>
      </c>
    </row>
    <row r="466" spans="1:6" x14ac:dyDescent="0.2">
      <c r="A466" s="530">
        <v>92</v>
      </c>
      <c r="B466" s="504" t="s">
        <v>411</v>
      </c>
      <c r="C466" s="514">
        <v>56</v>
      </c>
      <c r="D466" s="529" t="s">
        <v>29</v>
      </c>
      <c r="E466" s="532">
        <v>0</v>
      </c>
      <c r="F466" s="580">
        <v>0</v>
      </c>
    </row>
    <row r="467" spans="1:6" x14ac:dyDescent="0.2">
      <c r="A467" s="530">
        <v>93</v>
      </c>
      <c r="B467" s="504" t="s">
        <v>228</v>
      </c>
      <c r="C467" s="514">
        <v>2885</v>
      </c>
      <c r="D467" s="534" t="s">
        <v>29</v>
      </c>
      <c r="E467" s="532">
        <v>0</v>
      </c>
      <c r="F467" s="580">
        <v>0</v>
      </c>
    </row>
    <row r="468" spans="1:6" x14ac:dyDescent="0.2">
      <c r="A468" s="530">
        <v>94</v>
      </c>
      <c r="B468" s="504" t="s">
        <v>226</v>
      </c>
      <c r="C468" s="514">
        <v>117</v>
      </c>
      <c r="D468" s="529" t="s">
        <v>33</v>
      </c>
      <c r="E468" s="532">
        <v>0</v>
      </c>
      <c r="F468" s="580">
        <v>0</v>
      </c>
    </row>
    <row r="469" spans="1:6" x14ac:dyDescent="0.2">
      <c r="A469" s="530">
        <v>97</v>
      </c>
      <c r="B469" s="505" t="s">
        <v>494</v>
      </c>
      <c r="C469" s="514">
        <v>484</v>
      </c>
      <c r="D469" s="529" t="s">
        <v>33</v>
      </c>
      <c r="E469" s="532">
        <v>0</v>
      </c>
      <c r="F469" s="580">
        <v>0</v>
      </c>
    </row>
    <row r="470" spans="1:6" x14ac:dyDescent="0.2">
      <c r="A470" s="530">
        <v>98</v>
      </c>
      <c r="B470" s="504" t="s">
        <v>229</v>
      </c>
      <c r="C470" s="514">
        <v>136</v>
      </c>
      <c r="D470" s="529" t="s">
        <v>29</v>
      </c>
      <c r="E470" s="532">
        <v>0</v>
      </c>
      <c r="F470" s="580">
        <v>0</v>
      </c>
    </row>
    <row r="471" spans="1:6" x14ac:dyDescent="0.2">
      <c r="A471" s="530">
        <v>99</v>
      </c>
      <c r="B471" s="504" t="s">
        <v>409</v>
      </c>
      <c r="C471" s="514">
        <v>115</v>
      </c>
      <c r="D471" s="529" t="s">
        <v>29</v>
      </c>
      <c r="E471" s="532">
        <v>0</v>
      </c>
      <c r="F471" s="580">
        <v>0</v>
      </c>
    </row>
    <row r="472" spans="1:6" x14ac:dyDescent="0.2">
      <c r="A472" s="530">
        <v>100</v>
      </c>
      <c r="B472" s="504" t="s">
        <v>230</v>
      </c>
      <c r="C472" s="514">
        <v>119</v>
      </c>
      <c r="D472" s="529" t="s">
        <v>29</v>
      </c>
      <c r="E472" s="532">
        <v>0</v>
      </c>
      <c r="F472" s="580">
        <v>0</v>
      </c>
    </row>
    <row r="473" spans="1:6" x14ac:dyDescent="0.2">
      <c r="A473" s="530">
        <v>101</v>
      </c>
      <c r="B473" s="504" t="s">
        <v>536</v>
      </c>
      <c r="C473" s="516">
        <v>60</v>
      </c>
      <c r="D473" s="516" t="s">
        <v>13</v>
      </c>
      <c r="E473" s="532">
        <v>0</v>
      </c>
      <c r="F473" s="580">
        <v>0</v>
      </c>
    </row>
    <row r="474" spans="1:6" x14ac:dyDescent="0.2">
      <c r="A474" s="530">
        <v>101</v>
      </c>
      <c r="B474" s="504" t="s">
        <v>517</v>
      </c>
      <c r="C474" s="516">
        <v>150</v>
      </c>
      <c r="D474" s="516" t="s">
        <v>13</v>
      </c>
      <c r="E474" s="532">
        <v>0</v>
      </c>
      <c r="F474" s="580">
        <v>0</v>
      </c>
    </row>
    <row r="475" spans="1:6" x14ac:dyDescent="0.2">
      <c r="A475" s="530">
        <v>102</v>
      </c>
      <c r="B475" s="504" t="s">
        <v>531</v>
      </c>
      <c r="C475" s="516">
        <v>100</v>
      </c>
      <c r="D475" s="516" t="s">
        <v>13</v>
      </c>
      <c r="E475" s="532">
        <v>0</v>
      </c>
      <c r="F475" s="580">
        <v>0</v>
      </c>
    </row>
    <row r="476" spans="1:6" x14ac:dyDescent="0.2">
      <c r="A476" s="581">
        <v>103</v>
      </c>
      <c r="B476" s="521" t="s">
        <v>532</v>
      </c>
      <c r="C476" s="535">
        <v>10</v>
      </c>
      <c r="D476" s="535" t="s">
        <v>29</v>
      </c>
      <c r="E476" s="532">
        <v>0</v>
      </c>
      <c r="F476" s="580">
        <v>0</v>
      </c>
    </row>
    <row r="477" spans="1:6" x14ac:dyDescent="0.2">
      <c r="A477" s="530">
        <v>104</v>
      </c>
      <c r="B477" s="504" t="s">
        <v>533</v>
      </c>
      <c r="C477" s="516">
        <v>10</v>
      </c>
      <c r="D477" s="516" t="s">
        <v>29</v>
      </c>
      <c r="E477" s="532">
        <v>0</v>
      </c>
      <c r="F477" s="580">
        <v>0</v>
      </c>
    </row>
    <row r="478" spans="1:6" ht="15.75" thickBot="1" x14ac:dyDescent="0.25">
      <c r="A478" s="582"/>
      <c r="B478" s="583"/>
      <c r="C478" s="561"/>
      <c r="D478" s="561"/>
      <c r="E478" s="584" t="s">
        <v>17</v>
      </c>
      <c r="F478" s="585">
        <v>0</v>
      </c>
    </row>
    <row r="479" spans="1:6" ht="15.75" thickBot="1" x14ac:dyDescent="0.3">
      <c r="A479" s="511"/>
      <c r="B479" s="591" t="s">
        <v>405</v>
      </c>
      <c r="C479" s="592"/>
      <c r="D479" s="592"/>
      <c r="E479" s="586"/>
      <c r="F479" s="586"/>
    </row>
    <row r="480" spans="1:6" ht="45" x14ac:dyDescent="0.2">
      <c r="A480" s="639" t="s">
        <v>0</v>
      </c>
      <c r="B480" s="643" t="s">
        <v>1</v>
      </c>
      <c r="C480" s="643"/>
      <c r="D480" s="643" t="s">
        <v>3</v>
      </c>
      <c r="E480" s="644" t="s">
        <v>4</v>
      </c>
      <c r="F480" s="645" t="s">
        <v>5</v>
      </c>
    </row>
    <row r="481" spans="1:6" ht="15" x14ac:dyDescent="0.2">
      <c r="A481" s="507" t="s">
        <v>6</v>
      </c>
      <c r="B481" s="536" t="s">
        <v>7</v>
      </c>
      <c r="C481" s="537"/>
      <c r="D481" s="537" t="s">
        <v>9</v>
      </c>
      <c r="E481" s="538" t="s">
        <v>10</v>
      </c>
      <c r="F481" s="571" t="s">
        <v>11</v>
      </c>
    </row>
    <row r="482" spans="1:6" x14ac:dyDescent="0.2">
      <c r="A482" s="496">
        <v>1</v>
      </c>
      <c r="B482" s="539" t="s">
        <v>233</v>
      </c>
      <c r="C482" s="514">
        <v>156</v>
      </c>
      <c r="D482" s="529" t="s">
        <v>29</v>
      </c>
      <c r="E482" s="555">
        <v>0</v>
      </c>
      <c r="F482" s="570">
        <v>0</v>
      </c>
    </row>
    <row r="483" spans="1:6" x14ac:dyDescent="0.2">
      <c r="A483" s="496">
        <f t="shared" ref="A483" si="1">A482+1</f>
        <v>2</v>
      </c>
      <c r="B483" s="539" t="s">
        <v>234</v>
      </c>
      <c r="C483" s="514">
        <v>1676</v>
      </c>
      <c r="D483" s="529" t="s">
        <v>29</v>
      </c>
      <c r="E483" s="555">
        <v>0</v>
      </c>
      <c r="F483" s="570">
        <v>0</v>
      </c>
    </row>
    <row r="484" spans="1:6" x14ac:dyDescent="0.2">
      <c r="A484" s="496">
        <v>3</v>
      </c>
      <c r="B484" s="539" t="s">
        <v>478</v>
      </c>
      <c r="C484" s="514">
        <v>500</v>
      </c>
      <c r="D484" s="529" t="s">
        <v>29</v>
      </c>
      <c r="E484" s="555">
        <v>0</v>
      </c>
      <c r="F484" s="570">
        <v>0</v>
      </c>
    </row>
    <row r="485" spans="1:6" x14ac:dyDescent="0.2">
      <c r="A485" s="496">
        <v>4</v>
      </c>
      <c r="B485" s="541" t="s">
        <v>259</v>
      </c>
      <c r="C485" s="514">
        <v>110</v>
      </c>
      <c r="D485" s="529" t="s">
        <v>33</v>
      </c>
      <c r="E485" s="555">
        <v>0</v>
      </c>
      <c r="F485" s="570">
        <v>0</v>
      </c>
    </row>
    <row r="486" spans="1:6" x14ac:dyDescent="0.2">
      <c r="A486" s="496">
        <v>5</v>
      </c>
      <c r="B486" s="539" t="s">
        <v>240</v>
      </c>
      <c r="C486" s="514">
        <v>731</v>
      </c>
      <c r="D486" s="529" t="s">
        <v>33</v>
      </c>
      <c r="E486" s="555">
        <v>0</v>
      </c>
      <c r="F486" s="570">
        <v>0</v>
      </c>
    </row>
    <row r="487" spans="1:6" x14ac:dyDescent="0.2">
      <c r="A487" s="496">
        <v>6</v>
      </c>
      <c r="B487" s="539" t="s">
        <v>413</v>
      </c>
      <c r="C487" s="514">
        <v>165</v>
      </c>
      <c r="D487" s="572" t="s">
        <v>33</v>
      </c>
      <c r="E487" s="555">
        <v>0</v>
      </c>
      <c r="F487" s="570">
        <v>0</v>
      </c>
    </row>
    <row r="488" spans="1:6" x14ac:dyDescent="0.2">
      <c r="A488" s="496">
        <v>7</v>
      </c>
      <c r="B488" s="542" t="s">
        <v>414</v>
      </c>
      <c r="C488" s="514">
        <v>347</v>
      </c>
      <c r="D488" s="573" t="s">
        <v>33</v>
      </c>
      <c r="E488" s="555">
        <v>0</v>
      </c>
      <c r="F488" s="570">
        <v>0</v>
      </c>
    </row>
    <row r="489" spans="1:6" x14ac:dyDescent="0.2">
      <c r="A489" s="496">
        <v>8</v>
      </c>
      <c r="B489" s="543" t="s">
        <v>244</v>
      </c>
      <c r="C489" s="514">
        <v>232</v>
      </c>
      <c r="D489" s="572" t="s">
        <v>29</v>
      </c>
      <c r="E489" s="555">
        <v>0</v>
      </c>
      <c r="F489" s="570">
        <v>0</v>
      </c>
    </row>
    <row r="490" spans="1:6" x14ac:dyDescent="0.2">
      <c r="A490" s="496">
        <v>9</v>
      </c>
      <c r="B490" s="539" t="s">
        <v>245</v>
      </c>
      <c r="C490" s="514">
        <v>317</v>
      </c>
      <c r="D490" s="572" t="s">
        <v>29</v>
      </c>
      <c r="E490" s="555">
        <v>0</v>
      </c>
      <c r="F490" s="570">
        <v>0</v>
      </c>
    </row>
    <row r="491" spans="1:6" x14ac:dyDescent="0.2">
      <c r="A491" s="496">
        <v>10</v>
      </c>
      <c r="B491" s="539" t="s">
        <v>246</v>
      </c>
      <c r="C491" s="514">
        <v>138</v>
      </c>
      <c r="D491" s="572" t="s">
        <v>29</v>
      </c>
      <c r="E491" s="555">
        <v>0</v>
      </c>
      <c r="F491" s="570">
        <v>0</v>
      </c>
    </row>
    <row r="492" spans="1:6" x14ac:dyDescent="0.2">
      <c r="A492" s="496">
        <v>11</v>
      </c>
      <c r="B492" s="539" t="s">
        <v>243</v>
      </c>
      <c r="C492" s="514">
        <v>335</v>
      </c>
      <c r="D492" s="572" t="s">
        <v>29</v>
      </c>
      <c r="E492" s="555">
        <v>0</v>
      </c>
      <c r="F492" s="570">
        <v>0</v>
      </c>
    </row>
    <row r="493" spans="1:6" x14ac:dyDescent="0.2">
      <c r="A493" s="496">
        <v>12</v>
      </c>
      <c r="B493" s="539" t="s">
        <v>238</v>
      </c>
      <c r="C493" s="514">
        <v>830</v>
      </c>
      <c r="D493" s="529" t="s">
        <v>33</v>
      </c>
      <c r="E493" s="555">
        <v>0</v>
      </c>
      <c r="F493" s="570">
        <v>0</v>
      </c>
    </row>
    <row r="494" spans="1:6" x14ac:dyDescent="0.2">
      <c r="A494" s="496">
        <v>13</v>
      </c>
      <c r="B494" s="539" t="s">
        <v>237</v>
      </c>
      <c r="C494" s="514">
        <v>1430</v>
      </c>
      <c r="D494" s="529" t="s">
        <v>33</v>
      </c>
      <c r="E494" s="555">
        <v>0</v>
      </c>
      <c r="F494" s="570">
        <v>0</v>
      </c>
    </row>
    <row r="495" spans="1:6" x14ac:dyDescent="0.2">
      <c r="A495" s="496">
        <v>14</v>
      </c>
      <c r="B495" s="539" t="s">
        <v>241</v>
      </c>
      <c r="C495" s="514">
        <v>1230</v>
      </c>
      <c r="D495" s="529" t="s">
        <v>33</v>
      </c>
      <c r="E495" s="555">
        <v>0</v>
      </c>
      <c r="F495" s="570">
        <v>0</v>
      </c>
    </row>
    <row r="496" spans="1:6" x14ac:dyDescent="0.2">
      <c r="A496" s="496">
        <v>15</v>
      </c>
      <c r="B496" s="539" t="s">
        <v>242</v>
      </c>
      <c r="C496" s="514">
        <v>5685</v>
      </c>
      <c r="D496" s="574" t="s">
        <v>33</v>
      </c>
      <c r="E496" s="555">
        <v>0</v>
      </c>
      <c r="F496" s="570">
        <v>0</v>
      </c>
    </row>
    <row r="497" spans="1:6" x14ac:dyDescent="0.2">
      <c r="A497" s="496">
        <v>16</v>
      </c>
      <c r="B497" s="539" t="s">
        <v>316</v>
      </c>
      <c r="C497" s="514">
        <v>3055</v>
      </c>
      <c r="D497" s="574" t="s">
        <v>29</v>
      </c>
      <c r="E497" s="555">
        <v>0</v>
      </c>
      <c r="F497" s="570">
        <v>0</v>
      </c>
    </row>
    <row r="498" spans="1:6" x14ac:dyDescent="0.2">
      <c r="A498" s="496">
        <v>17</v>
      </c>
      <c r="B498" s="539" t="s">
        <v>317</v>
      </c>
      <c r="C498" s="514">
        <v>2480</v>
      </c>
      <c r="D498" s="574" t="s">
        <v>29</v>
      </c>
      <c r="E498" s="555">
        <v>0</v>
      </c>
      <c r="F498" s="570">
        <v>0</v>
      </c>
    </row>
    <row r="499" spans="1:6" x14ac:dyDescent="0.2">
      <c r="A499" s="496">
        <v>18</v>
      </c>
      <c r="B499" s="539" t="s">
        <v>247</v>
      </c>
      <c r="C499" s="514">
        <v>2470</v>
      </c>
      <c r="D499" s="572" t="s">
        <v>29</v>
      </c>
      <c r="E499" s="555">
        <v>0</v>
      </c>
      <c r="F499" s="570">
        <v>0</v>
      </c>
    </row>
    <row r="500" spans="1:6" x14ac:dyDescent="0.2">
      <c r="A500" s="496">
        <v>19</v>
      </c>
      <c r="B500" s="539" t="s">
        <v>248</v>
      </c>
      <c r="C500" s="514">
        <v>6180</v>
      </c>
      <c r="D500" s="572" t="s">
        <v>29</v>
      </c>
      <c r="E500" s="555">
        <v>0</v>
      </c>
      <c r="F500" s="570">
        <v>0</v>
      </c>
    </row>
    <row r="501" spans="1:6" x14ac:dyDescent="0.2">
      <c r="A501" s="496">
        <v>20</v>
      </c>
      <c r="B501" s="539" t="s">
        <v>249</v>
      </c>
      <c r="C501" s="514">
        <v>1820</v>
      </c>
      <c r="D501" s="572" t="s">
        <v>29</v>
      </c>
      <c r="E501" s="555">
        <v>0</v>
      </c>
      <c r="F501" s="570">
        <v>0</v>
      </c>
    </row>
    <row r="502" spans="1:6" x14ac:dyDescent="0.2">
      <c r="A502" s="496">
        <v>21</v>
      </c>
      <c r="B502" s="539" t="s">
        <v>250</v>
      </c>
      <c r="C502" s="514">
        <v>2280</v>
      </c>
      <c r="D502" s="572" t="s">
        <v>29</v>
      </c>
      <c r="E502" s="555">
        <v>0</v>
      </c>
      <c r="F502" s="570">
        <v>0</v>
      </c>
    </row>
    <row r="503" spans="1:6" x14ac:dyDescent="0.2">
      <c r="A503" s="496">
        <v>22</v>
      </c>
      <c r="B503" s="544" t="s">
        <v>251</v>
      </c>
      <c r="C503" s="514">
        <v>1090</v>
      </c>
      <c r="D503" s="572" t="s">
        <v>29</v>
      </c>
      <c r="E503" s="555">
        <v>0</v>
      </c>
      <c r="F503" s="570">
        <v>0</v>
      </c>
    </row>
    <row r="504" spans="1:6" x14ac:dyDescent="0.2">
      <c r="A504" s="496">
        <v>23</v>
      </c>
      <c r="B504" s="499" t="s">
        <v>261</v>
      </c>
      <c r="C504" s="514">
        <v>350</v>
      </c>
      <c r="D504" s="529" t="s">
        <v>29</v>
      </c>
      <c r="E504" s="555">
        <v>0</v>
      </c>
      <c r="F504" s="570">
        <v>0</v>
      </c>
    </row>
    <row r="505" spans="1:6" x14ac:dyDescent="0.2">
      <c r="A505" s="496">
        <v>24</v>
      </c>
      <c r="B505" s="539" t="s">
        <v>252</v>
      </c>
      <c r="C505" s="514">
        <v>767</v>
      </c>
      <c r="D505" s="529" t="s">
        <v>12</v>
      </c>
      <c r="E505" s="555">
        <v>0</v>
      </c>
      <c r="F505" s="570">
        <v>0</v>
      </c>
    </row>
    <row r="506" spans="1:6" x14ac:dyDescent="0.2">
      <c r="A506" s="496">
        <v>25</v>
      </c>
      <c r="B506" s="542" t="s">
        <v>253</v>
      </c>
      <c r="C506" s="514">
        <v>120</v>
      </c>
      <c r="D506" s="575" t="s">
        <v>13</v>
      </c>
      <c r="E506" s="555">
        <v>0</v>
      </c>
      <c r="F506" s="570">
        <v>0</v>
      </c>
    </row>
    <row r="507" spans="1:6" x14ac:dyDescent="0.2">
      <c r="A507" s="496">
        <v>26</v>
      </c>
      <c r="B507" s="504" t="s">
        <v>386</v>
      </c>
      <c r="C507" s="514">
        <v>20</v>
      </c>
      <c r="D507" s="572" t="s">
        <v>13</v>
      </c>
      <c r="E507" s="555">
        <v>0</v>
      </c>
      <c r="F507" s="570">
        <v>0</v>
      </c>
    </row>
    <row r="508" spans="1:6" x14ac:dyDescent="0.2">
      <c r="A508" s="496">
        <v>27</v>
      </c>
      <c r="B508" s="504" t="s">
        <v>235</v>
      </c>
      <c r="C508" s="514">
        <v>1360</v>
      </c>
      <c r="D508" s="529" t="s">
        <v>33</v>
      </c>
      <c r="E508" s="555">
        <v>0</v>
      </c>
      <c r="F508" s="570">
        <v>0</v>
      </c>
    </row>
    <row r="509" spans="1:6" x14ac:dyDescent="0.2">
      <c r="A509" s="496">
        <v>28</v>
      </c>
      <c r="B509" s="545" t="s">
        <v>236</v>
      </c>
      <c r="C509" s="514">
        <v>2045</v>
      </c>
      <c r="D509" s="546" t="s">
        <v>33</v>
      </c>
      <c r="E509" s="555">
        <v>0</v>
      </c>
      <c r="F509" s="570">
        <v>0</v>
      </c>
    </row>
    <row r="510" spans="1:6" x14ac:dyDescent="0.2">
      <c r="A510" s="496">
        <v>29</v>
      </c>
      <c r="B510" s="539" t="s">
        <v>239</v>
      </c>
      <c r="C510" s="514">
        <v>30</v>
      </c>
      <c r="D510" s="529" t="s">
        <v>33</v>
      </c>
      <c r="E510" s="555">
        <v>0</v>
      </c>
      <c r="F510" s="570">
        <v>0</v>
      </c>
    </row>
    <row r="511" spans="1:6" x14ac:dyDescent="0.2">
      <c r="A511" s="496">
        <v>30</v>
      </c>
      <c r="B511" s="576" t="s">
        <v>385</v>
      </c>
      <c r="C511" s="514">
        <v>365</v>
      </c>
      <c r="D511" s="529" t="s">
        <v>29</v>
      </c>
      <c r="E511" s="555">
        <v>0</v>
      </c>
      <c r="F511" s="570">
        <v>0</v>
      </c>
    </row>
    <row r="512" spans="1:6" ht="15.75" thickBot="1" x14ac:dyDescent="0.25">
      <c r="A512" s="566"/>
      <c r="B512" s="567"/>
      <c r="C512" s="568"/>
      <c r="D512" s="568"/>
      <c r="E512" s="562" t="s">
        <v>31</v>
      </c>
      <c r="F512" s="557">
        <v>0</v>
      </c>
    </row>
    <row r="513" spans="1:6" ht="15.75" thickBot="1" x14ac:dyDescent="0.3">
      <c r="A513" s="511"/>
      <c r="B513" s="591" t="s">
        <v>406</v>
      </c>
      <c r="C513" s="592"/>
      <c r="D513" s="592"/>
      <c r="E513" s="586"/>
      <c r="F513" s="586"/>
    </row>
    <row r="514" spans="1:6" ht="45.75" thickBot="1" x14ac:dyDescent="0.25">
      <c r="A514" s="646" t="s">
        <v>0</v>
      </c>
      <c r="B514" s="647" t="s">
        <v>1</v>
      </c>
      <c r="C514" s="647" t="s">
        <v>580</v>
      </c>
      <c r="D514" s="647" t="s">
        <v>3</v>
      </c>
      <c r="E514" s="648" t="s">
        <v>4</v>
      </c>
      <c r="F514" s="649" t="s">
        <v>5</v>
      </c>
    </row>
    <row r="515" spans="1:6" ht="15" x14ac:dyDescent="0.2">
      <c r="A515" s="507" t="s">
        <v>6</v>
      </c>
      <c r="B515" s="548" t="s">
        <v>7</v>
      </c>
      <c r="C515" s="548"/>
      <c r="D515" s="508" t="s">
        <v>9</v>
      </c>
      <c r="E515" s="553" t="s">
        <v>10</v>
      </c>
      <c r="F515" s="554" t="s">
        <v>11</v>
      </c>
    </row>
    <row r="516" spans="1:6" x14ac:dyDescent="0.2">
      <c r="A516" s="496">
        <v>1</v>
      </c>
      <c r="B516" s="504" t="s">
        <v>398</v>
      </c>
      <c r="C516" s="514">
        <v>130</v>
      </c>
      <c r="D516" s="551" t="s">
        <v>13</v>
      </c>
      <c r="E516" s="555">
        <v>0</v>
      </c>
      <c r="F516" s="570">
        <v>0</v>
      </c>
    </row>
    <row r="517" spans="1:6" x14ac:dyDescent="0.2">
      <c r="A517" s="496">
        <v>2</v>
      </c>
      <c r="B517" s="505" t="s">
        <v>388</v>
      </c>
      <c r="C517" s="514">
        <v>55</v>
      </c>
      <c r="D517" s="551" t="s">
        <v>13</v>
      </c>
      <c r="E517" s="555">
        <v>0</v>
      </c>
      <c r="F517" s="570">
        <v>0</v>
      </c>
    </row>
    <row r="518" spans="1:6" x14ac:dyDescent="0.2">
      <c r="A518" s="496">
        <v>3</v>
      </c>
      <c r="B518" s="504" t="s">
        <v>389</v>
      </c>
      <c r="C518" s="514">
        <v>425</v>
      </c>
      <c r="D518" s="551" t="s">
        <v>12</v>
      </c>
      <c r="E518" s="555">
        <v>0</v>
      </c>
      <c r="F518" s="570">
        <v>0</v>
      </c>
    </row>
    <row r="519" spans="1:6" x14ac:dyDescent="0.2">
      <c r="A519" s="496">
        <v>4</v>
      </c>
      <c r="B519" s="504" t="s">
        <v>402</v>
      </c>
      <c r="C519" s="514">
        <v>560</v>
      </c>
      <c r="D519" s="552" t="s">
        <v>13</v>
      </c>
      <c r="E519" s="555">
        <v>0</v>
      </c>
      <c r="F519" s="570">
        <v>0</v>
      </c>
    </row>
    <row r="520" spans="1:6" x14ac:dyDescent="0.2">
      <c r="A520" s="496">
        <v>5</v>
      </c>
      <c r="B520" s="504" t="s">
        <v>399</v>
      </c>
      <c r="C520" s="514">
        <v>446</v>
      </c>
      <c r="D520" s="551" t="s">
        <v>12</v>
      </c>
      <c r="E520" s="555">
        <v>0</v>
      </c>
      <c r="F520" s="570">
        <v>0</v>
      </c>
    </row>
    <row r="521" spans="1:6" x14ac:dyDescent="0.2">
      <c r="A521" s="496">
        <v>6</v>
      </c>
      <c r="B521" s="504" t="s">
        <v>400</v>
      </c>
      <c r="C521" s="514">
        <v>295</v>
      </c>
      <c r="D521" s="551" t="s">
        <v>13</v>
      </c>
      <c r="E521" s="555">
        <v>0</v>
      </c>
      <c r="F521" s="570">
        <v>0</v>
      </c>
    </row>
    <row r="522" spans="1:6" x14ac:dyDescent="0.2">
      <c r="A522" s="496">
        <v>7</v>
      </c>
      <c r="B522" s="504" t="s">
        <v>390</v>
      </c>
      <c r="C522" s="514">
        <v>203</v>
      </c>
      <c r="D522" s="551" t="s">
        <v>13</v>
      </c>
      <c r="E522" s="555">
        <v>0</v>
      </c>
      <c r="F522" s="570">
        <v>0</v>
      </c>
    </row>
    <row r="523" spans="1:6" x14ac:dyDescent="0.2">
      <c r="A523" s="496">
        <v>8</v>
      </c>
      <c r="B523" s="504" t="s">
        <v>391</v>
      </c>
      <c r="C523" s="514">
        <v>111</v>
      </c>
      <c r="D523" s="551" t="s">
        <v>13</v>
      </c>
      <c r="E523" s="555">
        <v>0</v>
      </c>
      <c r="F523" s="570">
        <v>0</v>
      </c>
    </row>
    <row r="524" spans="1:6" x14ac:dyDescent="0.2">
      <c r="A524" s="496">
        <v>9</v>
      </c>
      <c r="B524" s="504" t="s">
        <v>392</v>
      </c>
      <c r="C524" s="514">
        <v>1215</v>
      </c>
      <c r="D524" s="551" t="s">
        <v>12</v>
      </c>
      <c r="E524" s="555">
        <v>0</v>
      </c>
      <c r="F524" s="570">
        <v>0</v>
      </c>
    </row>
    <row r="525" spans="1:6" x14ac:dyDescent="0.2">
      <c r="A525" s="496">
        <v>10</v>
      </c>
      <c r="B525" s="504" t="s">
        <v>393</v>
      </c>
      <c r="C525" s="514">
        <v>350</v>
      </c>
      <c r="D525" s="551" t="s">
        <v>13</v>
      </c>
      <c r="E525" s="555">
        <v>0</v>
      </c>
      <c r="F525" s="570">
        <v>0</v>
      </c>
    </row>
    <row r="526" spans="1:6" x14ac:dyDescent="0.2">
      <c r="A526" s="496">
        <v>11</v>
      </c>
      <c r="B526" s="504" t="s">
        <v>387</v>
      </c>
      <c r="C526" s="514">
        <v>448</v>
      </c>
      <c r="D526" s="551" t="s">
        <v>12</v>
      </c>
      <c r="E526" s="555">
        <v>0</v>
      </c>
      <c r="F526" s="570">
        <v>0</v>
      </c>
    </row>
    <row r="527" spans="1:6" x14ac:dyDescent="0.2">
      <c r="A527" s="496">
        <v>12</v>
      </c>
      <c r="B527" s="504" t="s">
        <v>394</v>
      </c>
      <c r="C527" s="514">
        <v>100</v>
      </c>
      <c r="D527" s="551" t="s">
        <v>13</v>
      </c>
      <c r="E527" s="555">
        <v>0</v>
      </c>
      <c r="F527" s="570">
        <v>0</v>
      </c>
    </row>
    <row r="528" spans="1:6" x14ac:dyDescent="0.2">
      <c r="A528" s="496">
        <v>13</v>
      </c>
      <c r="B528" s="504" t="s">
        <v>395</v>
      </c>
      <c r="C528" s="514">
        <v>258</v>
      </c>
      <c r="D528" s="551" t="s">
        <v>13</v>
      </c>
      <c r="E528" s="555">
        <v>0</v>
      </c>
      <c r="F528" s="570">
        <v>0</v>
      </c>
    </row>
    <row r="529" spans="1:6" x14ac:dyDescent="0.2">
      <c r="A529" s="496">
        <v>14</v>
      </c>
      <c r="B529" s="504" t="s">
        <v>396</v>
      </c>
      <c r="C529" s="514">
        <v>894</v>
      </c>
      <c r="D529" s="551" t="s">
        <v>13</v>
      </c>
      <c r="E529" s="555">
        <v>0</v>
      </c>
      <c r="F529" s="570">
        <v>0</v>
      </c>
    </row>
    <row r="530" spans="1:6" x14ac:dyDescent="0.2">
      <c r="A530" s="496">
        <v>15</v>
      </c>
      <c r="B530" s="504" t="s">
        <v>397</v>
      </c>
      <c r="C530" s="514">
        <v>572</v>
      </c>
      <c r="D530" s="551" t="s">
        <v>13</v>
      </c>
      <c r="E530" s="555">
        <v>0</v>
      </c>
      <c r="F530" s="570">
        <v>0</v>
      </c>
    </row>
    <row r="531" spans="1:6" x14ac:dyDescent="0.2">
      <c r="A531" s="496">
        <v>16</v>
      </c>
      <c r="B531" s="504" t="s">
        <v>401</v>
      </c>
      <c r="C531" s="514">
        <v>244</v>
      </c>
      <c r="D531" s="551" t="s">
        <v>13</v>
      </c>
      <c r="E531" s="555">
        <v>0</v>
      </c>
      <c r="F531" s="570">
        <v>0</v>
      </c>
    </row>
    <row r="532" spans="1:6" x14ac:dyDescent="0.2">
      <c r="A532" s="496">
        <v>17</v>
      </c>
      <c r="B532" s="504" t="s">
        <v>412</v>
      </c>
      <c r="C532" s="514">
        <v>270</v>
      </c>
      <c r="D532" s="551" t="s">
        <v>13</v>
      </c>
      <c r="E532" s="555">
        <v>0</v>
      </c>
      <c r="F532" s="570">
        <v>0</v>
      </c>
    </row>
    <row r="533" spans="1:6" x14ac:dyDescent="0.2">
      <c r="A533" s="496">
        <v>18</v>
      </c>
      <c r="B533" s="504" t="s">
        <v>545</v>
      </c>
      <c r="C533" s="514">
        <v>100</v>
      </c>
      <c r="D533" s="551" t="s">
        <v>13</v>
      </c>
      <c r="E533" s="555">
        <v>0</v>
      </c>
      <c r="F533" s="570">
        <v>0</v>
      </c>
    </row>
    <row r="534" spans="1:6" x14ac:dyDescent="0.2">
      <c r="A534" s="496">
        <v>19</v>
      </c>
      <c r="B534" s="504" t="s">
        <v>535</v>
      </c>
      <c r="C534" s="514">
        <v>100</v>
      </c>
      <c r="D534" s="551" t="s">
        <v>13</v>
      </c>
      <c r="E534" s="555">
        <v>0</v>
      </c>
      <c r="F534" s="570">
        <v>0</v>
      </c>
    </row>
    <row r="535" spans="1:6" x14ac:dyDescent="0.2">
      <c r="A535" s="496">
        <v>20</v>
      </c>
      <c r="B535" s="504" t="s">
        <v>546</v>
      </c>
      <c r="C535" s="514">
        <v>50</v>
      </c>
      <c r="D535" s="551" t="s">
        <v>13</v>
      </c>
      <c r="E535" s="555">
        <v>0</v>
      </c>
      <c r="F535" s="570">
        <v>0</v>
      </c>
    </row>
    <row r="536" spans="1:6" x14ac:dyDescent="0.2">
      <c r="A536" s="496">
        <v>21</v>
      </c>
      <c r="B536" s="504" t="s">
        <v>547</v>
      </c>
      <c r="C536" s="514">
        <v>50</v>
      </c>
      <c r="D536" s="551" t="s">
        <v>13</v>
      </c>
      <c r="E536" s="555">
        <v>0</v>
      </c>
      <c r="F536" s="570">
        <v>0</v>
      </c>
    </row>
    <row r="537" spans="1:6" ht="15.75" thickBot="1" x14ac:dyDescent="0.25">
      <c r="A537" s="566"/>
      <c r="B537" s="567"/>
      <c r="C537" s="568"/>
      <c r="D537" s="569"/>
      <c r="E537" s="556" t="s">
        <v>31</v>
      </c>
      <c r="F537" s="557">
        <v>0</v>
      </c>
    </row>
    <row r="538" spans="1:6" ht="15.75" thickBot="1" x14ac:dyDescent="0.3">
      <c r="A538" s="564"/>
      <c r="B538" s="565" t="s">
        <v>501</v>
      </c>
      <c r="C538" s="629"/>
      <c r="D538" s="629"/>
      <c r="E538" s="629"/>
      <c r="F538" s="630"/>
    </row>
    <row r="539" spans="1:6" ht="45" x14ac:dyDescent="0.2">
      <c r="A539" s="650" t="s">
        <v>0</v>
      </c>
      <c r="B539" s="651" t="s">
        <v>1</v>
      </c>
      <c r="C539" s="652" t="s">
        <v>2</v>
      </c>
      <c r="D539" s="653" t="s">
        <v>3</v>
      </c>
      <c r="E539" s="654" t="s">
        <v>4</v>
      </c>
      <c r="F539" s="655" t="s">
        <v>5</v>
      </c>
    </row>
    <row r="540" spans="1:6" x14ac:dyDescent="0.2">
      <c r="A540" s="496">
        <v>1</v>
      </c>
      <c r="B540" s="504" t="s">
        <v>502</v>
      </c>
      <c r="C540" s="549">
        <v>518</v>
      </c>
      <c r="D540" s="516" t="s">
        <v>12</v>
      </c>
      <c r="E540" s="550">
        <v>0</v>
      </c>
      <c r="F540" s="540">
        <v>0</v>
      </c>
    </row>
    <row r="541" spans="1:6" x14ac:dyDescent="0.2">
      <c r="A541" s="496">
        <v>2</v>
      </c>
      <c r="B541" s="504" t="s">
        <v>503</v>
      </c>
      <c r="C541" s="549">
        <v>471</v>
      </c>
      <c r="D541" s="516" t="s">
        <v>12</v>
      </c>
      <c r="E541" s="550">
        <v>0</v>
      </c>
      <c r="F541" s="540">
        <f t="shared" ref="F541:F546" si="2">C541*E541</f>
        <v>0</v>
      </c>
    </row>
    <row r="542" spans="1:6" x14ac:dyDescent="0.2">
      <c r="A542" s="496">
        <v>3</v>
      </c>
      <c r="B542" s="504" t="s">
        <v>504</v>
      </c>
      <c r="C542" s="549">
        <v>142</v>
      </c>
      <c r="D542" s="516" t="s">
        <v>12</v>
      </c>
      <c r="E542" s="550">
        <v>0</v>
      </c>
      <c r="F542" s="540">
        <f t="shared" si="2"/>
        <v>0</v>
      </c>
    </row>
    <row r="543" spans="1:6" x14ac:dyDescent="0.2">
      <c r="A543" s="496">
        <v>4</v>
      </c>
      <c r="B543" s="504" t="s">
        <v>505</v>
      </c>
      <c r="C543" s="549">
        <v>210</v>
      </c>
      <c r="D543" s="516" t="s">
        <v>13</v>
      </c>
      <c r="E543" s="550">
        <v>0</v>
      </c>
      <c r="F543" s="540">
        <f t="shared" si="2"/>
        <v>0</v>
      </c>
    </row>
    <row r="544" spans="1:6" x14ac:dyDescent="0.2">
      <c r="A544" s="496">
        <v>5</v>
      </c>
      <c r="B544" s="504" t="s">
        <v>506</v>
      </c>
      <c r="C544" s="549">
        <v>612</v>
      </c>
      <c r="D544" s="516" t="s">
        <v>13</v>
      </c>
      <c r="E544" s="550">
        <v>0</v>
      </c>
      <c r="F544" s="540">
        <f t="shared" si="2"/>
        <v>0</v>
      </c>
    </row>
    <row r="545" spans="1:6" x14ac:dyDescent="0.2">
      <c r="A545" s="496">
        <v>6</v>
      </c>
      <c r="B545" s="504" t="s">
        <v>507</v>
      </c>
      <c r="C545" s="549">
        <v>374</v>
      </c>
      <c r="D545" s="516" t="s">
        <v>13</v>
      </c>
      <c r="E545" s="550">
        <v>0</v>
      </c>
      <c r="F545" s="540">
        <f t="shared" si="2"/>
        <v>0</v>
      </c>
    </row>
    <row r="546" spans="1:6" x14ac:dyDescent="0.2">
      <c r="A546" s="496">
        <v>7</v>
      </c>
      <c r="B546" s="504" t="s">
        <v>508</v>
      </c>
      <c r="C546" s="549">
        <v>50</v>
      </c>
      <c r="D546" s="516" t="s">
        <v>13</v>
      </c>
      <c r="E546" s="550">
        <v>0</v>
      </c>
      <c r="F546" s="540">
        <f t="shared" si="2"/>
        <v>0</v>
      </c>
    </row>
    <row r="547" spans="1:6" x14ac:dyDescent="0.2">
      <c r="A547" s="496">
        <v>8</v>
      </c>
      <c r="B547" s="504" t="s">
        <v>509</v>
      </c>
      <c r="C547" s="549">
        <v>571</v>
      </c>
      <c r="D547" s="516" t="s">
        <v>13</v>
      </c>
      <c r="E547" s="550">
        <v>0</v>
      </c>
      <c r="F547" s="540">
        <v>0</v>
      </c>
    </row>
    <row r="548" spans="1:6" ht="15.75" thickBot="1" x14ac:dyDescent="0.25">
      <c r="A548" s="558"/>
      <c r="B548" s="559"/>
      <c r="C548" s="560"/>
      <c r="D548" s="561"/>
      <c r="E548" s="562" t="s">
        <v>31</v>
      </c>
      <c r="F548" s="563">
        <f>SUM(F540:F547)</f>
        <v>0</v>
      </c>
    </row>
  </sheetData>
  <mergeCells count="1">
    <mergeCell ref="C538:F53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E808-616D-4D33-8744-8EEA7D0E4984}">
  <dimension ref="A2:G186"/>
  <sheetViews>
    <sheetView workbookViewId="0">
      <selection activeCell="I184" sqref="I184"/>
    </sheetView>
  </sheetViews>
  <sheetFormatPr defaultRowHeight="14.25" x14ac:dyDescent="0.2"/>
  <cols>
    <col min="2" max="2" width="34.875" customWidth="1"/>
  </cols>
  <sheetData>
    <row r="2" spans="1:7" ht="15" x14ac:dyDescent="0.25">
      <c r="A2" s="51"/>
      <c r="B2" s="104" t="s">
        <v>337</v>
      </c>
      <c r="C2" s="120"/>
      <c r="D2" s="120"/>
      <c r="E2" s="8"/>
      <c r="F2" s="128"/>
    </row>
    <row r="3" spans="1:7" ht="51" x14ac:dyDescent="0.2">
      <c r="A3" s="121" t="s">
        <v>0</v>
      </c>
      <c r="B3" s="122" t="s">
        <v>1</v>
      </c>
      <c r="C3" s="122" t="s">
        <v>2</v>
      </c>
      <c r="D3" s="122" t="s">
        <v>3</v>
      </c>
      <c r="E3" s="122" t="s">
        <v>4</v>
      </c>
      <c r="F3" s="124" t="s">
        <v>5</v>
      </c>
      <c r="G3" s="621" t="s">
        <v>579</v>
      </c>
    </row>
    <row r="4" spans="1:7" x14ac:dyDescent="0.2">
      <c r="A4" s="107" t="s">
        <v>6</v>
      </c>
      <c r="B4" s="108" t="s">
        <v>7</v>
      </c>
      <c r="C4" s="108" t="s">
        <v>8</v>
      </c>
      <c r="D4" s="108" t="s">
        <v>9</v>
      </c>
      <c r="E4" s="108" t="s">
        <v>10</v>
      </c>
      <c r="F4" s="109" t="s">
        <v>11</v>
      </c>
    </row>
    <row r="5" spans="1:7" x14ac:dyDescent="0.2">
      <c r="A5" s="75">
        <v>1</v>
      </c>
      <c r="B5" s="80" t="s">
        <v>54</v>
      </c>
      <c r="C5" s="101">
        <v>0</v>
      </c>
      <c r="D5" s="102" t="s">
        <v>33</v>
      </c>
      <c r="E5" s="129">
        <v>1.02</v>
      </c>
      <c r="F5" s="130">
        <f t="shared" ref="F5:F72" si="0">C5*E5</f>
        <v>0</v>
      </c>
      <c r="G5" s="622">
        <v>0.05</v>
      </c>
    </row>
    <row r="6" spans="1:7" x14ac:dyDescent="0.2">
      <c r="A6" s="75">
        <v>2</v>
      </c>
      <c r="B6" s="80" t="s">
        <v>278</v>
      </c>
      <c r="C6" s="101">
        <v>0</v>
      </c>
      <c r="D6" s="102" t="s">
        <v>33</v>
      </c>
      <c r="E6" s="129">
        <v>4.08</v>
      </c>
      <c r="F6" s="130">
        <f t="shared" si="0"/>
        <v>0</v>
      </c>
      <c r="G6" s="622">
        <v>0.05</v>
      </c>
    </row>
    <row r="7" spans="1:7" x14ac:dyDescent="0.2">
      <c r="A7" s="75">
        <v>3</v>
      </c>
      <c r="B7" s="80" t="s">
        <v>424</v>
      </c>
      <c r="C7" s="101">
        <v>0</v>
      </c>
      <c r="D7" s="102" t="s">
        <v>33</v>
      </c>
      <c r="E7" s="129">
        <v>5.0999999999999996</v>
      </c>
      <c r="F7" s="130">
        <f t="shared" si="0"/>
        <v>0</v>
      </c>
      <c r="G7" s="622">
        <v>0.08</v>
      </c>
    </row>
    <row r="8" spans="1:7" x14ac:dyDescent="0.2">
      <c r="A8" s="75">
        <v>4</v>
      </c>
      <c r="B8" s="80" t="s">
        <v>56</v>
      </c>
      <c r="C8" s="101">
        <v>0</v>
      </c>
      <c r="D8" s="102" t="s">
        <v>29</v>
      </c>
      <c r="E8" s="129">
        <v>1.02</v>
      </c>
      <c r="F8" s="130">
        <f t="shared" si="0"/>
        <v>0</v>
      </c>
      <c r="G8" s="622">
        <v>0.05</v>
      </c>
    </row>
    <row r="9" spans="1:7" x14ac:dyDescent="0.2">
      <c r="A9" s="75">
        <v>5</v>
      </c>
      <c r="B9" s="80" t="s">
        <v>279</v>
      </c>
      <c r="C9" s="101">
        <v>0</v>
      </c>
      <c r="D9" s="102" t="s">
        <v>33</v>
      </c>
      <c r="E9" s="129">
        <v>1.5911999999999999</v>
      </c>
      <c r="F9" s="130">
        <f t="shared" si="0"/>
        <v>0</v>
      </c>
      <c r="G9" s="622">
        <v>0.05</v>
      </c>
    </row>
    <row r="10" spans="1:7" x14ac:dyDescent="0.2">
      <c r="A10" s="75">
        <v>6</v>
      </c>
      <c r="B10" s="80" t="s">
        <v>280</v>
      </c>
      <c r="C10" s="101">
        <v>0</v>
      </c>
      <c r="D10" s="102" t="s">
        <v>33</v>
      </c>
      <c r="E10" s="129">
        <v>0.55080000000000007</v>
      </c>
      <c r="F10" s="130">
        <f t="shared" si="0"/>
        <v>0</v>
      </c>
      <c r="G10" s="622">
        <v>0.05</v>
      </c>
    </row>
    <row r="11" spans="1:7" x14ac:dyDescent="0.2">
      <c r="A11" s="75">
        <v>7</v>
      </c>
      <c r="B11" s="80" t="s">
        <v>281</v>
      </c>
      <c r="C11" s="101">
        <v>0</v>
      </c>
      <c r="D11" s="102" t="s">
        <v>33</v>
      </c>
      <c r="E11" s="129">
        <v>1.3260000000000001</v>
      </c>
      <c r="F11" s="130">
        <f t="shared" si="0"/>
        <v>0</v>
      </c>
      <c r="G11" s="622">
        <v>0.05</v>
      </c>
    </row>
    <row r="12" spans="1:7" x14ac:dyDescent="0.2">
      <c r="A12" s="75">
        <v>8</v>
      </c>
      <c r="B12" s="80" t="s">
        <v>428</v>
      </c>
      <c r="C12" s="101">
        <v>0</v>
      </c>
      <c r="D12" s="102" t="s">
        <v>29</v>
      </c>
      <c r="E12" s="129">
        <v>0.7752</v>
      </c>
      <c r="F12" s="130">
        <f t="shared" si="0"/>
        <v>0</v>
      </c>
      <c r="G12" s="622">
        <v>0.08</v>
      </c>
    </row>
    <row r="13" spans="1:7" x14ac:dyDescent="0.2">
      <c r="A13" s="75">
        <v>9</v>
      </c>
      <c r="B13" s="80" t="s">
        <v>440</v>
      </c>
      <c r="C13" s="101">
        <v>0</v>
      </c>
      <c r="D13" s="102" t="s">
        <v>13</v>
      </c>
      <c r="E13" s="129">
        <v>18.156000000000002</v>
      </c>
      <c r="F13" s="130">
        <f t="shared" si="0"/>
        <v>0</v>
      </c>
      <c r="G13" s="622">
        <v>0.08</v>
      </c>
    </row>
    <row r="14" spans="1:7" x14ac:dyDescent="0.2">
      <c r="A14" s="163">
        <v>10</v>
      </c>
      <c r="B14" s="158" t="s">
        <v>465</v>
      </c>
      <c r="C14" s="101">
        <v>0</v>
      </c>
      <c r="D14" s="159" t="s">
        <v>33</v>
      </c>
      <c r="E14" s="129">
        <v>0.81600000000000006</v>
      </c>
      <c r="F14" s="157">
        <f t="shared" si="0"/>
        <v>0</v>
      </c>
      <c r="G14" s="622">
        <v>0.08</v>
      </c>
    </row>
    <row r="15" spans="1:7" x14ac:dyDescent="0.2">
      <c r="A15" s="75">
        <v>11</v>
      </c>
      <c r="B15" s="80" t="s">
        <v>430</v>
      </c>
      <c r="C15" s="101">
        <v>0</v>
      </c>
      <c r="D15" s="102" t="s">
        <v>13</v>
      </c>
      <c r="E15" s="129">
        <v>20.399999999999999</v>
      </c>
      <c r="F15" s="130">
        <f t="shared" si="0"/>
        <v>0</v>
      </c>
      <c r="G15" s="622">
        <v>0.08</v>
      </c>
    </row>
    <row r="16" spans="1:7" x14ac:dyDescent="0.2">
      <c r="A16" s="75">
        <v>12</v>
      </c>
      <c r="B16" s="80" t="s">
        <v>60</v>
      </c>
      <c r="C16" s="101">
        <v>0</v>
      </c>
      <c r="D16" s="102" t="s">
        <v>33</v>
      </c>
      <c r="E16" s="129">
        <v>0.81600000000000006</v>
      </c>
      <c r="F16" s="130">
        <f t="shared" si="0"/>
        <v>0</v>
      </c>
      <c r="G16" s="622">
        <v>0.08</v>
      </c>
    </row>
    <row r="17" spans="1:7" x14ac:dyDescent="0.2">
      <c r="A17" s="75">
        <v>13</v>
      </c>
      <c r="B17" s="131" t="s">
        <v>445</v>
      </c>
      <c r="C17" s="101">
        <v>0</v>
      </c>
      <c r="D17" s="132" t="s">
        <v>29</v>
      </c>
      <c r="E17" s="129">
        <v>1.4279999999999999</v>
      </c>
      <c r="F17" s="130">
        <f t="shared" si="0"/>
        <v>0</v>
      </c>
      <c r="G17" s="622">
        <v>0.08</v>
      </c>
    </row>
    <row r="18" spans="1:7" x14ac:dyDescent="0.2">
      <c r="A18" s="75">
        <v>14</v>
      </c>
      <c r="B18" s="80" t="s">
        <v>433</v>
      </c>
      <c r="C18" s="101">
        <v>0</v>
      </c>
      <c r="D18" s="102" t="s">
        <v>29</v>
      </c>
      <c r="E18" s="129">
        <v>0.76500000000000001</v>
      </c>
      <c r="F18" s="130">
        <f t="shared" si="0"/>
        <v>0</v>
      </c>
      <c r="G18" s="622">
        <v>0.08</v>
      </c>
    </row>
    <row r="19" spans="1:7" x14ac:dyDescent="0.2">
      <c r="A19" s="75">
        <v>15</v>
      </c>
      <c r="B19" s="80" t="s">
        <v>58</v>
      </c>
      <c r="C19" s="101">
        <v>0</v>
      </c>
      <c r="D19" s="102" t="s">
        <v>29</v>
      </c>
      <c r="E19" s="129">
        <v>1.02</v>
      </c>
      <c r="F19" s="130">
        <f t="shared" si="0"/>
        <v>0</v>
      </c>
      <c r="G19" s="622">
        <v>0.08</v>
      </c>
    </row>
    <row r="20" spans="1:7" x14ac:dyDescent="0.2">
      <c r="A20" s="75">
        <v>16</v>
      </c>
      <c r="B20" s="80" t="s">
        <v>431</v>
      </c>
      <c r="C20" s="101">
        <v>0</v>
      </c>
      <c r="D20" s="102" t="s">
        <v>29</v>
      </c>
      <c r="E20" s="129">
        <v>17.850000000000001</v>
      </c>
      <c r="F20" s="130">
        <f t="shared" si="0"/>
        <v>0</v>
      </c>
      <c r="G20" s="622">
        <v>0.08</v>
      </c>
    </row>
    <row r="21" spans="1:7" x14ac:dyDescent="0.2">
      <c r="A21" s="75">
        <v>17</v>
      </c>
      <c r="B21" s="80" t="s">
        <v>435</v>
      </c>
      <c r="C21" s="101">
        <v>0</v>
      </c>
      <c r="D21" s="102" t="s">
        <v>29</v>
      </c>
      <c r="E21" s="129">
        <v>1.3260000000000001</v>
      </c>
      <c r="F21" s="130">
        <f t="shared" si="0"/>
        <v>0</v>
      </c>
      <c r="G21" s="622">
        <v>0.08</v>
      </c>
    </row>
    <row r="22" spans="1:7" x14ac:dyDescent="0.2">
      <c r="A22" s="75">
        <v>18</v>
      </c>
      <c r="B22" s="80" t="s">
        <v>434</v>
      </c>
      <c r="C22" s="101">
        <v>0</v>
      </c>
      <c r="D22" s="102" t="s">
        <v>13</v>
      </c>
      <c r="E22" s="129">
        <v>68.34</v>
      </c>
      <c r="F22" s="130">
        <f t="shared" si="0"/>
        <v>0</v>
      </c>
      <c r="G22" s="622">
        <v>0.08</v>
      </c>
    </row>
    <row r="23" spans="1:7" x14ac:dyDescent="0.2">
      <c r="A23" s="75">
        <v>19</v>
      </c>
      <c r="B23" s="80" t="s">
        <v>425</v>
      </c>
      <c r="C23" s="101">
        <v>0</v>
      </c>
      <c r="D23" s="102" t="s">
        <v>29</v>
      </c>
      <c r="E23" s="129">
        <v>1.887</v>
      </c>
      <c r="F23" s="130">
        <f t="shared" si="0"/>
        <v>0</v>
      </c>
      <c r="G23" s="622">
        <v>0.08</v>
      </c>
    </row>
    <row r="24" spans="1:7" x14ac:dyDescent="0.2">
      <c r="A24" s="75">
        <v>20</v>
      </c>
      <c r="B24" s="80" t="s">
        <v>426</v>
      </c>
      <c r="C24" s="101">
        <v>0</v>
      </c>
      <c r="D24" s="102" t="s">
        <v>29</v>
      </c>
      <c r="E24" s="129">
        <v>7.14</v>
      </c>
      <c r="F24" s="130">
        <f t="shared" si="0"/>
        <v>0</v>
      </c>
      <c r="G24" s="622">
        <v>0.08</v>
      </c>
    </row>
    <row r="25" spans="1:7" x14ac:dyDescent="0.2">
      <c r="A25" s="75">
        <v>21</v>
      </c>
      <c r="B25" s="80" t="s">
        <v>427</v>
      </c>
      <c r="C25" s="101">
        <v>0</v>
      </c>
      <c r="D25" s="102" t="s">
        <v>13</v>
      </c>
      <c r="E25" s="129">
        <v>25.5</v>
      </c>
      <c r="F25" s="130">
        <f t="shared" si="0"/>
        <v>0</v>
      </c>
      <c r="G25" s="622">
        <v>0.08</v>
      </c>
    </row>
    <row r="26" spans="1:7" x14ac:dyDescent="0.2">
      <c r="A26" s="75">
        <v>22</v>
      </c>
      <c r="B26" s="80" t="s">
        <v>59</v>
      </c>
      <c r="C26" s="101">
        <v>0</v>
      </c>
      <c r="D26" s="102" t="s">
        <v>33</v>
      </c>
      <c r="E26" s="129">
        <v>1.53</v>
      </c>
      <c r="F26" s="130">
        <f t="shared" si="0"/>
        <v>0</v>
      </c>
      <c r="G26" s="622">
        <v>0.08</v>
      </c>
    </row>
    <row r="27" spans="1:7" x14ac:dyDescent="0.2">
      <c r="A27" s="75">
        <v>23</v>
      </c>
      <c r="B27" s="80" t="s">
        <v>343</v>
      </c>
      <c r="C27" s="101">
        <v>0</v>
      </c>
      <c r="D27" s="102" t="s">
        <v>33</v>
      </c>
      <c r="E27" s="129">
        <v>0.91800000000000004</v>
      </c>
      <c r="F27" s="130">
        <f t="shared" si="0"/>
        <v>0</v>
      </c>
      <c r="G27" s="622">
        <v>0.08</v>
      </c>
    </row>
    <row r="28" spans="1:7" x14ac:dyDescent="0.2">
      <c r="A28" s="75">
        <v>24</v>
      </c>
      <c r="B28" s="80" t="s">
        <v>441</v>
      </c>
      <c r="C28" s="101">
        <v>0</v>
      </c>
      <c r="D28" s="102" t="s">
        <v>29</v>
      </c>
      <c r="E28" s="129">
        <v>2.5499999999999998</v>
      </c>
      <c r="F28" s="130">
        <f t="shared" si="0"/>
        <v>0</v>
      </c>
      <c r="G28" s="622">
        <v>0.05</v>
      </c>
    </row>
    <row r="29" spans="1:7" x14ac:dyDescent="0.2">
      <c r="A29" s="75">
        <v>25</v>
      </c>
      <c r="B29" s="80" t="s">
        <v>442</v>
      </c>
      <c r="C29" s="101">
        <v>0</v>
      </c>
      <c r="D29" s="102" t="s">
        <v>29</v>
      </c>
      <c r="E29" s="129">
        <v>0.76500000000000001</v>
      </c>
      <c r="F29" s="130">
        <f t="shared" si="0"/>
        <v>0</v>
      </c>
      <c r="G29" s="622">
        <v>0.05</v>
      </c>
    </row>
    <row r="30" spans="1:7" x14ac:dyDescent="0.2">
      <c r="A30" s="75">
        <v>26</v>
      </c>
      <c r="B30" s="80" t="s">
        <v>429</v>
      </c>
      <c r="C30" s="101">
        <v>0</v>
      </c>
      <c r="D30" s="102" t="s">
        <v>29</v>
      </c>
      <c r="E30" s="129">
        <v>0.73439999999999994</v>
      </c>
      <c r="F30" s="130">
        <f t="shared" si="0"/>
        <v>0</v>
      </c>
      <c r="G30" s="622">
        <v>0.08</v>
      </c>
    </row>
    <row r="31" spans="1:7" x14ac:dyDescent="0.2">
      <c r="A31" s="75">
        <v>27</v>
      </c>
      <c r="B31" s="80" t="s">
        <v>57</v>
      </c>
      <c r="C31" s="101">
        <v>0</v>
      </c>
      <c r="D31" s="102" t="s">
        <v>29</v>
      </c>
      <c r="E31" s="129">
        <v>1.071</v>
      </c>
      <c r="F31" s="130">
        <f t="shared" si="0"/>
        <v>0</v>
      </c>
      <c r="G31" s="622">
        <v>0.08</v>
      </c>
    </row>
    <row r="32" spans="1:7" x14ac:dyDescent="0.2">
      <c r="A32" s="75">
        <v>28</v>
      </c>
      <c r="B32" s="131" t="s">
        <v>463</v>
      </c>
      <c r="C32" s="101">
        <v>0</v>
      </c>
      <c r="D32" s="132" t="s">
        <v>29</v>
      </c>
      <c r="E32" s="129">
        <v>1.4279999999999999</v>
      </c>
      <c r="F32" s="130">
        <f t="shared" si="0"/>
        <v>0</v>
      </c>
      <c r="G32" s="622">
        <v>0.08</v>
      </c>
    </row>
    <row r="33" spans="1:7" x14ac:dyDescent="0.2">
      <c r="A33" s="163">
        <v>29</v>
      </c>
      <c r="B33" s="131" t="s">
        <v>462</v>
      </c>
      <c r="C33" s="101">
        <v>0</v>
      </c>
      <c r="D33" s="132" t="s">
        <v>29</v>
      </c>
      <c r="E33" s="129">
        <v>2.2949999999999999</v>
      </c>
      <c r="F33" s="157">
        <f t="shared" si="0"/>
        <v>0</v>
      </c>
      <c r="G33" s="622">
        <v>0.08</v>
      </c>
    </row>
    <row r="34" spans="1:7" x14ac:dyDescent="0.2">
      <c r="A34" s="75">
        <v>30</v>
      </c>
      <c r="B34" s="80" t="s">
        <v>432</v>
      </c>
      <c r="C34" s="101">
        <v>0</v>
      </c>
      <c r="D34" s="102" t="s">
        <v>33</v>
      </c>
      <c r="E34" s="129">
        <v>3.3659999999999997</v>
      </c>
      <c r="F34" s="130">
        <f t="shared" si="0"/>
        <v>0</v>
      </c>
      <c r="G34" s="622">
        <v>0.08</v>
      </c>
    </row>
    <row r="35" spans="1:7" x14ac:dyDescent="0.2">
      <c r="A35" s="75">
        <v>31</v>
      </c>
      <c r="B35" s="80" t="s">
        <v>443</v>
      </c>
      <c r="C35" s="101">
        <v>0</v>
      </c>
      <c r="D35" s="102" t="s">
        <v>33</v>
      </c>
      <c r="E35" s="129">
        <v>10.199999999999999</v>
      </c>
      <c r="F35" s="130">
        <f t="shared" si="0"/>
        <v>0</v>
      </c>
      <c r="G35" s="622">
        <v>0.08</v>
      </c>
    </row>
    <row r="36" spans="1:7" x14ac:dyDescent="0.2">
      <c r="A36" s="75">
        <v>32</v>
      </c>
      <c r="B36" s="80" t="s">
        <v>436</v>
      </c>
      <c r="C36" s="101">
        <v>0</v>
      </c>
      <c r="D36" s="102" t="s">
        <v>29</v>
      </c>
      <c r="E36" s="129">
        <v>3.3149999999999999</v>
      </c>
      <c r="F36" s="130">
        <f t="shared" si="0"/>
        <v>0</v>
      </c>
      <c r="G36" s="622">
        <v>0.08</v>
      </c>
    </row>
    <row r="37" spans="1:7" x14ac:dyDescent="0.2">
      <c r="A37" s="75">
        <v>33</v>
      </c>
      <c r="B37" s="80" t="s">
        <v>437</v>
      </c>
      <c r="C37" s="101">
        <v>0</v>
      </c>
      <c r="D37" s="102" t="s">
        <v>29</v>
      </c>
      <c r="E37" s="129">
        <v>0.81600000000000006</v>
      </c>
      <c r="F37" s="130">
        <f t="shared" si="0"/>
        <v>0</v>
      </c>
      <c r="G37" s="622">
        <v>0.08</v>
      </c>
    </row>
    <row r="38" spans="1:7" x14ac:dyDescent="0.2">
      <c r="A38" s="75">
        <v>34</v>
      </c>
      <c r="B38" s="80" t="s">
        <v>61</v>
      </c>
      <c r="C38" s="101">
        <v>0</v>
      </c>
      <c r="D38" s="102" t="s">
        <v>33</v>
      </c>
      <c r="E38" s="129">
        <v>1.53</v>
      </c>
      <c r="F38" s="130">
        <f t="shared" si="0"/>
        <v>0</v>
      </c>
      <c r="G38" s="622">
        <v>0.08</v>
      </c>
    </row>
    <row r="39" spans="1:7" x14ac:dyDescent="0.2">
      <c r="A39" s="75">
        <v>35</v>
      </c>
      <c r="B39" s="80" t="s">
        <v>438</v>
      </c>
      <c r="C39" s="101">
        <v>0</v>
      </c>
      <c r="D39" s="102" t="s">
        <v>29</v>
      </c>
      <c r="E39" s="129">
        <v>0.74459999999999993</v>
      </c>
      <c r="F39" s="130">
        <f t="shared" si="0"/>
        <v>0</v>
      </c>
    </row>
    <row r="40" spans="1:7" x14ac:dyDescent="0.2">
      <c r="A40" s="75">
        <v>36</v>
      </c>
      <c r="B40" s="80" t="s">
        <v>439</v>
      </c>
      <c r="C40" s="101">
        <v>0</v>
      </c>
      <c r="D40" s="102" t="s">
        <v>29</v>
      </c>
      <c r="E40" s="129">
        <v>0.86699999999999999</v>
      </c>
      <c r="F40" s="130">
        <f t="shared" si="0"/>
        <v>0</v>
      </c>
      <c r="G40" s="622">
        <v>0.05</v>
      </c>
    </row>
    <row r="41" spans="1:7" x14ac:dyDescent="0.2">
      <c r="A41" s="75">
        <v>37</v>
      </c>
      <c r="B41" s="80" t="s">
        <v>62</v>
      </c>
      <c r="C41" s="101">
        <v>0</v>
      </c>
      <c r="D41" s="102" t="s">
        <v>29</v>
      </c>
      <c r="E41" s="129">
        <v>0.96899999999999997</v>
      </c>
      <c r="F41" s="130">
        <f t="shared" si="0"/>
        <v>0</v>
      </c>
      <c r="G41" s="622">
        <v>0.23</v>
      </c>
    </row>
    <row r="42" spans="1:7" x14ac:dyDescent="0.2">
      <c r="A42" s="75">
        <v>38</v>
      </c>
      <c r="B42" s="80" t="s">
        <v>291</v>
      </c>
      <c r="C42" s="101">
        <v>0</v>
      </c>
      <c r="D42" s="102" t="s">
        <v>29</v>
      </c>
      <c r="E42" s="129">
        <v>0.71399999999999997</v>
      </c>
      <c r="F42" s="130">
        <f t="shared" si="0"/>
        <v>0</v>
      </c>
      <c r="G42" s="622">
        <v>0.05</v>
      </c>
    </row>
    <row r="43" spans="1:7" x14ac:dyDescent="0.2">
      <c r="A43" s="75">
        <v>39</v>
      </c>
      <c r="B43" s="80" t="s">
        <v>63</v>
      </c>
      <c r="C43" s="101">
        <v>0</v>
      </c>
      <c r="D43" s="102" t="s">
        <v>29</v>
      </c>
      <c r="E43" s="129">
        <v>1.02</v>
      </c>
      <c r="F43" s="130">
        <f t="shared" si="0"/>
        <v>0</v>
      </c>
      <c r="G43" s="622">
        <v>0.08</v>
      </c>
    </row>
    <row r="44" spans="1:7" x14ac:dyDescent="0.2">
      <c r="A44" s="75">
        <v>40</v>
      </c>
      <c r="B44" s="80" t="s">
        <v>64</v>
      </c>
      <c r="C44" s="101">
        <v>0</v>
      </c>
      <c r="D44" s="102" t="s">
        <v>33</v>
      </c>
      <c r="E44" s="129">
        <v>1.3260000000000001</v>
      </c>
      <c r="F44" s="130">
        <f t="shared" si="0"/>
        <v>0</v>
      </c>
      <c r="G44" s="622">
        <v>0.05</v>
      </c>
    </row>
    <row r="45" spans="1:7" x14ac:dyDescent="0.2">
      <c r="A45" s="75">
        <v>41</v>
      </c>
      <c r="B45" s="80" t="s">
        <v>65</v>
      </c>
      <c r="C45" s="101">
        <v>0</v>
      </c>
      <c r="D45" s="102" t="s">
        <v>29</v>
      </c>
      <c r="E45" s="129">
        <v>0.86699999999999999</v>
      </c>
      <c r="F45" s="130">
        <f t="shared" si="0"/>
        <v>0</v>
      </c>
      <c r="G45" s="622">
        <v>0.08</v>
      </c>
    </row>
    <row r="46" spans="1:7" x14ac:dyDescent="0.2">
      <c r="A46" s="75">
        <v>42</v>
      </c>
      <c r="B46" s="80" t="s">
        <v>266</v>
      </c>
      <c r="C46" s="101">
        <v>0</v>
      </c>
      <c r="D46" s="102" t="s">
        <v>33</v>
      </c>
      <c r="E46" s="129">
        <v>1.0914000000000001</v>
      </c>
      <c r="F46" s="130">
        <f t="shared" si="0"/>
        <v>0</v>
      </c>
      <c r="G46" s="622">
        <v>0.08</v>
      </c>
    </row>
    <row r="47" spans="1:7" x14ac:dyDescent="0.2">
      <c r="A47" s="75">
        <v>43</v>
      </c>
      <c r="B47" s="80" t="s">
        <v>267</v>
      </c>
      <c r="C47" s="101">
        <v>0</v>
      </c>
      <c r="D47" s="102" t="s">
        <v>29</v>
      </c>
      <c r="E47" s="129">
        <v>0.74459999999999993</v>
      </c>
      <c r="F47" s="130">
        <f t="shared" si="0"/>
        <v>0</v>
      </c>
      <c r="G47" s="622">
        <v>0.08</v>
      </c>
    </row>
    <row r="48" spans="1:7" x14ac:dyDescent="0.2">
      <c r="A48" s="75">
        <v>44</v>
      </c>
      <c r="B48" s="80" t="s">
        <v>221</v>
      </c>
      <c r="C48" s="101">
        <v>0</v>
      </c>
      <c r="D48" s="102" t="s">
        <v>29</v>
      </c>
      <c r="E48" s="129">
        <v>6</v>
      </c>
      <c r="F48" s="130">
        <f t="shared" si="0"/>
        <v>0</v>
      </c>
      <c r="G48" s="622">
        <v>0.05</v>
      </c>
    </row>
    <row r="49" spans="1:7" ht="129" customHeight="1" x14ac:dyDescent="0.2">
      <c r="A49" s="75">
        <v>45</v>
      </c>
      <c r="B49" s="133" t="s">
        <v>308</v>
      </c>
      <c r="C49" s="101">
        <v>0</v>
      </c>
      <c r="D49" s="127" t="s">
        <v>29</v>
      </c>
      <c r="E49" s="129">
        <v>1.53</v>
      </c>
      <c r="F49" s="130">
        <f t="shared" si="0"/>
        <v>0</v>
      </c>
      <c r="G49" s="622">
        <v>0.08</v>
      </c>
    </row>
    <row r="50" spans="1:7" ht="97.5" customHeight="1" x14ac:dyDescent="0.2">
      <c r="A50" s="75">
        <v>46</v>
      </c>
      <c r="B50" s="133" t="s">
        <v>309</v>
      </c>
      <c r="C50" s="101">
        <v>0</v>
      </c>
      <c r="D50" s="127" t="s">
        <v>29</v>
      </c>
      <c r="E50" s="129">
        <v>1.53</v>
      </c>
      <c r="F50" s="130">
        <f t="shared" si="0"/>
        <v>0</v>
      </c>
      <c r="G50" s="622">
        <v>0.08</v>
      </c>
    </row>
    <row r="51" spans="1:7" ht="87.75" customHeight="1" x14ac:dyDescent="0.2">
      <c r="A51" s="75">
        <v>47</v>
      </c>
      <c r="B51" s="133" t="s">
        <v>310</v>
      </c>
      <c r="C51" s="101">
        <v>0</v>
      </c>
      <c r="D51" s="127" t="s">
        <v>29</v>
      </c>
      <c r="E51" s="129">
        <v>1.53</v>
      </c>
      <c r="F51" s="130">
        <f t="shared" si="0"/>
        <v>0</v>
      </c>
      <c r="G51" s="622">
        <v>0.08</v>
      </c>
    </row>
    <row r="52" spans="1:7" x14ac:dyDescent="0.2">
      <c r="A52" s="75">
        <v>48</v>
      </c>
      <c r="B52" s="80" t="s">
        <v>452</v>
      </c>
      <c r="C52" s="101">
        <v>0</v>
      </c>
      <c r="D52" s="102" t="s">
        <v>13</v>
      </c>
      <c r="E52" s="129">
        <v>4.6919999999999993</v>
      </c>
      <c r="F52" s="130">
        <f t="shared" si="0"/>
        <v>0</v>
      </c>
      <c r="G52" s="622">
        <v>0.08</v>
      </c>
    </row>
    <row r="53" spans="1:7" x14ac:dyDescent="0.2">
      <c r="A53" s="75">
        <v>49</v>
      </c>
      <c r="B53" s="134" t="s">
        <v>453</v>
      </c>
      <c r="C53" s="101">
        <v>0</v>
      </c>
      <c r="D53" s="102" t="s">
        <v>12</v>
      </c>
      <c r="E53" s="129">
        <v>7.242</v>
      </c>
      <c r="F53" s="130">
        <f t="shared" si="0"/>
        <v>0</v>
      </c>
    </row>
    <row r="54" spans="1:7" x14ac:dyDescent="0.2">
      <c r="A54" s="75">
        <v>50</v>
      </c>
      <c r="B54" s="80" t="s">
        <v>53</v>
      </c>
      <c r="C54" s="101">
        <v>0</v>
      </c>
      <c r="D54" s="102" t="s">
        <v>13</v>
      </c>
      <c r="E54" s="129">
        <v>9.3839999999999986</v>
      </c>
      <c r="F54" s="130">
        <f t="shared" si="0"/>
        <v>0</v>
      </c>
      <c r="G54" s="622">
        <v>0.08</v>
      </c>
    </row>
    <row r="55" spans="1:7" x14ac:dyDescent="0.2">
      <c r="A55" s="75">
        <v>51</v>
      </c>
      <c r="B55" s="80" t="s">
        <v>70</v>
      </c>
      <c r="C55" s="101">
        <v>0</v>
      </c>
      <c r="D55" s="102" t="s">
        <v>33</v>
      </c>
      <c r="E55" s="129">
        <v>0.74459999999999993</v>
      </c>
      <c r="F55" s="130">
        <f t="shared" si="0"/>
        <v>0</v>
      </c>
      <c r="G55" s="622">
        <v>0.08</v>
      </c>
    </row>
    <row r="56" spans="1:7" x14ac:dyDescent="0.2">
      <c r="A56" s="75">
        <v>52</v>
      </c>
      <c r="B56" s="80" t="s">
        <v>66</v>
      </c>
      <c r="C56" s="101">
        <v>0</v>
      </c>
      <c r="D56" s="102" t="s">
        <v>33</v>
      </c>
      <c r="E56" s="129">
        <v>1.02</v>
      </c>
      <c r="F56" s="130">
        <f t="shared" si="0"/>
        <v>0</v>
      </c>
      <c r="G56" s="622">
        <v>0.23</v>
      </c>
    </row>
    <row r="57" spans="1:7" x14ac:dyDescent="0.2">
      <c r="A57" s="75">
        <v>53</v>
      </c>
      <c r="B57" s="80" t="s">
        <v>67</v>
      </c>
      <c r="C57" s="101">
        <v>0</v>
      </c>
      <c r="D57" s="102" t="s">
        <v>33</v>
      </c>
      <c r="E57" s="129">
        <v>1.3260000000000001</v>
      </c>
      <c r="F57" s="130">
        <f t="shared" si="0"/>
        <v>0</v>
      </c>
      <c r="G57" s="622">
        <v>0.08</v>
      </c>
    </row>
    <row r="58" spans="1:7" x14ac:dyDescent="0.2">
      <c r="A58" s="75">
        <v>54</v>
      </c>
      <c r="B58" s="80" t="s">
        <v>68</v>
      </c>
      <c r="C58" s="101">
        <v>0</v>
      </c>
      <c r="D58" s="102" t="s">
        <v>33</v>
      </c>
      <c r="E58" s="129">
        <v>0.91800000000000004</v>
      </c>
      <c r="F58" s="130">
        <f t="shared" si="0"/>
        <v>0</v>
      </c>
      <c r="G58" s="622">
        <v>0.05</v>
      </c>
    </row>
    <row r="59" spans="1:7" x14ac:dyDescent="0.2">
      <c r="A59" s="75">
        <v>55</v>
      </c>
      <c r="B59" s="80" t="s">
        <v>69</v>
      </c>
      <c r="C59" s="101">
        <v>0</v>
      </c>
      <c r="D59" s="102" t="s">
        <v>33</v>
      </c>
      <c r="E59" s="129">
        <v>0.91800000000000004</v>
      </c>
      <c r="F59" s="130">
        <f t="shared" si="0"/>
        <v>0</v>
      </c>
      <c r="G59" s="622">
        <v>0.05</v>
      </c>
    </row>
    <row r="60" spans="1:7" x14ac:dyDescent="0.2">
      <c r="A60" s="75">
        <v>56</v>
      </c>
      <c r="B60" s="80" t="s">
        <v>71</v>
      </c>
      <c r="C60" s="101">
        <v>0</v>
      </c>
      <c r="D60" s="102" t="s">
        <v>33</v>
      </c>
      <c r="E60" s="129">
        <v>1.4279999999999999</v>
      </c>
      <c r="F60" s="130">
        <f t="shared" si="0"/>
        <v>0</v>
      </c>
      <c r="G60" s="622">
        <v>0.23</v>
      </c>
    </row>
    <row r="61" spans="1:7" x14ac:dyDescent="0.2">
      <c r="A61" s="75">
        <v>57</v>
      </c>
      <c r="B61" s="80" t="s">
        <v>72</v>
      </c>
      <c r="C61" s="101">
        <v>0</v>
      </c>
      <c r="D61" s="102" t="s">
        <v>33</v>
      </c>
      <c r="E61" s="129">
        <v>9.18</v>
      </c>
      <c r="F61" s="130">
        <f t="shared" si="0"/>
        <v>0</v>
      </c>
      <c r="G61" s="622">
        <v>0.23</v>
      </c>
    </row>
    <row r="62" spans="1:7" x14ac:dyDescent="0.2">
      <c r="A62" s="75">
        <v>58</v>
      </c>
      <c r="B62" s="80" t="s">
        <v>73</v>
      </c>
      <c r="C62" s="101">
        <v>0</v>
      </c>
      <c r="D62" s="102" t="s">
        <v>29</v>
      </c>
      <c r="E62" s="129">
        <v>14.28</v>
      </c>
      <c r="F62" s="130">
        <f t="shared" si="0"/>
        <v>0</v>
      </c>
      <c r="G62" s="622">
        <v>0.23</v>
      </c>
    </row>
    <row r="63" spans="1:7" x14ac:dyDescent="0.2">
      <c r="A63" s="75">
        <v>59</v>
      </c>
      <c r="B63" s="80" t="s">
        <v>74</v>
      </c>
      <c r="C63" s="101">
        <v>0</v>
      </c>
      <c r="D63" s="102" t="s">
        <v>33</v>
      </c>
      <c r="E63" s="129">
        <v>3.06</v>
      </c>
      <c r="F63" s="130">
        <f t="shared" si="0"/>
        <v>0</v>
      </c>
      <c r="G63" s="622">
        <v>0.23</v>
      </c>
    </row>
    <row r="64" spans="1:7" x14ac:dyDescent="0.2">
      <c r="A64" s="75">
        <v>60</v>
      </c>
      <c r="B64" s="80" t="s">
        <v>444</v>
      </c>
      <c r="C64" s="101">
        <v>0</v>
      </c>
      <c r="D64" s="102" t="s">
        <v>33</v>
      </c>
      <c r="E64" s="129">
        <v>2.0909999999999997</v>
      </c>
      <c r="F64" s="130">
        <f t="shared" si="0"/>
        <v>0</v>
      </c>
      <c r="G64" s="622">
        <v>0.05</v>
      </c>
    </row>
    <row r="65" spans="1:7" x14ac:dyDescent="0.2">
      <c r="A65" s="75">
        <v>61</v>
      </c>
      <c r="B65" s="80" t="s">
        <v>75</v>
      </c>
      <c r="C65" s="101">
        <v>0</v>
      </c>
      <c r="D65" s="102" t="s">
        <v>13</v>
      </c>
      <c r="E65" s="129">
        <v>2.5499999999999998</v>
      </c>
      <c r="F65" s="130">
        <f t="shared" si="0"/>
        <v>0</v>
      </c>
      <c r="G65" s="622">
        <v>0.05</v>
      </c>
    </row>
    <row r="66" spans="1:7" ht="97.5" customHeight="1" x14ac:dyDescent="0.2">
      <c r="A66" s="75">
        <v>62</v>
      </c>
      <c r="B66" s="126" t="s">
        <v>290</v>
      </c>
      <c r="C66" s="101">
        <v>0</v>
      </c>
      <c r="D66" s="127" t="s">
        <v>13</v>
      </c>
      <c r="E66" s="129">
        <v>4.641</v>
      </c>
      <c r="F66" s="130">
        <f t="shared" si="0"/>
        <v>0</v>
      </c>
      <c r="G66" s="622">
        <v>0.05</v>
      </c>
    </row>
    <row r="67" spans="1:7" x14ac:dyDescent="0.2">
      <c r="A67" s="75">
        <v>63</v>
      </c>
      <c r="B67" s="135" t="s">
        <v>315</v>
      </c>
      <c r="C67" s="101">
        <v>0</v>
      </c>
      <c r="D67" s="83" t="s">
        <v>13</v>
      </c>
      <c r="E67" s="129">
        <v>2.8050000000000002</v>
      </c>
      <c r="F67" s="130">
        <f t="shared" si="0"/>
        <v>0</v>
      </c>
      <c r="G67" s="622">
        <v>0.05</v>
      </c>
    </row>
    <row r="68" spans="1:7" x14ac:dyDescent="0.2">
      <c r="A68" s="75">
        <v>64</v>
      </c>
      <c r="B68" s="80" t="s">
        <v>76</v>
      </c>
      <c r="C68" s="101">
        <v>0</v>
      </c>
      <c r="D68" s="102" t="s">
        <v>12</v>
      </c>
      <c r="E68" s="129">
        <v>6.63</v>
      </c>
      <c r="F68" s="130">
        <f t="shared" si="0"/>
        <v>0</v>
      </c>
      <c r="G68" s="622">
        <v>0.05</v>
      </c>
    </row>
    <row r="69" spans="1:7" x14ac:dyDescent="0.2">
      <c r="A69" s="75">
        <v>65</v>
      </c>
      <c r="B69" s="80" t="s">
        <v>346</v>
      </c>
      <c r="C69" s="101">
        <v>0</v>
      </c>
      <c r="D69" s="102" t="s">
        <v>13</v>
      </c>
      <c r="E69" s="129">
        <v>2.5499999999999998</v>
      </c>
      <c r="F69" s="130">
        <f t="shared" si="0"/>
        <v>0</v>
      </c>
      <c r="G69" s="622">
        <v>0.05</v>
      </c>
    </row>
    <row r="70" spans="1:7" ht="62.25" customHeight="1" x14ac:dyDescent="0.2">
      <c r="A70" s="75">
        <v>66</v>
      </c>
      <c r="B70" s="80" t="s">
        <v>77</v>
      </c>
      <c r="C70" s="101">
        <v>0</v>
      </c>
      <c r="D70" s="102" t="s">
        <v>33</v>
      </c>
      <c r="E70" s="129">
        <v>4.335</v>
      </c>
      <c r="F70" s="130">
        <f t="shared" si="0"/>
        <v>0</v>
      </c>
      <c r="G70" s="622">
        <v>0.05</v>
      </c>
    </row>
    <row r="71" spans="1:7" ht="38.25" customHeight="1" x14ac:dyDescent="0.2">
      <c r="A71" s="75">
        <v>67</v>
      </c>
      <c r="B71" s="80" t="s">
        <v>78</v>
      </c>
      <c r="C71" s="101">
        <v>0</v>
      </c>
      <c r="D71" s="127" t="s">
        <v>29</v>
      </c>
      <c r="E71" s="129">
        <v>2.907</v>
      </c>
      <c r="F71" s="130">
        <f t="shared" si="0"/>
        <v>0</v>
      </c>
      <c r="G71" s="622">
        <v>0.05</v>
      </c>
    </row>
    <row r="72" spans="1:7" ht="78" customHeight="1" x14ac:dyDescent="0.2">
      <c r="A72" s="75">
        <v>68</v>
      </c>
      <c r="B72" s="80" t="s">
        <v>79</v>
      </c>
      <c r="C72" s="101">
        <v>0</v>
      </c>
      <c r="D72" s="102" t="s">
        <v>33</v>
      </c>
      <c r="E72" s="129">
        <v>5.61</v>
      </c>
      <c r="F72" s="130">
        <f t="shared" si="0"/>
        <v>0</v>
      </c>
      <c r="G72" s="622">
        <v>0.05</v>
      </c>
    </row>
    <row r="73" spans="1:7" ht="60" customHeight="1" x14ac:dyDescent="0.2">
      <c r="A73" s="75">
        <v>69</v>
      </c>
      <c r="B73" s="80" t="s">
        <v>476</v>
      </c>
      <c r="C73" s="101">
        <v>0</v>
      </c>
      <c r="D73" s="102" t="s">
        <v>29</v>
      </c>
      <c r="E73" s="129">
        <v>4.59</v>
      </c>
      <c r="F73" s="130">
        <f t="shared" ref="F73:F141" si="1">C73*E73</f>
        <v>0</v>
      </c>
      <c r="G73" s="622">
        <v>0.05</v>
      </c>
    </row>
    <row r="74" spans="1:7" x14ac:dyDescent="0.2">
      <c r="A74" s="75">
        <v>70</v>
      </c>
      <c r="B74" s="133" t="s">
        <v>80</v>
      </c>
      <c r="C74" s="101">
        <v>0</v>
      </c>
      <c r="D74" s="127" t="s">
        <v>29</v>
      </c>
      <c r="E74" s="129">
        <v>6.63</v>
      </c>
      <c r="F74" s="130">
        <f t="shared" si="1"/>
        <v>0</v>
      </c>
      <c r="G74" s="622">
        <v>0.05</v>
      </c>
    </row>
    <row r="75" spans="1:7" ht="90.75" customHeight="1" x14ac:dyDescent="0.2">
      <c r="A75" s="75">
        <v>71</v>
      </c>
      <c r="B75" s="133" t="s">
        <v>477</v>
      </c>
      <c r="C75" s="101">
        <v>0</v>
      </c>
      <c r="D75" s="127" t="s">
        <v>33</v>
      </c>
      <c r="E75" s="129">
        <v>21.42</v>
      </c>
      <c r="F75" s="130">
        <f t="shared" si="1"/>
        <v>0</v>
      </c>
      <c r="G75" s="622">
        <v>0.05</v>
      </c>
    </row>
    <row r="76" spans="1:7" ht="25.5" x14ac:dyDescent="0.2">
      <c r="A76" s="163">
        <v>72</v>
      </c>
      <c r="B76" s="170" t="s">
        <v>469</v>
      </c>
      <c r="C76" s="101">
        <v>0</v>
      </c>
      <c r="D76" s="165" t="s">
        <v>29</v>
      </c>
      <c r="E76" s="129">
        <v>9.18</v>
      </c>
      <c r="F76" s="169">
        <f>C76*E76</f>
        <v>0</v>
      </c>
      <c r="G76" s="622">
        <v>0.05</v>
      </c>
    </row>
    <row r="77" spans="1:7" x14ac:dyDescent="0.2">
      <c r="A77" s="75">
        <v>73</v>
      </c>
      <c r="B77" s="53" t="s">
        <v>277</v>
      </c>
      <c r="C77" s="101">
        <v>0</v>
      </c>
      <c r="D77" s="132" t="s">
        <v>29</v>
      </c>
      <c r="E77" s="129">
        <v>6.12</v>
      </c>
      <c r="F77" s="130">
        <f t="shared" si="1"/>
        <v>0</v>
      </c>
      <c r="G77" s="622">
        <v>0.05</v>
      </c>
    </row>
    <row r="78" spans="1:7" x14ac:dyDescent="0.2">
      <c r="A78" s="75">
        <v>74</v>
      </c>
      <c r="B78" s="133" t="s">
        <v>81</v>
      </c>
      <c r="C78" s="101">
        <v>0</v>
      </c>
      <c r="D78" s="102" t="s">
        <v>29</v>
      </c>
      <c r="E78" s="129">
        <v>9.69</v>
      </c>
      <c r="F78" s="130">
        <f t="shared" si="1"/>
        <v>0</v>
      </c>
      <c r="G78" s="622">
        <v>0.05</v>
      </c>
    </row>
    <row r="79" spans="1:7" ht="67.5" customHeight="1" x14ac:dyDescent="0.2">
      <c r="A79" s="75">
        <v>75</v>
      </c>
      <c r="B79" s="133" t="s">
        <v>523</v>
      </c>
      <c r="C79" s="101">
        <v>0</v>
      </c>
      <c r="D79" s="102" t="s">
        <v>29</v>
      </c>
      <c r="E79" s="129">
        <v>47.25</v>
      </c>
      <c r="F79" s="130">
        <f t="shared" si="1"/>
        <v>0</v>
      </c>
      <c r="G79" s="622">
        <v>0.05</v>
      </c>
    </row>
    <row r="80" spans="1:7" ht="54.75" customHeight="1" x14ac:dyDescent="0.2">
      <c r="A80" s="75">
        <v>76</v>
      </c>
      <c r="B80" s="133" t="s">
        <v>524</v>
      </c>
      <c r="C80" s="101">
        <v>0</v>
      </c>
      <c r="D80" s="102" t="s">
        <v>29</v>
      </c>
      <c r="E80" s="129">
        <v>52.5</v>
      </c>
      <c r="F80" s="130">
        <f t="shared" si="1"/>
        <v>0</v>
      </c>
      <c r="G80" s="622">
        <v>0.05</v>
      </c>
    </row>
    <row r="81" spans="1:7" ht="46.5" customHeight="1" x14ac:dyDescent="0.2">
      <c r="A81" s="75">
        <v>77</v>
      </c>
      <c r="B81" s="80" t="s">
        <v>82</v>
      </c>
      <c r="C81" s="101">
        <v>0</v>
      </c>
      <c r="D81" s="102" t="s">
        <v>83</v>
      </c>
      <c r="E81" s="129">
        <v>11.22</v>
      </c>
      <c r="F81" s="130">
        <f t="shared" si="1"/>
        <v>0</v>
      </c>
    </row>
    <row r="82" spans="1:7" ht="48" customHeight="1" x14ac:dyDescent="0.2">
      <c r="A82" s="75">
        <v>77</v>
      </c>
      <c r="B82" s="80" t="s">
        <v>84</v>
      </c>
      <c r="C82" s="101">
        <v>0</v>
      </c>
      <c r="D82" s="102" t="s">
        <v>29</v>
      </c>
      <c r="E82" s="129">
        <v>1.7849999999999999</v>
      </c>
      <c r="F82" s="130">
        <f t="shared" si="1"/>
        <v>0</v>
      </c>
      <c r="G82" s="622">
        <v>0.23</v>
      </c>
    </row>
    <row r="83" spans="1:7" ht="54.75" customHeight="1" x14ac:dyDescent="0.2">
      <c r="A83" s="75">
        <v>78</v>
      </c>
      <c r="B83" s="80" t="s">
        <v>451</v>
      </c>
      <c r="C83" s="101">
        <v>0</v>
      </c>
      <c r="D83" s="102" t="s">
        <v>13</v>
      </c>
      <c r="E83" s="129">
        <v>2.448</v>
      </c>
      <c r="F83" s="130">
        <f t="shared" si="1"/>
        <v>0</v>
      </c>
      <c r="G83" s="622">
        <v>0.23</v>
      </c>
    </row>
    <row r="84" spans="1:7" x14ac:dyDescent="0.2">
      <c r="A84" s="75">
        <v>79</v>
      </c>
      <c r="B84" s="80" t="s">
        <v>85</v>
      </c>
      <c r="C84" s="101">
        <v>0</v>
      </c>
      <c r="D84" s="102" t="s">
        <v>33</v>
      </c>
      <c r="E84" s="129">
        <v>2.5499999999999998</v>
      </c>
      <c r="F84" s="130">
        <f t="shared" si="1"/>
        <v>0</v>
      </c>
      <c r="G84" s="622">
        <v>0.05</v>
      </c>
    </row>
    <row r="85" spans="1:7" x14ac:dyDescent="0.2">
      <c r="A85" s="75">
        <v>80</v>
      </c>
      <c r="B85" s="136" t="s">
        <v>86</v>
      </c>
      <c r="C85" s="101">
        <v>0</v>
      </c>
      <c r="D85" s="102" t="s">
        <v>29</v>
      </c>
      <c r="E85" s="129">
        <v>3.2640000000000002</v>
      </c>
      <c r="F85" s="130">
        <f t="shared" si="1"/>
        <v>0</v>
      </c>
      <c r="G85" s="622">
        <v>0.05</v>
      </c>
    </row>
    <row r="86" spans="1:7" x14ac:dyDescent="0.2">
      <c r="A86" s="75">
        <v>81</v>
      </c>
      <c r="B86" s="80" t="s">
        <v>87</v>
      </c>
      <c r="C86" s="101">
        <v>0</v>
      </c>
      <c r="D86" s="102" t="s">
        <v>33</v>
      </c>
      <c r="E86" s="129">
        <v>3.57</v>
      </c>
      <c r="F86" s="130">
        <f t="shared" si="1"/>
        <v>0</v>
      </c>
      <c r="G86" s="622">
        <v>0.05</v>
      </c>
    </row>
    <row r="87" spans="1:7" x14ac:dyDescent="0.2">
      <c r="A87" s="75">
        <v>82</v>
      </c>
      <c r="B87" s="80" t="s">
        <v>88</v>
      </c>
      <c r="C87" s="101">
        <v>0</v>
      </c>
      <c r="D87" s="102" t="s">
        <v>13</v>
      </c>
      <c r="E87" s="129">
        <v>5.61</v>
      </c>
      <c r="F87" s="130">
        <f t="shared" si="1"/>
        <v>0</v>
      </c>
      <c r="G87" s="622">
        <v>0.05</v>
      </c>
    </row>
    <row r="88" spans="1:7" ht="28.5" customHeight="1" x14ac:dyDescent="0.2">
      <c r="A88" s="75">
        <v>83</v>
      </c>
      <c r="B88" s="80" t="s">
        <v>294</v>
      </c>
      <c r="C88" s="101">
        <v>0</v>
      </c>
      <c r="D88" s="102" t="s">
        <v>13</v>
      </c>
      <c r="E88" s="129">
        <v>7.14</v>
      </c>
      <c r="F88" s="130">
        <f t="shared" si="1"/>
        <v>0</v>
      </c>
      <c r="G88" s="622">
        <v>0.05</v>
      </c>
    </row>
    <row r="89" spans="1:7" ht="36.75" customHeight="1" x14ac:dyDescent="0.2">
      <c r="A89" s="75">
        <v>84</v>
      </c>
      <c r="B89" s="80" t="s">
        <v>295</v>
      </c>
      <c r="C89" s="101">
        <v>0</v>
      </c>
      <c r="D89" s="102" t="s">
        <v>29</v>
      </c>
      <c r="E89" s="129">
        <v>33.659999999999997</v>
      </c>
      <c r="F89" s="130">
        <f t="shared" si="1"/>
        <v>0</v>
      </c>
      <c r="G89" s="622">
        <v>0.05</v>
      </c>
    </row>
    <row r="90" spans="1:7" x14ac:dyDescent="0.2">
      <c r="A90" s="75">
        <v>85</v>
      </c>
      <c r="B90" s="134" t="s">
        <v>296</v>
      </c>
      <c r="C90" s="101">
        <v>0</v>
      </c>
      <c r="D90" s="102" t="s">
        <v>29</v>
      </c>
      <c r="E90" s="129">
        <v>6.2730000000000006</v>
      </c>
      <c r="F90" s="130">
        <f t="shared" si="1"/>
        <v>0</v>
      </c>
      <c r="G90" s="622">
        <v>0.05</v>
      </c>
    </row>
    <row r="91" spans="1:7" x14ac:dyDescent="0.2">
      <c r="A91" s="75">
        <v>86</v>
      </c>
      <c r="B91" s="134" t="s">
        <v>454</v>
      </c>
      <c r="C91" s="101">
        <v>0</v>
      </c>
      <c r="D91" s="102" t="s">
        <v>13</v>
      </c>
      <c r="E91" s="129">
        <v>11.526000000000002</v>
      </c>
      <c r="F91" s="130">
        <f t="shared" si="1"/>
        <v>0</v>
      </c>
      <c r="G91" s="622">
        <v>0.05</v>
      </c>
    </row>
    <row r="92" spans="1:7" x14ac:dyDescent="0.2">
      <c r="A92" s="75">
        <v>87</v>
      </c>
      <c r="B92" s="134" t="s">
        <v>455</v>
      </c>
      <c r="C92" s="101">
        <v>0</v>
      </c>
      <c r="D92" s="102" t="s">
        <v>13</v>
      </c>
      <c r="E92" s="129">
        <v>10.404</v>
      </c>
      <c r="F92" s="130">
        <f t="shared" si="1"/>
        <v>0</v>
      </c>
      <c r="G92" s="622">
        <v>0.05</v>
      </c>
    </row>
    <row r="93" spans="1:7" x14ac:dyDescent="0.2">
      <c r="A93" s="75">
        <v>88</v>
      </c>
      <c r="B93" s="80" t="s">
        <v>89</v>
      </c>
      <c r="C93" s="101">
        <v>0</v>
      </c>
      <c r="D93" s="102" t="s">
        <v>12</v>
      </c>
      <c r="E93" s="129">
        <v>6.8340000000000005</v>
      </c>
      <c r="F93" s="130">
        <f t="shared" si="1"/>
        <v>0</v>
      </c>
      <c r="G93" s="622">
        <v>0.05</v>
      </c>
    </row>
    <row r="94" spans="1:7" x14ac:dyDescent="0.2">
      <c r="A94" s="75">
        <v>89</v>
      </c>
      <c r="B94" s="80" t="s">
        <v>90</v>
      </c>
      <c r="C94" s="101">
        <v>0</v>
      </c>
      <c r="D94" s="102" t="s">
        <v>13</v>
      </c>
      <c r="E94" s="129">
        <v>3.06</v>
      </c>
      <c r="F94" s="130">
        <f t="shared" si="1"/>
        <v>0</v>
      </c>
      <c r="G94" s="622">
        <v>0.05</v>
      </c>
    </row>
    <row r="95" spans="1:7" x14ac:dyDescent="0.2">
      <c r="A95" s="75">
        <v>90</v>
      </c>
      <c r="B95" s="80" t="s">
        <v>319</v>
      </c>
      <c r="C95" s="101">
        <v>0</v>
      </c>
      <c r="D95" s="102" t="s">
        <v>33</v>
      </c>
      <c r="E95" s="129">
        <v>5.9669999999999996</v>
      </c>
      <c r="F95" s="130">
        <f t="shared" si="1"/>
        <v>0</v>
      </c>
      <c r="G95" s="622">
        <v>0.05</v>
      </c>
    </row>
    <row r="96" spans="1:7" x14ac:dyDescent="0.2">
      <c r="A96" s="75">
        <v>91</v>
      </c>
      <c r="B96" s="80" t="s">
        <v>320</v>
      </c>
      <c r="C96" s="101">
        <v>0</v>
      </c>
      <c r="D96" s="102" t="s">
        <v>33</v>
      </c>
      <c r="E96" s="129">
        <v>6.3239999999999998</v>
      </c>
      <c r="F96" s="130">
        <f t="shared" si="1"/>
        <v>0</v>
      </c>
      <c r="G96" s="622">
        <v>0.05</v>
      </c>
    </row>
    <row r="97" spans="1:7" ht="20.25" customHeight="1" x14ac:dyDescent="0.2">
      <c r="A97" s="75">
        <v>92</v>
      </c>
      <c r="B97" s="80" t="s">
        <v>92</v>
      </c>
      <c r="C97" s="101">
        <v>0</v>
      </c>
      <c r="D97" s="102" t="s">
        <v>29</v>
      </c>
      <c r="E97" s="129">
        <v>1.6829999999999998</v>
      </c>
      <c r="F97" s="130">
        <f t="shared" si="1"/>
        <v>0</v>
      </c>
      <c r="G97" s="622">
        <v>0.05</v>
      </c>
    </row>
    <row r="98" spans="1:7" x14ac:dyDescent="0.2">
      <c r="A98" s="75">
        <v>93</v>
      </c>
      <c r="B98" s="80" t="s">
        <v>450</v>
      </c>
      <c r="C98" s="101">
        <v>0</v>
      </c>
      <c r="D98" s="102" t="s">
        <v>12</v>
      </c>
      <c r="E98" s="129">
        <v>7.7009999999999996</v>
      </c>
      <c r="F98" s="130">
        <f t="shared" si="1"/>
        <v>0</v>
      </c>
      <c r="G98" s="622">
        <v>0.05</v>
      </c>
    </row>
    <row r="99" spans="1:7" x14ac:dyDescent="0.2">
      <c r="A99" s="75">
        <v>94</v>
      </c>
      <c r="B99" s="80" t="s">
        <v>449</v>
      </c>
      <c r="C99" s="101">
        <v>0</v>
      </c>
      <c r="D99" s="102" t="s">
        <v>33</v>
      </c>
      <c r="E99" s="129">
        <v>3.621</v>
      </c>
      <c r="F99" s="130">
        <f t="shared" si="1"/>
        <v>0</v>
      </c>
      <c r="G99" s="622">
        <v>0.05</v>
      </c>
    </row>
    <row r="100" spans="1:7" x14ac:dyDescent="0.2">
      <c r="A100" s="75">
        <v>95</v>
      </c>
      <c r="B100" s="80" t="s">
        <v>415</v>
      </c>
      <c r="C100" s="101">
        <v>0</v>
      </c>
      <c r="D100" s="102" t="s">
        <v>12</v>
      </c>
      <c r="E100" s="129">
        <v>6.681</v>
      </c>
      <c r="F100" s="130">
        <f t="shared" si="1"/>
        <v>0</v>
      </c>
      <c r="G100" s="622">
        <v>0.05</v>
      </c>
    </row>
    <row r="101" spans="1:7" x14ac:dyDescent="0.2">
      <c r="A101" s="75">
        <v>96</v>
      </c>
      <c r="B101" s="80" t="s">
        <v>93</v>
      </c>
      <c r="C101" s="101">
        <v>0</v>
      </c>
      <c r="D101" s="102" t="s">
        <v>33</v>
      </c>
      <c r="E101" s="129">
        <v>1.581</v>
      </c>
      <c r="F101" s="130">
        <f t="shared" si="1"/>
        <v>0</v>
      </c>
      <c r="G101" s="622">
        <v>0.05</v>
      </c>
    </row>
    <row r="102" spans="1:7" x14ac:dyDescent="0.2">
      <c r="A102" s="75">
        <v>97</v>
      </c>
      <c r="B102" s="80" t="s">
        <v>94</v>
      </c>
      <c r="C102" s="101">
        <v>0</v>
      </c>
      <c r="D102" s="102" t="s">
        <v>12</v>
      </c>
      <c r="E102" s="129">
        <v>3.1109999999999998</v>
      </c>
      <c r="F102" s="130">
        <f t="shared" si="1"/>
        <v>0</v>
      </c>
      <c r="G102" s="622">
        <v>0.05</v>
      </c>
    </row>
    <row r="103" spans="1:7" x14ac:dyDescent="0.2">
      <c r="A103" s="75">
        <v>98</v>
      </c>
      <c r="B103" s="80" t="s">
        <v>416</v>
      </c>
      <c r="C103" s="101">
        <v>0</v>
      </c>
      <c r="D103" s="102" t="s">
        <v>33</v>
      </c>
      <c r="E103" s="129">
        <v>1.581</v>
      </c>
      <c r="F103" s="130">
        <f t="shared" si="1"/>
        <v>0</v>
      </c>
      <c r="G103" s="622">
        <v>0.05</v>
      </c>
    </row>
    <row r="104" spans="1:7" x14ac:dyDescent="0.2">
      <c r="A104" s="75">
        <v>99</v>
      </c>
      <c r="B104" s="80" t="s">
        <v>456</v>
      </c>
      <c r="C104" s="101">
        <v>0</v>
      </c>
      <c r="D104" s="102" t="s">
        <v>12</v>
      </c>
      <c r="E104" s="129">
        <v>3.1109999999999998</v>
      </c>
      <c r="F104" s="130">
        <f t="shared" si="1"/>
        <v>0</v>
      </c>
      <c r="G104" s="622">
        <v>0.05</v>
      </c>
    </row>
    <row r="105" spans="1:7" x14ac:dyDescent="0.2">
      <c r="A105" s="75">
        <v>100</v>
      </c>
      <c r="B105" s="80" t="s">
        <v>95</v>
      </c>
      <c r="C105" s="101">
        <v>0</v>
      </c>
      <c r="D105" s="102" t="s">
        <v>33</v>
      </c>
      <c r="E105" s="129">
        <v>42.84</v>
      </c>
      <c r="F105" s="130">
        <f t="shared" si="1"/>
        <v>0</v>
      </c>
      <c r="G105" s="622">
        <v>0.05</v>
      </c>
    </row>
    <row r="106" spans="1:7" ht="74.25" customHeight="1" x14ac:dyDescent="0.2">
      <c r="A106" s="75">
        <v>101</v>
      </c>
      <c r="B106" s="80" t="s">
        <v>96</v>
      </c>
      <c r="C106" s="101">
        <v>0</v>
      </c>
      <c r="D106" s="102" t="s">
        <v>33</v>
      </c>
      <c r="E106" s="129">
        <v>2.8050000000000002</v>
      </c>
      <c r="F106" s="130">
        <f t="shared" si="1"/>
        <v>0</v>
      </c>
      <c r="G106" s="622">
        <v>0.05</v>
      </c>
    </row>
    <row r="107" spans="1:7" ht="48.75" customHeight="1" x14ac:dyDescent="0.2">
      <c r="A107" s="75">
        <v>102</v>
      </c>
      <c r="B107" s="80" t="s">
        <v>97</v>
      </c>
      <c r="C107" s="101">
        <v>0</v>
      </c>
      <c r="D107" s="102" t="s">
        <v>33</v>
      </c>
      <c r="E107" s="129">
        <v>3.1619999999999999</v>
      </c>
      <c r="F107" s="130">
        <f t="shared" si="1"/>
        <v>0</v>
      </c>
      <c r="G107" s="622">
        <v>0.05</v>
      </c>
    </row>
    <row r="108" spans="1:7" x14ac:dyDescent="0.2">
      <c r="A108" s="75">
        <v>103</v>
      </c>
      <c r="B108" s="80" t="s">
        <v>257</v>
      </c>
      <c r="C108" s="101">
        <v>0</v>
      </c>
      <c r="D108" s="102" t="s">
        <v>33</v>
      </c>
      <c r="E108" s="129">
        <v>1.734</v>
      </c>
      <c r="F108" s="130">
        <f t="shared" si="1"/>
        <v>0</v>
      </c>
      <c r="G108" s="622">
        <v>0.05</v>
      </c>
    </row>
    <row r="109" spans="1:7" x14ac:dyDescent="0.2">
      <c r="A109" s="75">
        <v>104</v>
      </c>
      <c r="B109" s="137" t="s">
        <v>272</v>
      </c>
      <c r="C109" s="101">
        <v>0</v>
      </c>
      <c r="D109" s="132" t="s">
        <v>33</v>
      </c>
      <c r="E109" s="129">
        <v>3.06</v>
      </c>
      <c r="F109" s="130">
        <f t="shared" si="1"/>
        <v>0</v>
      </c>
      <c r="G109" s="622">
        <v>0.05</v>
      </c>
    </row>
    <row r="110" spans="1:7" x14ac:dyDescent="0.2">
      <c r="A110" s="75">
        <v>105</v>
      </c>
      <c r="B110" s="137" t="s">
        <v>273</v>
      </c>
      <c r="C110" s="101">
        <v>0</v>
      </c>
      <c r="D110" s="132" t="s">
        <v>33</v>
      </c>
      <c r="E110" s="129">
        <v>3.06</v>
      </c>
      <c r="F110" s="130">
        <f t="shared" si="1"/>
        <v>0</v>
      </c>
      <c r="G110" s="622">
        <v>0.05</v>
      </c>
    </row>
    <row r="111" spans="1:7" x14ac:dyDescent="0.2">
      <c r="A111" s="75">
        <v>106</v>
      </c>
      <c r="B111" s="80" t="s">
        <v>98</v>
      </c>
      <c r="C111" s="101">
        <v>0</v>
      </c>
      <c r="D111" s="102" t="s">
        <v>33</v>
      </c>
      <c r="E111" s="129">
        <v>4.08</v>
      </c>
      <c r="F111" s="130">
        <f t="shared" si="1"/>
        <v>0</v>
      </c>
      <c r="G111" s="622">
        <v>0.23</v>
      </c>
    </row>
    <row r="112" spans="1:7" x14ac:dyDescent="0.2">
      <c r="A112" s="75">
        <v>107</v>
      </c>
      <c r="B112" s="80" t="s">
        <v>99</v>
      </c>
      <c r="C112" s="101">
        <v>0</v>
      </c>
      <c r="D112" s="102" t="s">
        <v>33</v>
      </c>
      <c r="E112" s="129">
        <v>1.53</v>
      </c>
      <c r="F112" s="130">
        <f t="shared" si="1"/>
        <v>0</v>
      </c>
      <c r="G112" s="622">
        <v>0.08</v>
      </c>
    </row>
    <row r="113" spans="1:7" x14ac:dyDescent="0.2">
      <c r="A113" s="75">
        <v>108</v>
      </c>
      <c r="B113" s="80" t="s">
        <v>100</v>
      </c>
      <c r="C113" s="101">
        <v>0</v>
      </c>
      <c r="D113" s="102" t="s">
        <v>33</v>
      </c>
      <c r="E113" s="129">
        <v>5.0999999999999996</v>
      </c>
      <c r="F113" s="130">
        <f t="shared" si="1"/>
        <v>0</v>
      </c>
      <c r="G113" s="622">
        <v>0.08</v>
      </c>
    </row>
    <row r="114" spans="1:7" x14ac:dyDescent="0.2">
      <c r="A114" s="75">
        <v>109</v>
      </c>
      <c r="B114" s="80" t="s">
        <v>101</v>
      </c>
      <c r="C114" s="101">
        <v>0</v>
      </c>
      <c r="D114" s="102" t="s">
        <v>33</v>
      </c>
      <c r="E114" s="129">
        <v>1.887</v>
      </c>
      <c r="F114" s="130">
        <f t="shared" si="1"/>
        <v>0</v>
      </c>
      <c r="G114" s="622">
        <v>0.08</v>
      </c>
    </row>
    <row r="115" spans="1:7" ht="58.5" customHeight="1" x14ac:dyDescent="0.2">
      <c r="A115" s="75">
        <v>110</v>
      </c>
      <c r="B115" s="80" t="s">
        <v>102</v>
      </c>
      <c r="C115" s="101">
        <v>0</v>
      </c>
      <c r="D115" s="102" t="s">
        <v>33</v>
      </c>
      <c r="E115" s="129">
        <v>4.08</v>
      </c>
      <c r="F115" s="130">
        <f t="shared" si="1"/>
        <v>0</v>
      </c>
      <c r="G115" s="622">
        <v>0.08</v>
      </c>
    </row>
    <row r="116" spans="1:7" x14ac:dyDescent="0.2">
      <c r="A116" s="75">
        <v>111</v>
      </c>
      <c r="B116" s="80" t="s">
        <v>103</v>
      </c>
      <c r="C116" s="101">
        <v>0</v>
      </c>
      <c r="D116" s="102" t="s">
        <v>33</v>
      </c>
      <c r="E116" s="129">
        <v>1.887</v>
      </c>
      <c r="F116" s="130">
        <f t="shared" si="1"/>
        <v>0</v>
      </c>
      <c r="G116" s="622">
        <v>0.08</v>
      </c>
    </row>
    <row r="117" spans="1:7" x14ac:dyDescent="0.2">
      <c r="A117" s="75">
        <v>112</v>
      </c>
      <c r="B117" s="80" t="s">
        <v>104</v>
      </c>
      <c r="C117" s="101">
        <v>0</v>
      </c>
      <c r="D117" s="102" t="s">
        <v>33</v>
      </c>
      <c r="E117" s="129">
        <v>4.1310000000000002</v>
      </c>
      <c r="F117" s="130">
        <f t="shared" si="1"/>
        <v>0</v>
      </c>
      <c r="G117" s="622">
        <v>0.08</v>
      </c>
    </row>
    <row r="118" spans="1:7" x14ac:dyDescent="0.2">
      <c r="A118" s="75">
        <v>113</v>
      </c>
      <c r="B118" s="80" t="s">
        <v>105</v>
      </c>
      <c r="C118" s="101">
        <v>0</v>
      </c>
      <c r="D118" s="102" t="s">
        <v>33</v>
      </c>
      <c r="E118" s="129">
        <v>4.59</v>
      </c>
      <c r="F118" s="130">
        <f t="shared" si="1"/>
        <v>0</v>
      </c>
      <c r="G118" s="622">
        <v>0.08</v>
      </c>
    </row>
    <row r="119" spans="1:7" x14ac:dyDescent="0.2">
      <c r="A119" s="75">
        <v>114</v>
      </c>
      <c r="B119" s="80" t="s">
        <v>106</v>
      </c>
      <c r="C119" s="101">
        <v>0</v>
      </c>
      <c r="D119" s="102" t="s">
        <v>33</v>
      </c>
      <c r="E119" s="129">
        <v>4.59</v>
      </c>
      <c r="F119" s="130">
        <f t="shared" si="1"/>
        <v>0</v>
      </c>
      <c r="G119" s="622">
        <v>0.08</v>
      </c>
    </row>
    <row r="120" spans="1:7" ht="81.75" customHeight="1" x14ac:dyDescent="0.2">
      <c r="A120" s="75">
        <v>115</v>
      </c>
      <c r="B120" s="80" t="s">
        <v>522</v>
      </c>
      <c r="C120" s="153">
        <v>0</v>
      </c>
      <c r="D120" s="243" t="s">
        <v>33</v>
      </c>
      <c r="E120" s="244">
        <v>7.2</v>
      </c>
      <c r="F120" s="130">
        <f t="shared" si="1"/>
        <v>0</v>
      </c>
      <c r="G120" s="622">
        <v>0.05</v>
      </c>
    </row>
    <row r="121" spans="1:7" ht="37.5" customHeight="1" x14ac:dyDescent="0.2">
      <c r="A121" s="75">
        <v>116</v>
      </c>
      <c r="B121" s="133" t="s">
        <v>107</v>
      </c>
      <c r="C121" s="101">
        <v>0</v>
      </c>
      <c r="D121" s="102" t="s">
        <v>33</v>
      </c>
      <c r="E121" s="129">
        <v>3.2130000000000001</v>
      </c>
      <c r="F121" s="130">
        <f t="shared" si="1"/>
        <v>0</v>
      </c>
      <c r="G121" s="622">
        <v>0.05</v>
      </c>
    </row>
    <row r="122" spans="1:7" ht="37.5" customHeight="1" x14ac:dyDescent="0.2">
      <c r="A122" s="75">
        <v>117</v>
      </c>
      <c r="B122" s="80" t="s">
        <v>344</v>
      </c>
      <c r="C122" s="101">
        <v>0</v>
      </c>
      <c r="D122" s="102" t="s">
        <v>13</v>
      </c>
      <c r="E122" s="129">
        <v>15.3</v>
      </c>
      <c r="F122" s="130">
        <f t="shared" si="1"/>
        <v>0</v>
      </c>
      <c r="G122" s="622">
        <v>0.05</v>
      </c>
    </row>
    <row r="123" spans="1:7" ht="39" customHeight="1" x14ac:dyDescent="0.2">
      <c r="A123" s="75">
        <v>118</v>
      </c>
      <c r="B123" s="80" t="s">
        <v>260</v>
      </c>
      <c r="C123" s="101">
        <v>0</v>
      </c>
      <c r="D123" s="102" t="s">
        <v>12</v>
      </c>
      <c r="E123" s="129">
        <v>13.26</v>
      </c>
      <c r="F123" s="130">
        <f t="shared" si="1"/>
        <v>0</v>
      </c>
      <c r="G123" s="622">
        <v>0.05</v>
      </c>
    </row>
    <row r="124" spans="1:7" ht="33" customHeight="1" x14ac:dyDescent="0.2">
      <c r="A124" s="75">
        <v>119</v>
      </c>
      <c r="B124" s="133" t="s">
        <v>301</v>
      </c>
      <c r="C124" s="101">
        <v>0</v>
      </c>
      <c r="D124" s="127" t="s">
        <v>33</v>
      </c>
      <c r="E124" s="129">
        <v>16.472999999999999</v>
      </c>
      <c r="F124" s="130">
        <f t="shared" si="1"/>
        <v>0</v>
      </c>
      <c r="G124" s="622">
        <v>0.08</v>
      </c>
    </row>
    <row r="125" spans="1:7" ht="34.5" customHeight="1" x14ac:dyDescent="0.2">
      <c r="A125" s="75">
        <v>120</v>
      </c>
      <c r="B125" s="138" t="s">
        <v>302</v>
      </c>
      <c r="C125" s="101">
        <v>0</v>
      </c>
      <c r="D125" s="127" t="s">
        <v>33</v>
      </c>
      <c r="E125" s="129">
        <v>8.6189999999999998</v>
      </c>
      <c r="F125" s="130">
        <f t="shared" si="1"/>
        <v>0</v>
      </c>
      <c r="G125" s="622">
        <v>0.08</v>
      </c>
    </row>
    <row r="126" spans="1:7" x14ac:dyDescent="0.2">
      <c r="A126" s="75">
        <v>121</v>
      </c>
      <c r="B126" s="133" t="s">
        <v>108</v>
      </c>
      <c r="C126" s="101">
        <v>0</v>
      </c>
      <c r="D126" s="102" t="s">
        <v>83</v>
      </c>
      <c r="E126" s="129">
        <v>8.67</v>
      </c>
      <c r="F126" s="130">
        <f t="shared" si="1"/>
        <v>0</v>
      </c>
      <c r="G126" s="622">
        <v>0.23</v>
      </c>
    </row>
    <row r="127" spans="1:7" x14ac:dyDescent="0.2">
      <c r="A127" s="163">
        <v>122</v>
      </c>
      <c r="B127" s="158" t="s">
        <v>464</v>
      </c>
      <c r="C127" s="101">
        <v>0</v>
      </c>
      <c r="D127" s="159" t="s">
        <v>29</v>
      </c>
      <c r="E127" s="129">
        <v>2.04</v>
      </c>
      <c r="F127" s="157">
        <f t="shared" si="1"/>
        <v>0</v>
      </c>
      <c r="G127" s="622">
        <v>0.23</v>
      </c>
    </row>
    <row r="128" spans="1:7" ht="25.5" x14ac:dyDescent="0.2">
      <c r="A128" s="75">
        <v>123</v>
      </c>
      <c r="B128" s="80" t="s">
        <v>109</v>
      </c>
      <c r="C128" s="101">
        <v>0</v>
      </c>
      <c r="D128" s="102" t="s">
        <v>33</v>
      </c>
      <c r="E128" s="129">
        <v>4.08</v>
      </c>
      <c r="F128" s="130">
        <f t="shared" si="1"/>
        <v>0</v>
      </c>
      <c r="G128" s="622">
        <v>0.05</v>
      </c>
    </row>
    <row r="129" spans="1:7" x14ac:dyDescent="0.2">
      <c r="A129" s="75">
        <v>124</v>
      </c>
      <c r="B129" s="80" t="s">
        <v>293</v>
      </c>
      <c r="C129" s="101">
        <v>0</v>
      </c>
      <c r="D129" s="102" t="s">
        <v>12</v>
      </c>
      <c r="E129" s="129">
        <v>24.48</v>
      </c>
      <c r="F129" s="130">
        <f t="shared" si="1"/>
        <v>0</v>
      </c>
      <c r="G129" s="622">
        <v>0.05</v>
      </c>
    </row>
    <row r="130" spans="1:7" x14ac:dyDescent="0.2">
      <c r="A130" s="75">
        <v>125</v>
      </c>
      <c r="B130" s="80" t="s">
        <v>110</v>
      </c>
      <c r="C130" s="101">
        <v>0</v>
      </c>
      <c r="D130" s="102" t="s">
        <v>12</v>
      </c>
      <c r="E130" s="129">
        <v>25.704000000000001</v>
      </c>
      <c r="F130" s="130">
        <f t="shared" si="1"/>
        <v>0</v>
      </c>
      <c r="G130" s="622">
        <v>0.05</v>
      </c>
    </row>
    <row r="131" spans="1:7" ht="45" customHeight="1" x14ac:dyDescent="0.2">
      <c r="A131" s="75">
        <v>126</v>
      </c>
      <c r="B131" s="80" t="s">
        <v>111</v>
      </c>
      <c r="C131" s="101">
        <v>0</v>
      </c>
      <c r="D131" s="102" t="s">
        <v>29</v>
      </c>
      <c r="E131" s="129">
        <v>6.4260000000000002</v>
      </c>
      <c r="F131" s="130">
        <f t="shared" si="1"/>
        <v>0</v>
      </c>
      <c r="G131" s="622">
        <v>0.05</v>
      </c>
    </row>
    <row r="132" spans="1:7" x14ac:dyDescent="0.2">
      <c r="A132" s="75">
        <v>127</v>
      </c>
      <c r="B132" s="80" t="s">
        <v>292</v>
      </c>
      <c r="C132" s="101">
        <v>0</v>
      </c>
      <c r="D132" s="102" t="s">
        <v>12</v>
      </c>
      <c r="E132" s="129">
        <v>21.42</v>
      </c>
      <c r="F132" s="130">
        <f t="shared" si="1"/>
        <v>0</v>
      </c>
      <c r="G132" s="622">
        <v>0.05</v>
      </c>
    </row>
    <row r="133" spans="1:7" ht="68.25" customHeight="1" x14ac:dyDescent="0.2">
      <c r="A133" s="75">
        <v>128</v>
      </c>
      <c r="B133" s="80" t="s">
        <v>112</v>
      </c>
      <c r="C133" s="101">
        <v>0</v>
      </c>
      <c r="D133" s="102" t="s">
        <v>29</v>
      </c>
      <c r="E133" s="129">
        <v>6.12</v>
      </c>
      <c r="F133" s="130">
        <f t="shared" si="1"/>
        <v>0</v>
      </c>
      <c r="G133" s="622">
        <v>0.08</v>
      </c>
    </row>
    <row r="134" spans="1:7" x14ac:dyDescent="0.2">
      <c r="A134" s="75">
        <v>129</v>
      </c>
      <c r="B134" s="80" t="s">
        <v>55</v>
      </c>
      <c r="C134" s="101">
        <v>0</v>
      </c>
      <c r="D134" s="102" t="s">
        <v>33</v>
      </c>
      <c r="E134" s="129">
        <v>2.5499999999999998</v>
      </c>
      <c r="F134" s="130">
        <f t="shared" si="1"/>
        <v>0</v>
      </c>
      <c r="G134" s="622">
        <v>0.23</v>
      </c>
    </row>
    <row r="135" spans="1:7" x14ac:dyDescent="0.2">
      <c r="A135" s="75">
        <v>130</v>
      </c>
      <c r="B135" s="80" t="s">
        <v>448</v>
      </c>
      <c r="C135" s="101">
        <v>0</v>
      </c>
      <c r="D135" s="102" t="s">
        <v>33</v>
      </c>
      <c r="E135" s="129">
        <v>7.65</v>
      </c>
      <c r="F135" s="130">
        <f t="shared" si="1"/>
        <v>0</v>
      </c>
      <c r="G135" s="622">
        <v>0.23</v>
      </c>
    </row>
    <row r="136" spans="1:7" x14ac:dyDescent="0.2">
      <c r="A136" s="75">
        <v>131</v>
      </c>
      <c r="B136" s="136" t="s">
        <v>113</v>
      </c>
      <c r="C136" s="101">
        <v>0</v>
      </c>
      <c r="D136" s="102" t="s">
        <v>29</v>
      </c>
      <c r="E136" s="129">
        <v>6.12</v>
      </c>
      <c r="F136" s="130">
        <f t="shared" si="1"/>
        <v>0</v>
      </c>
      <c r="G136" s="622">
        <v>0.05</v>
      </c>
    </row>
    <row r="137" spans="1:7" x14ac:dyDescent="0.2">
      <c r="A137" s="75">
        <v>132</v>
      </c>
      <c r="B137" s="80" t="s">
        <v>114</v>
      </c>
      <c r="C137" s="101">
        <v>0</v>
      </c>
      <c r="D137" s="102" t="s">
        <v>29</v>
      </c>
      <c r="E137" s="129">
        <v>4.08</v>
      </c>
      <c r="F137" s="130">
        <f t="shared" si="1"/>
        <v>0</v>
      </c>
      <c r="G137" s="622">
        <v>0.23</v>
      </c>
    </row>
    <row r="138" spans="1:7" x14ac:dyDescent="0.2">
      <c r="A138" s="75">
        <v>133</v>
      </c>
      <c r="B138" s="4" t="s">
        <v>115</v>
      </c>
      <c r="C138" s="101">
        <v>0</v>
      </c>
      <c r="D138" s="102" t="s">
        <v>29</v>
      </c>
      <c r="E138" s="129">
        <v>2.5499999999999998</v>
      </c>
      <c r="F138" s="130">
        <f t="shared" si="1"/>
        <v>0</v>
      </c>
    </row>
    <row r="139" spans="1:7" x14ac:dyDescent="0.2">
      <c r="A139" s="75">
        <v>134</v>
      </c>
      <c r="B139" s="80" t="s">
        <v>116</v>
      </c>
      <c r="C139" s="101">
        <v>0</v>
      </c>
      <c r="D139" s="102" t="s">
        <v>33</v>
      </c>
      <c r="E139" s="129">
        <v>0.79559999999999997</v>
      </c>
      <c r="F139" s="130">
        <f t="shared" si="1"/>
        <v>0</v>
      </c>
      <c r="G139" s="622">
        <v>0.23</v>
      </c>
    </row>
    <row r="140" spans="1:7" x14ac:dyDescent="0.2">
      <c r="A140" s="75">
        <v>135</v>
      </c>
      <c r="B140" s="80" t="s">
        <v>318</v>
      </c>
      <c r="C140" s="101">
        <v>0</v>
      </c>
      <c r="D140" s="102" t="s">
        <v>33</v>
      </c>
      <c r="E140" s="129">
        <v>0.79559999999999997</v>
      </c>
      <c r="F140" s="130">
        <f t="shared" si="1"/>
        <v>0</v>
      </c>
      <c r="G140" s="622">
        <v>0.23</v>
      </c>
    </row>
    <row r="141" spans="1:7" x14ac:dyDescent="0.2">
      <c r="A141" s="75">
        <v>136</v>
      </c>
      <c r="B141" s="80" t="s">
        <v>117</v>
      </c>
      <c r="C141" s="101">
        <v>0</v>
      </c>
      <c r="D141" s="102" t="s">
        <v>29</v>
      </c>
      <c r="E141" s="129">
        <v>1.3260000000000001</v>
      </c>
      <c r="F141" s="130">
        <f t="shared" si="1"/>
        <v>0</v>
      </c>
      <c r="G141" s="622">
        <v>0.23</v>
      </c>
    </row>
    <row r="142" spans="1:7" x14ac:dyDescent="0.2">
      <c r="A142" s="75">
        <v>137</v>
      </c>
      <c r="B142" s="80" t="s">
        <v>118</v>
      </c>
      <c r="C142" s="101">
        <v>0</v>
      </c>
      <c r="D142" s="102" t="s">
        <v>33</v>
      </c>
      <c r="E142" s="129">
        <v>1.224</v>
      </c>
      <c r="F142" s="130">
        <f t="shared" ref="F142:F180" si="2">C142*E142</f>
        <v>0</v>
      </c>
      <c r="G142" s="622">
        <v>0.05</v>
      </c>
    </row>
    <row r="143" spans="1:7" x14ac:dyDescent="0.2">
      <c r="A143" s="75">
        <v>138</v>
      </c>
      <c r="B143" s="136" t="s">
        <v>119</v>
      </c>
      <c r="C143" s="101">
        <v>0</v>
      </c>
      <c r="D143" s="102" t="s">
        <v>33</v>
      </c>
      <c r="E143" s="129">
        <v>1.7136</v>
      </c>
      <c r="F143" s="130">
        <f t="shared" si="2"/>
        <v>0</v>
      </c>
      <c r="G143" s="622">
        <v>0.05</v>
      </c>
    </row>
    <row r="144" spans="1:7" x14ac:dyDescent="0.2">
      <c r="A144" s="75">
        <v>139</v>
      </c>
      <c r="B144" s="136" t="s">
        <v>265</v>
      </c>
      <c r="C144" s="101">
        <v>0</v>
      </c>
      <c r="D144" s="102" t="s">
        <v>33</v>
      </c>
      <c r="E144" s="129">
        <v>2.4786000000000001</v>
      </c>
      <c r="F144" s="130">
        <f t="shared" si="2"/>
        <v>0</v>
      </c>
      <c r="G144" s="622">
        <v>0.05</v>
      </c>
    </row>
    <row r="145" spans="1:7" x14ac:dyDescent="0.2">
      <c r="A145" s="75">
        <v>140</v>
      </c>
      <c r="B145" s="137" t="s">
        <v>275</v>
      </c>
      <c r="C145" s="101">
        <v>0</v>
      </c>
      <c r="D145" s="139" t="s">
        <v>33</v>
      </c>
      <c r="E145" s="129">
        <v>2.6520000000000001</v>
      </c>
      <c r="F145" s="130">
        <f t="shared" si="2"/>
        <v>0</v>
      </c>
      <c r="G145" s="622">
        <v>0.05</v>
      </c>
    </row>
    <row r="146" spans="1:7" ht="60.75" customHeight="1" x14ac:dyDescent="0.2">
      <c r="A146" s="75">
        <v>141</v>
      </c>
      <c r="B146" s="140" t="s">
        <v>289</v>
      </c>
      <c r="C146" s="101">
        <v>0</v>
      </c>
      <c r="D146" s="102" t="s">
        <v>29</v>
      </c>
      <c r="E146" s="129">
        <v>2.04</v>
      </c>
      <c r="F146" s="130">
        <f t="shared" si="2"/>
        <v>0</v>
      </c>
      <c r="G146" s="622">
        <v>0.05</v>
      </c>
    </row>
    <row r="147" spans="1:7" x14ac:dyDescent="0.2">
      <c r="A147" s="75">
        <v>142</v>
      </c>
      <c r="B147" s="141" t="s">
        <v>323</v>
      </c>
      <c r="C147" s="101">
        <v>0</v>
      </c>
      <c r="D147" s="127" t="s">
        <v>29</v>
      </c>
      <c r="E147" s="129">
        <v>2.8050000000000002</v>
      </c>
      <c r="F147" s="130">
        <f t="shared" si="2"/>
        <v>0</v>
      </c>
    </row>
    <row r="148" spans="1:7" ht="51.75" customHeight="1" x14ac:dyDescent="0.2">
      <c r="A148" s="75">
        <v>143</v>
      </c>
      <c r="B148" s="80" t="s">
        <v>120</v>
      </c>
      <c r="C148" s="101">
        <v>0</v>
      </c>
      <c r="D148" s="102" t="s">
        <v>83</v>
      </c>
      <c r="E148" s="129">
        <v>7.9559999999999995</v>
      </c>
      <c r="F148" s="130">
        <f t="shared" si="2"/>
        <v>0</v>
      </c>
      <c r="G148" s="622">
        <v>0.05</v>
      </c>
    </row>
    <row r="149" spans="1:7" ht="25.5" x14ac:dyDescent="0.2">
      <c r="A149" s="75">
        <v>144</v>
      </c>
      <c r="B149" s="135" t="s">
        <v>288</v>
      </c>
      <c r="C149" s="101">
        <v>0</v>
      </c>
      <c r="D149" s="127" t="s">
        <v>29</v>
      </c>
      <c r="E149" s="129">
        <v>20.399999999999999</v>
      </c>
      <c r="F149" s="130">
        <f t="shared" si="2"/>
        <v>0</v>
      </c>
      <c r="G149" s="622">
        <v>0.05</v>
      </c>
    </row>
    <row r="150" spans="1:7" x14ac:dyDescent="0.2">
      <c r="A150" s="75">
        <v>145</v>
      </c>
      <c r="B150" s="80" t="s">
        <v>121</v>
      </c>
      <c r="C150" s="101">
        <v>0</v>
      </c>
      <c r="D150" s="102" t="s">
        <v>33</v>
      </c>
      <c r="E150" s="129">
        <v>32.64</v>
      </c>
      <c r="F150" s="130">
        <f t="shared" si="2"/>
        <v>0</v>
      </c>
      <c r="G150" s="622">
        <v>0.05</v>
      </c>
    </row>
    <row r="151" spans="1:7" ht="79.5" customHeight="1" x14ac:dyDescent="0.2">
      <c r="A151" s="75">
        <v>146</v>
      </c>
      <c r="B151" s="80" t="s">
        <v>122</v>
      </c>
      <c r="C151" s="101">
        <v>0</v>
      </c>
      <c r="D151" s="102" t="s">
        <v>29</v>
      </c>
      <c r="E151" s="129">
        <v>3.468</v>
      </c>
      <c r="F151" s="130">
        <f t="shared" si="2"/>
        <v>0</v>
      </c>
      <c r="G151" s="622">
        <v>0.05</v>
      </c>
    </row>
    <row r="152" spans="1:7" x14ac:dyDescent="0.2">
      <c r="A152" s="163">
        <v>147</v>
      </c>
      <c r="B152" s="158" t="s">
        <v>466</v>
      </c>
      <c r="C152" s="101">
        <v>0</v>
      </c>
      <c r="D152" s="159" t="s">
        <v>33</v>
      </c>
      <c r="E152" s="129">
        <v>19.89</v>
      </c>
      <c r="F152" s="157">
        <f t="shared" si="2"/>
        <v>0</v>
      </c>
      <c r="G152" s="622">
        <v>0.05</v>
      </c>
    </row>
    <row r="153" spans="1:7" x14ac:dyDescent="0.2">
      <c r="A153" s="75">
        <v>148</v>
      </c>
      <c r="B153" s="137" t="s">
        <v>276</v>
      </c>
      <c r="C153" s="101">
        <v>0</v>
      </c>
      <c r="D153" s="139" t="s">
        <v>33</v>
      </c>
      <c r="E153" s="129">
        <v>5.3550000000000004</v>
      </c>
      <c r="F153" s="130">
        <f t="shared" si="2"/>
        <v>0</v>
      </c>
    </row>
    <row r="154" spans="1:7" ht="91.5" customHeight="1" x14ac:dyDescent="0.2">
      <c r="A154" s="75">
        <v>149</v>
      </c>
      <c r="B154" s="80" t="s">
        <v>123</v>
      </c>
      <c r="C154" s="101">
        <v>0</v>
      </c>
      <c r="D154" s="102" t="s">
        <v>29</v>
      </c>
      <c r="E154" s="129">
        <v>4.1819999999999995</v>
      </c>
      <c r="F154" s="130">
        <f t="shared" si="2"/>
        <v>0</v>
      </c>
      <c r="G154" s="622">
        <v>0.08</v>
      </c>
    </row>
    <row r="155" spans="1:7" ht="90" customHeight="1" x14ac:dyDescent="0.2">
      <c r="A155" s="75">
        <v>150</v>
      </c>
      <c r="B155" s="80" t="s">
        <v>339</v>
      </c>
      <c r="C155" s="101">
        <v>0</v>
      </c>
      <c r="D155" s="102" t="s">
        <v>33</v>
      </c>
      <c r="E155" s="129">
        <v>4.9470000000000001</v>
      </c>
      <c r="F155" s="130">
        <f t="shared" si="2"/>
        <v>0</v>
      </c>
      <c r="G155" s="622">
        <v>0.08</v>
      </c>
    </row>
    <row r="156" spans="1:7" ht="48" customHeight="1" x14ac:dyDescent="0.2">
      <c r="A156" s="75">
        <v>151</v>
      </c>
      <c r="B156" s="80" t="s">
        <v>340</v>
      </c>
      <c r="C156" s="101">
        <v>0</v>
      </c>
      <c r="D156" s="102" t="s">
        <v>29</v>
      </c>
      <c r="E156" s="129">
        <v>13.26</v>
      </c>
      <c r="F156" s="130">
        <f t="shared" si="2"/>
        <v>0</v>
      </c>
      <c r="G156" s="622">
        <v>0.08</v>
      </c>
    </row>
    <row r="157" spans="1:7" ht="62.25" customHeight="1" x14ac:dyDescent="0.2">
      <c r="A157" s="75">
        <v>152</v>
      </c>
      <c r="B157" s="54" t="s">
        <v>447</v>
      </c>
      <c r="C157" s="101">
        <v>0</v>
      </c>
      <c r="D157" s="102" t="s">
        <v>91</v>
      </c>
      <c r="E157" s="129">
        <v>114.24</v>
      </c>
      <c r="F157" s="130">
        <f t="shared" si="2"/>
        <v>0</v>
      </c>
      <c r="G157" s="622">
        <v>0.05</v>
      </c>
    </row>
    <row r="158" spans="1:7" ht="43.5" customHeight="1" x14ac:dyDescent="0.2">
      <c r="A158" s="75">
        <v>153</v>
      </c>
      <c r="B158" s="80" t="s">
        <v>124</v>
      </c>
      <c r="C158" s="101">
        <v>0</v>
      </c>
      <c r="D158" s="102" t="s">
        <v>12</v>
      </c>
      <c r="E158" s="129">
        <v>27.54</v>
      </c>
      <c r="F158" s="130">
        <f t="shared" si="2"/>
        <v>0</v>
      </c>
      <c r="G158" s="622">
        <v>0.05</v>
      </c>
    </row>
    <row r="159" spans="1:7" ht="72.75" customHeight="1" x14ac:dyDescent="0.2">
      <c r="A159" s="75">
        <v>154</v>
      </c>
      <c r="B159" s="55" t="s">
        <v>282</v>
      </c>
      <c r="C159" s="101">
        <v>0</v>
      </c>
      <c r="D159" s="102" t="s">
        <v>91</v>
      </c>
      <c r="E159" s="129">
        <v>102</v>
      </c>
      <c r="F159" s="130">
        <f t="shared" si="2"/>
        <v>0</v>
      </c>
      <c r="G159" s="622">
        <v>0.23</v>
      </c>
    </row>
    <row r="160" spans="1:7" ht="57.75" customHeight="1" x14ac:dyDescent="0.2">
      <c r="A160" s="75">
        <v>155</v>
      </c>
      <c r="B160" s="80" t="s">
        <v>283</v>
      </c>
      <c r="C160" s="101">
        <v>0</v>
      </c>
      <c r="D160" s="102" t="s">
        <v>29</v>
      </c>
      <c r="E160" s="129">
        <v>1.7136</v>
      </c>
      <c r="F160" s="130">
        <f t="shared" si="2"/>
        <v>0</v>
      </c>
      <c r="G160" s="622">
        <v>0.05</v>
      </c>
    </row>
    <row r="161" spans="1:7" x14ac:dyDescent="0.2">
      <c r="A161" s="75">
        <v>156</v>
      </c>
      <c r="B161" s="80" t="s">
        <v>125</v>
      </c>
      <c r="C161" s="101">
        <v>0</v>
      </c>
      <c r="D161" s="102" t="s">
        <v>29</v>
      </c>
      <c r="E161" s="129">
        <v>1.53</v>
      </c>
      <c r="F161" s="130">
        <f t="shared" si="2"/>
        <v>0</v>
      </c>
      <c r="G161" s="622">
        <v>0.05</v>
      </c>
    </row>
    <row r="162" spans="1:7" ht="51" customHeight="1" x14ac:dyDescent="0.2">
      <c r="A162" s="75">
        <v>157</v>
      </c>
      <c r="B162" s="133" t="s">
        <v>284</v>
      </c>
      <c r="C162" s="101">
        <v>0</v>
      </c>
      <c r="D162" s="102" t="s">
        <v>33</v>
      </c>
      <c r="E162" s="129">
        <v>1.377</v>
      </c>
      <c r="F162" s="130">
        <f t="shared" si="2"/>
        <v>0</v>
      </c>
      <c r="G162" s="622">
        <v>0.05</v>
      </c>
    </row>
    <row r="163" spans="1:7" x14ac:dyDescent="0.2">
      <c r="A163" s="75">
        <v>158</v>
      </c>
      <c r="B163" s="80" t="s">
        <v>126</v>
      </c>
      <c r="C163" s="101">
        <v>0</v>
      </c>
      <c r="D163" s="102" t="s">
        <v>29</v>
      </c>
      <c r="E163" s="129">
        <v>4.08</v>
      </c>
      <c r="F163" s="130">
        <f t="shared" si="2"/>
        <v>0</v>
      </c>
      <c r="G163" s="622">
        <v>0.05</v>
      </c>
    </row>
    <row r="164" spans="1:7" x14ac:dyDescent="0.2">
      <c r="A164" s="75">
        <v>159</v>
      </c>
      <c r="B164" s="80" t="s">
        <v>446</v>
      </c>
      <c r="C164" s="101">
        <v>0</v>
      </c>
      <c r="D164" s="102" t="s">
        <v>33</v>
      </c>
      <c r="E164" s="129">
        <v>2.907</v>
      </c>
      <c r="F164" s="130">
        <f t="shared" si="2"/>
        <v>0</v>
      </c>
      <c r="G164" s="622">
        <v>0.23</v>
      </c>
    </row>
    <row r="165" spans="1:7" ht="58.5" customHeight="1" x14ac:dyDescent="0.2">
      <c r="A165" s="75">
        <v>160</v>
      </c>
      <c r="B165" s="80" t="s">
        <v>285</v>
      </c>
      <c r="C165" s="101">
        <v>0</v>
      </c>
      <c r="D165" s="102" t="s">
        <v>33</v>
      </c>
      <c r="E165" s="129">
        <v>6.5280000000000005</v>
      </c>
      <c r="F165" s="130">
        <f t="shared" si="2"/>
        <v>0</v>
      </c>
      <c r="G165" s="622">
        <v>0.23</v>
      </c>
    </row>
    <row r="166" spans="1:7" ht="45.75" customHeight="1" x14ac:dyDescent="0.2">
      <c r="A166" s="75">
        <v>161</v>
      </c>
      <c r="B166" s="80" t="s">
        <v>457</v>
      </c>
      <c r="C166" s="101">
        <v>0</v>
      </c>
      <c r="D166" s="102" t="s">
        <v>29</v>
      </c>
      <c r="E166" s="129">
        <v>6.3239999999999998</v>
      </c>
      <c r="F166" s="130">
        <f t="shared" si="2"/>
        <v>0</v>
      </c>
      <c r="G166" s="622">
        <v>0.23</v>
      </c>
    </row>
    <row r="167" spans="1:7" ht="74.25" customHeight="1" x14ac:dyDescent="0.2">
      <c r="A167" s="75">
        <v>162</v>
      </c>
      <c r="B167" s="54" t="s">
        <v>286</v>
      </c>
      <c r="C167" s="101">
        <v>0</v>
      </c>
      <c r="D167" s="102" t="s">
        <v>91</v>
      </c>
      <c r="E167" s="129">
        <v>3.3149999999999999</v>
      </c>
      <c r="F167" s="130">
        <f t="shared" si="2"/>
        <v>0</v>
      </c>
      <c r="G167" s="622">
        <v>0.23</v>
      </c>
    </row>
    <row r="168" spans="1:7" ht="53.25" customHeight="1" x14ac:dyDescent="0.2">
      <c r="A168" s="75">
        <v>163</v>
      </c>
      <c r="B168" s="80" t="s">
        <v>127</v>
      </c>
      <c r="C168" s="101">
        <v>0</v>
      </c>
      <c r="D168" s="127" t="s">
        <v>29</v>
      </c>
      <c r="E168" s="129">
        <v>1.887</v>
      </c>
      <c r="F168" s="130">
        <f t="shared" si="2"/>
        <v>0</v>
      </c>
      <c r="G168" s="622">
        <v>0.05</v>
      </c>
    </row>
    <row r="169" spans="1:7" x14ac:dyDescent="0.2">
      <c r="A169" s="75">
        <v>164</v>
      </c>
      <c r="B169" s="137" t="s">
        <v>274</v>
      </c>
      <c r="C169" s="101">
        <v>0</v>
      </c>
      <c r="D169" s="132" t="s">
        <v>33</v>
      </c>
      <c r="E169" s="129">
        <v>1.4279999999999999</v>
      </c>
      <c r="F169" s="130">
        <f t="shared" si="2"/>
        <v>0</v>
      </c>
      <c r="G169" s="622">
        <v>0.05</v>
      </c>
    </row>
    <row r="170" spans="1:7" x14ac:dyDescent="0.2">
      <c r="A170" s="75">
        <v>165</v>
      </c>
      <c r="B170" s="80" t="s">
        <v>128</v>
      </c>
      <c r="C170" s="101">
        <v>0</v>
      </c>
      <c r="D170" s="102" t="s">
        <v>91</v>
      </c>
      <c r="E170" s="129">
        <v>3.06</v>
      </c>
      <c r="F170" s="130">
        <f t="shared" si="2"/>
        <v>0</v>
      </c>
      <c r="G170" s="622">
        <v>0.05</v>
      </c>
    </row>
    <row r="171" spans="1:7" x14ac:dyDescent="0.2">
      <c r="A171" s="75">
        <v>166</v>
      </c>
      <c r="B171" s="81" t="s">
        <v>322</v>
      </c>
      <c r="C171" s="101">
        <v>0</v>
      </c>
      <c r="D171" s="82" t="s">
        <v>29</v>
      </c>
      <c r="E171" s="129">
        <v>1.377</v>
      </c>
      <c r="F171" s="130">
        <f t="shared" si="2"/>
        <v>0</v>
      </c>
      <c r="G171" s="622">
        <v>0.08</v>
      </c>
    </row>
    <row r="172" spans="1:7" ht="84.75" customHeight="1" x14ac:dyDescent="0.2">
      <c r="A172" s="75">
        <v>167</v>
      </c>
      <c r="B172" s="55" t="s">
        <v>287</v>
      </c>
      <c r="C172" s="101">
        <v>0</v>
      </c>
      <c r="D172" s="102" t="s">
        <v>33</v>
      </c>
      <c r="E172" s="129">
        <v>1.887</v>
      </c>
      <c r="F172" s="130">
        <f t="shared" si="2"/>
        <v>0</v>
      </c>
      <c r="G172" s="622">
        <v>0.23</v>
      </c>
    </row>
    <row r="173" spans="1:7" ht="25.5" x14ac:dyDescent="0.2">
      <c r="A173" s="75">
        <v>168</v>
      </c>
      <c r="B173" s="142" t="s">
        <v>258</v>
      </c>
      <c r="C173" s="101">
        <v>0</v>
      </c>
      <c r="D173" s="127" t="s">
        <v>33</v>
      </c>
      <c r="E173" s="129">
        <v>1.79</v>
      </c>
      <c r="F173" s="130">
        <f t="shared" si="2"/>
        <v>0</v>
      </c>
      <c r="G173" s="622">
        <v>0.05</v>
      </c>
    </row>
    <row r="174" spans="1:7" x14ac:dyDescent="0.2">
      <c r="A174" s="75">
        <v>169</v>
      </c>
      <c r="B174" s="80" t="s">
        <v>129</v>
      </c>
      <c r="C174" s="101">
        <v>0</v>
      </c>
      <c r="D174" s="102" t="s">
        <v>33</v>
      </c>
      <c r="E174" s="129">
        <v>1.53</v>
      </c>
      <c r="F174" s="130">
        <f t="shared" si="2"/>
        <v>0</v>
      </c>
      <c r="G174" s="622">
        <v>0.08</v>
      </c>
    </row>
    <row r="175" spans="1:7" x14ac:dyDescent="0.2">
      <c r="A175" s="75">
        <v>170</v>
      </c>
      <c r="B175" s="80" t="s">
        <v>324</v>
      </c>
      <c r="C175" s="101">
        <v>0</v>
      </c>
      <c r="D175" s="102" t="s">
        <v>33</v>
      </c>
      <c r="E175" s="129">
        <v>4.59</v>
      </c>
      <c r="F175" s="130">
        <f t="shared" si="2"/>
        <v>0</v>
      </c>
      <c r="G175" s="622">
        <v>0.23</v>
      </c>
    </row>
    <row r="176" spans="1:7" ht="49.5" customHeight="1" x14ac:dyDescent="0.2">
      <c r="A176" s="75">
        <v>171</v>
      </c>
      <c r="B176" s="140" t="s">
        <v>130</v>
      </c>
      <c r="C176" s="101">
        <v>0</v>
      </c>
      <c r="D176" s="102" t="s">
        <v>33</v>
      </c>
      <c r="E176" s="129">
        <v>1.02</v>
      </c>
      <c r="F176" s="130">
        <f t="shared" si="2"/>
        <v>0</v>
      </c>
      <c r="G176" s="622">
        <v>0.23</v>
      </c>
    </row>
    <row r="177" spans="1:7" ht="103.5" customHeight="1" x14ac:dyDescent="0.2">
      <c r="A177" s="75">
        <v>172</v>
      </c>
      <c r="B177" s="56" t="s">
        <v>345</v>
      </c>
      <c r="C177" s="101">
        <v>0</v>
      </c>
      <c r="D177" s="132" t="s">
        <v>33</v>
      </c>
      <c r="E177" s="129">
        <v>4.08</v>
      </c>
      <c r="F177" s="130">
        <f t="shared" si="2"/>
        <v>0</v>
      </c>
      <c r="G177" s="622">
        <v>0.23</v>
      </c>
    </row>
    <row r="178" spans="1:7" ht="66.75" customHeight="1" x14ac:dyDescent="0.2">
      <c r="A178" s="75">
        <v>173</v>
      </c>
      <c r="B178" s="143" t="s">
        <v>306</v>
      </c>
      <c r="C178" s="101">
        <v>0</v>
      </c>
      <c r="D178" s="127" t="s">
        <v>29</v>
      </c>
      <c r="E178" s="129">
        <v>8.16</v>
      </c>
      <c r="F178" s="130">
        <f t="shared" si="2"/>
        <v>0</v>
      </c>
      <c r="G178" s="622">
        <v>0.23</v>
      </c>
    </row>
    <row r="179" spans="1:7" ht="100.5" customHeight="1" x14ac:dyDescent="0.2">
      <c r="A179" s="75">
        <v>174</v>
      </c>
      <c r="B179" s="143" t="s">
        <v>500</v>
      </c>
      <c r="C179" s="101">
        <v>0</v>
      </c>
      <c r="D179" s="101" t="s">
        <v>91</v>
      </c>
      <c r="E179" s="221">
        <v>6.12</v>
      </c>
      <c r="F179" s="128">
        <f t="shared" si="2"/>
        <v>0</v>
      </c>
      <c r="G179" s="622">
        <v>0.23</v>
      </c>
    </row>
    <row r="180" spans="1:7" ht="57" customHeight="1" x14ac:dyDescent="0.2">
      <c r="A180" s="75">
        <v>175</v>
      </c>
      <c r="B180" s="15" t="s">
        <v>313</v>
      </c>
      <c r="C180" s="101">
        <v>0</v>
      </c>
      <c r="D180" s="144" t="s">
        <v>33</v>
      </c>
      <c r="E180" s="129">
        <v>4.8959999999999999</v>
      </c>
      <c r="F180" s="130">
        <f t="shared" si="2"/>
        <v>0</v>
      </c>
      <c r="G180" s="622">
        <v>0.23</v>
      </c>
    </row>
    <row r="181" spans="1:7" ht="76.5" customHeight="1" x14ac:dyDescent="0.2">
      <c r="A181" s="75">
        <v>176</v>
      </c>
      <c r="B181" s="80" t="s">
        <v>514</v>
      </c>
      <c r="C181" s="185">
        <v>0</v>
      </c>
      <c r="D181" s="185" t="s">
        <v>29</v>
      </c>
      <c r="E181" s="227">
        <v>5.6</v>
      </c>
      <c r="F181" s="231">
        <v>0</v>
      </c>
      <c r="G181" s="622">
        <v>0.05</v>
      </c>
    </row>
    <row r="182" spans="1:7" ht="159" customHeight="1" x14ac:dyDescent="0.2">
      <c r="A182" s="75">
        <v>177</v>
      </c>
      <c r="B182" s="193" t="s">
        <v>515</v>
      </c>
      <c r="C182" s="185">
        <v>0</v>
      </c>
      <c r="D182" s="185" t="s">
        <v>29</v>
      </c>
      <c r="E182" s="227">
        <v>6.19</v>
      </c>
      <c r="F182" s="231">
        <f>PRODUCT(C182,E182)</f>
        <v>0</v>
      </c>
      <c r="G182" s="622">
        <v>0.08</v>
      </c>
    </row>
    <row r="183" spans="1:7" ht="70.5" customHeight="1" x14ac:dyDescent="0.2">
      <c r="A183" s="75">
        <v>178</v>
      </c>
      <c r="B183" s="225" t="s">
        <v>516</v>
      </c>
      <c r="C183" s="185">
        <v>0</v>
      </c>
      <c r="D183" s="185" t="s">
        <v>29</v>
      </c>
      <c r="E183" s="227">
        <v>5.95</v>
      </c>
      <c r="F183" s="231">
        <f>PRODUCT(C183,E183)</f>
        <v>0</v>
      </c>
      <c r="G183" s="622">
        <v>0.23</v>
      </c>
    </row>
    <row r="184" spans="1:7" ht="114" customHeight="1" x14ac:dyDescent="0.2">
      <c r="A184" s="49">
        <v>179</v>
      </c>
      <c r="B184" s="156" t="s">
        <v>513</v>
      </c>
      <c r="C184" s="185">
        <v>140</v>
      </c>
      <c r="D184" s="185" t="s">
        <v>29</v>
      </c>
      <c r="E184" s="227">
        <v>8.5</v>
      </c>
      <c r="F184" s="231">
        <v>0</v>
      </c>
      <c r="G184" s="622">
        <v>0.05</v>
      </c>
    </row>
    <row r="185" spans="1:7" ht="25.5" x14ac:dyDescent="0.2">
      <c r="A185" s="49">
        <v>180</v>
      </c>
      <c r="B185" s="87" t="s">
        <v>519</v>
      </c>
      <c r="C185" s="11">
        <v>0</v>
      </c>
      <c r="D185" s="92" t="s">
        <v>29</v>
      </c>
      <c r="E185" s="230">
        <v>2.14</v>
      </c>
      <c r="F185" s="229">
        <f>PRODUCT(C185,E185)</f>
        <v>0</v>
      </c>
      <c r="G185" s="622">
        <v>0.05</v>
      </c>
    </row>
    <row r="186" spans="1:7" x14ac:dyDescent="0.2">
      <c r="A186" s="236"/>
      <c r="B186" s="237"/>
      <c r="C186" s="238"/>
      <c r="D186" s="239"/>
      <c r="E186" s="240" t="s">
        <v>17</v>
      </c>
      <c r="F186" s="241">
        <f>SUM(F5:F185)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ZAPOTRZEBOWANIE DLA JEDNOSTEK</vt:lpstr>
      <vt:lpstr>Arkusz1</vt:lpstr>
      <vt:lpstr>Zliczenie ilości</vt:lpstr>
      <vt:lpstr>do przetargu</vt:lpstr>
      <vt:lpstr>vat do cz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Alina Ambroziak</dc:creator>
  <dc:description/>
  <cp:lastModifiedBy>Dorota WYKLAND</cp:lastModifiedBy>
  <cp:revision>10</cp:revision>
  <cp:lastPrinted>2024-10-31T06:22:36Z</cp:lastPrinted>
  <dcterms:created xsi:type="dcterms:W3CDTF">2009-04-16T11:32:48Z</dcterms:created>
  <dcterms:modified xsi:type="dcterms:W3CDTF">2024-10-31T06:46:50Z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nfo 1">
    <vt:lpwstr/>
  </property>
  <property fmtid="{D5CDD505-2E9C-101B-9397-08002B2CF9AE}" pid="4" name="Info 2">
    <vt:lpwstr/>
  </property>
  <property fmtid="{D5CDD505-2E9C-101B-9397-08002B2CF9AE}" pid="5" name="Info 3">
    <vt:lpwstr/>
  </property>
  <property fmtid="{D5CDD505-2E9C-101B-9397-08002B2CF9AE}" pid="6" name="Info 4">
    <vt:lpwstr/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