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/>
  <mc:AlternateContent xmlns:mc="http://schemas.openxmlformats.org/markup-compatibility/2006">
    <mc:Choice Requires="x15">
      <x15ac:absPath xmlns:x15ac="http://schemas.microsoft.com/office/spreadsheetml/2010/11/ac" url="C:\Users\Judyta Baracz\Desktop\POSTĘPOWANIA ROK 2024\POSTEPOWANIA\1.USTAWA\19. Zakup materiałów ekploatacyjnych do pracowni ProtoLab\1. do publikacji\"/>
    </mc:Choice>
  </mc:AlternateContent>
  <xr:revisionPtr revIDLastSave="0" documentId="8_{89C0008C-D8FE-430F-A5FF-ED97B1BAE500}" xr6:coauthVersionLast="47" xr6:coauthVersionMax="47" xr10:uidLastSave="{00000000-0000-0000-0000-000000000000}"/>
  <bookViews>
    <workbookView xWindow="-108" yWindow="-108" windowWidth="23256" windowHeight="12456" firstSheet="2" activeTab="2" xr2:uid="{00000000-000D-0000-FFFF-FFFF00000000}"/>
  </bookViews>
  <sheets>
    <sheet name="Narzędzia eksploatacyjne" sheetId="1" state="hidden" r:id="rId1"/>
    <sheet name="Arkusz1" sheetId="7" state="hidden" r:id="rId2"/>
    <sheet name="część 14" sheetId="2" r:id="rId3"/>
    <sheet name="Wszystkie materiały " sheetId="8" state="hidden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68" i="8" l="1"/>
  <c r="J68" i="8"/>
  <c r="F68" i="8"/>
  <c r="H68" i="8" s="1"/>
  <c r="G68" i="8" s="1"/>
  <c r="E68" i="8"/>
  <c r="P67" i="8"/>
  <c r="M67" i="8"/>
  <c r="J67" i="8"/>
  <c r="F67" i="8"/>
  <c r="H67" i="8" s="1"/>
  <c r="G67" i="8" s="1"/>
  <c r="E67" i="8"/>
  <c r="P66" i="8"/>
  <c r="M66" i="8"/>
  <c r="J66" i="8"/>
  <c r="F66" i="8"/>
  <c r="H66" i="8" s="1"/>
  <c r="G66" i="8" s="1"/>
  <c r="E66" i="8"/>
  <c r="P65" i="8"/>
  <c r="M65" i="8"/>
  <c r="J65" i="8"/>
  <c r="F65" i="8"/>
  <c r="H65" i="8" s="1"/>
  <c r="G65" i="8" s="1"/>
  <c r="E65" i="8"/>
  <c r="P64" i="8"/>
  <c r="M64" i="8"/>
  <c r="J64" i="8"/>
  <c r="F64" i="8"/>
  <c r="H64" i="8" s="1"/>
  <c r="G64" i="8" s="1"/>
  <c r="E64" i="8"/>
  <c r="P63" i="8"/>
  <c r="M63" i="8"/>
  <c r="J63" i="8"/>
  <c r="F63" i="8"/>
  <c r="H63" i="8" s="1"/>
  <c r="G63" i="8" s="1"/>
  <c r="E63" i="8"/>
  <c r="P62" i="8"/>
  <c r="M62" i="8"/>
  <c r="J62" i="8"/>
  <c r="F62" i="8"/>
  <c r="H62" i="8" s="1"/>
  <c r="G62" i="8" s="1"/>
  <c r="E62" i="8"/>
  <c r="P61" i="8"/>
  <c r="M61" i="8"/>
  <c r="J61" i="8"/>
  <c r="F61" i="8"/>
  <c r="H61" i="8" s="1"/>
  <c r="G61" i="8" s="1"/>
  <c r="E61" i="8"/>
  <c r="P60" i="8"/>
  <c r="M60" i="8"/>
  <c r="J60" i="8"/>
  <c r="F60" i="8"/>
  <c r="H60" i="8" s="1"/>
  <c r="G60" i="8" s="1"/>
  <c r="E60" i="8"/>
  <c r="P59" i="8"/>
  <c r="M59" i="8"/>
  <c r="J59" i="8"/>
  <c r="F59" i="8"/>
  <c r="H59" i="8" s="1"/>
  <c r="G59" i="8" s="1"/>
  <c r="E59" i="8"/>
  <c r="P58" i="8"/>
  <c r="M58" i="8"/>
  <c r="J58" i="8"/>
  <c r="F58" i="8"/>
  <c r="H58" i="8" s="1"/>
  <c r="G58" i="8" s="1"/>
  <c r="E58" i="8"/>
  <c r="P57" i="8"/>
  <c r="M57" i="8"/>
  <c r="J57" i="8"/>
  <c r="F57" i="8"/>
  <c r="H57" i="8" s="1"/>
  <c r="G57" i="8" s="1"/>
  <c r="E57" i="8"/>
  <c r="P56" i="8"/>
  <c r="M56" i="8"/>
  <c r="J56" i="8"/>
  <c r="F56" i="8"/>
  <c r="H56" i="8" s="1"/>
  <c r="G56" i="8" s="1"/>
  <c r="E56" i="8"/>
  <c r="P55" i="8"/>
  <c r="M55" i="8"/>
  <c r="J55" i="8"/>
  <c r="F55" i="8"/>
  <c r="H55" i="8" s="1"/>
  <c r="G55" i="8" s="1"/>
  <c r="E55" i="8"/>
  <c r="P54" i="8"/>
  <c r="M54" i="8"/>
  <c r="J54" i="8"/>
  <c r="F54" i="8"/>
  <c r="H54" i="8" s="1"/>
  <c r="G54" i="8" s="1"/>
  <c r="E54" i="8"/>
  <c r="P53" i="8"/>
  <c r="M53" i="8"/>
  <c r="J53" i="8"/>
  <c r="F53" i="8"/>
  <c r="H53" i="8" s="1"/>
  <c r="G53" i="8" s="1"/>
  <c r="E53" i="8"/>
  <c r="P52" i="8"/>
  <c r="M52" i="8"/>
  <c r="J52" i="8"/>
  <c r="F52" i="8"/>
  <c r="H52" i="8" s="1"/>
  <c r="G52" i="8" s="1"/>
  <c r="E52" i="8"/>
  <c r="P51" i="8"/>
  <c r="M51" i="8"/>
  <c r="J51" i="8"/>
  <c r="F51" i="8"/>
  <c r="H51" i="8" s="1"/>
  <c r="G51" i="8" s="1"/>
  <c r="E51" i="8"/>
  <c r="P50" i="8"/>
  <c r="M50" i="8"/>
  <c r="J50" i="8"/>
  <c r="F50" i="8"/>
  <c r="H50" i="8" s="1"/>
  <c r="G50" i="8" s="1"/>
  <c r="E50" i="8"/>
  <c r="P49" i="8"/>
  <c r="M49" i="8"/>
  <c r="J49" i="8"/>
  <c r="F49" i="8"/>
  <c r="H49" i="8" s="1"/>
  <c r="G49" i="8" s="1"/>
  <c r="E49" i="8"/>
  <c r="P48" i="8"/>
  <c r="M48" i="8"/>
  <c r="J48" i="8"/>
  <c r="F48" i="8"/>
  <c r="H48" i="8" s="1"/>
  <c r="G48" i="8" s="1"/>
  <c r="E48" i="8"/>
  <c r="P47" i="8"/>
  <c r="M47" i="8"/>
  <c r="J47" i="8"/>
  <c r="F47" i="8"/>
  <c r="H47" i="8" s="1"/>
  <c r="G47" i="8" s="1"/>
  <c r="E47" i="8"/>
  <c r="P110" i="8"/>
  <c r="M110" i="8"/>
  <c r="J110" i="8"/>
  <c r="F110" i="8"/>
  <c r="H110" i="8" s="1"/>
  <c r="G110" i="8" s="1"/>
  <c r="E110" i="8"/>
  <c r="P109" i="8"/>
  <c r="M109" i="8"/>
  <c r="J109" i="8"/>
  <c r="F109" i="8"/>
  <c r="H109" i="8" s="1"/>
  <c r="G109" i="8" s="1"/>
  <c r="E109" i="8"/>
  <c r="P108" i="8"/>
  <c r="M108" i="8"/>
  <c r="J108" i="8"/>
  <c r="F108" i="8"/>
  <c r="H108" i="8" s="1"/>
  <c r="G108" i="8" s="1"/>
  <c r="E108" i="8"/>
  <c r="P107" i="8"/>
  <c r="M107" i="8"/>
  <c r="J107" i="8"/>
  <c r="F107" i="8"/>
  <c r="H107" i="8" s="1"/>
  <c r="G107" i="8" s="1"/>
  <c r="E107" i="8"/>
  <c r="P106" i="8"/>
  <c r="M106" i="8"/>
  <c r="J106" i="8"/>
  <c r="F106" i="8"/>
  <c r="H106" i="8" s="1"/>
  <c r="G106" i="8" s="1"/>
  <c r="E106" i="8"/>
  <c r="P105" i="8"/>
  <c r="M105" i="8"/>
  <c r="J105" i="8"/>
  <c r="F105" i="8"/>
  <c r="H105" i="8" s="1"/>
  <c r="G105" i="8" s="1"/>
  <c r="E105" i="8"/>
  <c r="P104" i="8"/>
  <c r="M104" i="8"/>
  <c r="J104" i="8"/>
  <c r="F104" i="8"/>
  <c r="H104" i="8" s="1"/>
  <c r="G104" i="8" s="1"/>
  <c r="E104" i="8"/>
  <c r="P103" i="8"/>
  <c r="M103" i="8"/>
  <c r="K103" i="8"/>
  <c r="F103" i="8"/>
  <c r="H103" i="8" s="1"/>
  <c r="G103" i="8" s="1"/>
  <c r="E103" i="8"/>
  <c r="P102" i="8"/>
  <c r="M102" i="8"/>
  <c r="J102" i="8"/>
  <c r="F102" i="8"/>
  <c r="H102" i="8" s="1"/>
  <c r="G102" i="8" s="1"/>
  <c r="E102" i="8"/>
  <c r="P101" i="8"/>
  <c r="M101" i="8"/>
  <c r="J101" i="8"/>
  <c r="F101" i="8"/>
  <c r="H101" i="8" s="1"/>
  <c r="G101" i="8" s="1"/>
  <c r="E101" i="8"/>
  <c r="M100" i="8"/>
  <c r="J100" i="8"/>
  <c r="F100" i="8"/>
  <c r="H100" i="8" s="1"/>
  <c r="G100" i="8" s="1"/>
  <c r="E100" i="8"/>
  <c r="P99" i="8"/>
  <c r="M99" i="8"/>
  <c r="J99" i="8"/>
  <c r="F99" i="8"/>
  <c r="H99" i="8" s="1"/>
  <c r="G99" i="8" s="1"/>
  <c r="E99" i="8"/>
  <c r="P98" i="8"/>
  <c r="M98" i="8"/>
  <c r="J98" i="8"/>
  <c r="F98" i="8"/>
  <c r="H98" i="8" s="1"/>
  <c r="G98" i="8" s="1"/>
  <c r="E98" i="8"/>
  <c r="P97" i="8"/>
  <c r="M97" i="8"/>
  <c r="J97" i="8"/>
  <c r="F97" i="8"/>
  <c r="H97" i="8" s="1"/>
  <c r="G97" i="8" s="1"/>
  <c r="E97" i="8"/>
  <c r="P96" i="8"/>
  <c r="M96" i="8"/>
  <c r="J96" i="8"/>
  <c r="F96" i="8"/>
  <c r="H96" i="8" s="1"/>
  <c r="G96" i="8" s="1"/>
  <c r="E96" i="8"/>
  <c r="P95" i="8"/>
  <c r="M95" i="8"/>
  <c r="J95" i="8"/>
  <c r="F95" i="8"/>
  <c r="H95" i="8" s="1"/>
  <c r="G95" i="8" s="1"/>
  <c r="E95" i="8"/>
  <c r="P94" i="8"/>
  <c r="M94" i="8"/>
  <c r="J94" i="8"/>
  <c r="F94" i="8"/>
  <c r="H94" i="8" s="1"/>
  <c r="G94" i="8" s="1"/>
  <c r="E94" i="8"/>
  <c r="P93" i="8"/>
  <c r="M93" i="8"/>
  <c r="J93" i="8"/>
  <c r="F93" i="8"/>
  <c r="H93" i="8" s="1"/>
  <c r="G93" i="8" s="1"/>
  <c r="E93" i="8"/>
  <c r="P92" i="8"/>
  <c r="M92" i="8"/>
  <c r="J92" i="8"/>
  <c r="F92" i="8"/>
  <c r="H92" i="8" s="1"/>
  <c r="G92" i="8" s="1"/>
  <c r="E92" i="8"/>
  <c r="P91" i="8"/>
  <c r="M91" i="8"/>
  <c r="J91" i="8"/>
  <c r="F91" i="8"/>
  <c r="H91" i="8" s="1"/>
  <c r="G91" i="8" s="1"/>
  <c r="E91" i="8"/>
  <c r="P90" i="8"/>
  <c r="M90" i="8"/>
  <c r="J90" i="8"/>
  <c r="F90" i="8"/>
  <c r="H90" i="8" s="1"/>
  <c r="G90" i="8" s="1"/>
  <c r="E90" i="8"/>
  <c r="P89" i="8"/>
  <c r="M89" i="8"/>
  <c r="J89" i="8"/>
  <c r="F89" i="8"/>
  <c r="H89" i="8" s="1"/>
  <c r="G89" i="8" s="1"/>
  <c r="E89" i="8"/>
  <c r="P88" i="8"/>
  <c r="M88" i="8"/>
  <c r="J88" i="8"/>
  <c r="F88" i="8"/>
  <c r="H88" i="8" s="1"/>
  <c r="G88" i="8" s="1"/>
  <c r="E88" i="8"/>
  <c r="P87" i="8"/>
  <c r="M87" i="8"/>
  <c r="J87" i="8"/>
  <c r="F87" i="8"/>
  <c r="H87" i="8" s="1"/>
  <c r="G87" i="8" s="1"/>
  <c r="E87" i="8"/>
  <c r="P86" i="8"/>
  <c r="M86" i="8"/>
  <c r="J86" i="8"/>
  <c r="F86" i="8"/>
  <c r="H86" i="8" s="1"/>
  <c r="G86" i="8" s="1"/>
  <c r="E86" i="8"/>
  <c r="M85" i="8"/>
  <c r="J85" i="8"/>
  <c r="F85" i="8"/>
  <c r="H85" i="8" s="1"/>
  <c r="G85" i="8" s="1"/>
  <c r="E85" i="8"/>
  <c r="P84" i="8"/>
  <c r="M84" i="8"/>
  <c r="J84" i="8"/>
  <c r="F84" i="8"/>
  <c r="H84" i="8" s="1"/>
  <c r="G84" i="8" s="1"/>
  <c r="E84" i="8"/>
  <c r="P83" i="8"/>
  <c r="M83" i="8"/>
  <c r="J83" i="8"/>
  <c r="F83" i="8"/>
  <c r="H83" i="8" s="1"/>
  <c r="G83" i="8" s="1"/>
  <c r="E83" i="8"/>
  <c r="P82" i="8"/>
  <c r="M82" i="8"/>
  <c r="J82" i="8"/>
  <c r="F82" i="8"/>
  <c r="H82" i="8" s="1"/>
  <c r="G82" i="8" s="1"/>
  <c r="E82" i="8"/>
  <c r="P81" i="8"/>
  <c r="M81" i="8"/>
  <c r="J81" i="8"/>
  <c r="F81" i="8"/>
  <c r="H81" i="8" s="1"/>
  <c r="G81" i="8" s="1"/>
  <c r="E81" i="8"/>
  <c r="P80" i="8"/>
  <c r="M80" i="8"/>
  <c r="J80" i="8"/>
  <c r="F80" i="8"/>
  <c r="H80" i="8" s="1"/>
  <c r="G80" i="8" s="1"/>
  <c r="E80" i="8"/>
  <c r="P79" i="8"/>
  <c r="M79" i="8"/>
  <c r="J79" i="8"/>
  <c r="F79" i="8"/>
  <c r="H79" i="8" s="1"/>
  <c r="G79" i="8" s="1"/>
  <c r="E79" i="8"/>
  <c r="P78" i="8"/>
  <c r="M78" i="8"/>
  <c r="J78" i="8"/>
  <c r="F78" i="8"/>
  <c r="H78" i="8" s="1"/>
  <c r="G78" i="8" s="1"/>
  <c r="E78" i="8"/>
  <c r="P77" i="8"/>
  <c r="M77" i="8"/>
  <c r="J77" i="8"/>
  <c r="F77" i="8"/>
  <c r="H77" i="8" s="1"/>
  <c r="E77" i="8"/>
  <c r="G77" i="8" s="1"/>
  <c r="P76" i="8"/>
  <c r="M76" i="8"/>
  <c r="J76" i="8"/>
  <c r="F76" i="8"/>
  <c r="H76" i="8" s="1"/>
  <c r="E76" i="8"/>
  <c r="G76" i="8" s="1"/>
  <c r="P75" i="8"/>
  <c r="M75" i="8"/>
  <c r="J75" i="8"/>
  <c r="F75" i="8"/>
  <c r="H75" i="8" s="1"/>
  <c r="E75" i="8"/>
  <c r="G75" i="8" s="1"/>
  <c r="P74" i="8"/>
  <c r="M74" i="8"/>
  <c r="J74" i="8"/>
  <c r="F74" i="8"/>
  <c r="H74" i="8" s="1"/>
  <c r="E74" i="8"/>
  <c r="G74" i="8" s="1"/>
  <c r="P73" i="8"/>
  <c r="M73" i="8"/>
  <c r="J73" i="8"/>
  <c r="F73" i="8"/>
  <c r="H73" i="8" s="1"/>
  <c r="E73" i="8"/>
  <c r="G73" i="8" s="1"/>
  <c r="P72" i="8"/>
  <c r="M72" i="8"/>
  <c r="J72" i="8"/>
  <c r="F72" i="8"/>
  <c r="H72" i="8" s="1"/>
  <c r="E72" i="8"/>
  <c r="G72" i="8" s="1"/>
  <c r="P71" i="8"/>
  <c r="M71" i="8"/>
  <c r="J71" i="8"/>
  <c r="F71" i="8"/>
  <c r="H71" i="8" s="1"/>
  <c r="E71" i="8"/>
  <c r="G71" i="8" s="1"/>
  <c r="P70" i="8"/>
  <c r="M70" i="8"/>
  <c r="J70" i="8"/>
  <c r="F70" i="8"/>
  <c r="H70" i="8" s="1"/>
  <c r="E70" i="8"/>
  <c r="G70" i="8" s="1"/>
  <c r="P69" i="8"/>
  <c r="M69" i="8"/>
  <c r="J69" i="8"/>
  <c r="F69" i="8"/>
  <c r="H69" i="8" s="1"/>
  <c r="E69" i="8"/>
  <c r="G69" i="8" s="1"/>
  <c r="P46" i="8"/>
  <c r="M46" i="8"/>
  <c r="J46" i="8"/>
  <c r="F46" i="8"/>
  <c r="H46" i="8" s="1"/>
  <c r="G46" i="8" s="1"/>
  <c r="E46" i="8"/>
  <c r="P45" i="8"/>
  <c r="M45" i="8"/>
  <c r="J45" i="8"/>
  <c r="F45" i="8"/>
  <c r="H45" i="8" s="1"/>
  <c r="G45" i="8" s="1"/>
  <c r="E45" i="8"/>
  <c r="P44" i="8"/>
  <c r="M44" i="8"/>
  <c r="J44" i="8"/>
  <c r="F44" i="8"/>
  <c r="H44" i="8" s="1"/>
  <c r="G44" i="8" s="1"/>
  <c r="E44" i="8"/>
  <c r="P43" i="8"/>
  <c r="M43" i="8"/>
  <c r="J43" i="8"/>
  <c r="F43" i="8"/>
  <c r="H43" i="8" s="1"/>
  <c r="G43" i="8" s="1"/>
  <c r="E43" i="8"/>
  <c r="P42" i="8"/>
  <c r="M42" i="8"/>
  <c r="J42" i="8"/>
  <c r="F42" i="8"/>
  <c r="H42" i="8" s="1"/>
  <c r="G42" i="8" s="1"/>
  <c r="E42" i="8"/>
  <c r="P41" i="8"/>
  <c r="M41" i="8"/>
  <c r="J41" i="8"/>
  <c r="F41" i="8"/>
  <c r="H41" i="8" s="1"/>
  <c r="G41" i="8" s="1"/>
  <c r="E41" i="8"/>
  <c r="P40" i="8"/>
  <c r="M40" i="8"/>
  <c r="J40" i="8"/>
  <c r="F40" i="8"/>
  <c r="H40" i="8" s="1"/>
  <c r="G40" i="8" s="1"/>
  <c r="E40" i="8"/>
  <c r="P39" i="8"/>
  <c r="M39" i="8"/>
  <c r="J39" i="8"/>
  <c r="F39" i="8"/>
  <c r="H39" i="8" s="1"/>
  <c r="G39" i="8" s="1"/>
  <c r="E39" i="8"/>
  <c r="P38" i="8"/>
  <c r="M38" i="8"/>
  <c r="J38" i="8"/>
  <c r="F38" i="8"/>
  <c r="H38" i="8" s="1"/>
  <c r="G38" i="8" s="1"/>
  <c r="E38" i="8"/>
  <c r="P37" i="8"/>
  <c r="M37" i="8"/>
  <c r="J37" i="8"/>
  <c r="F37" i="8"/>
  <c r="H37" i="8" s="1"/>
  <c r="G37" i="8" s="1"/>
  <c r="E37" i="8"/>
  <c r="P36" i="8"/>
  <c r="M36" i="8"/>
  <c r="J36" i="8"/>
  <c r="F36" i="8"/>
  <c r="H36" i="8" s="1"/>
  <c r="G36" i="8" s="1"/>
  <c r="E36" i="8"/>
  <c r="P35" i="8"/>
  <c r="M35" i="8"/>
  <c r="J35" i="8"/>
  <c r="F35" i="8"/>
  <c r="H35" i="8" s="1"/>
  <c r="G35" i="8" s="1"/>
  <c r="E35" i="8"/>
  <c r="P34" i="8"/>
  <c r="M34" i="8"/>
  <c r="J34" i="8"/>
  <c r="F34" i="8"/>
  <c r="H34" i="8" s="1"/>
  <c r="G34" i="8" s="1"/>
  <c r="E34" i="8"/>
  <c r="P32" i="8"/>
  <c r="M32" i="8"/>
  <c r="J32" i="8"/>
  <c r="F32" i="8"/>
  <c r="H32" i="8" s="1"/>
  <c r="G32" i="8" s="1"/>
  <c r="E32" i="8"/>
  <c r="P31" i="8"/>
  <c r="M31" i="8"/>
  <c r="J31" i="8"/>
  <c r="F31" i="8"/>
  <c r="H31" i="8" s="1"/>
  <c r="G31" i="8" s="1"/>
  <c r="E31" i="8"/>
  <c r="P30" i="8"/>
  <c r="M30" i="8"/>
  <c r="J30" i="8"/>
  <c r="F30" i="8"/>
  <c r="H30" i="8" s="1"/>
  <c r="G30" i="8" s="1"/>
  <c r="E30" i="8"/>
  <c r="P29" i="8"/>
  <c r="M29" i="8"/>
  <c r="J29" i="8"/>
  <c r="F29" i="8"/>
  <c r="H29" i="8" s="1"/>
  <c r="G29" i="8" s="1"/>
  <c r="E29" i="8"/>
  <c r="P28" i="8"/>
  <c r="M28" i="8"/>
  <c r="J28" i="8"/>
  <c r="F28" i="8"/>
  <c r="H28" i="8" s="1"/>
  <c r="G28" i="8" s="1"/>
  <c r="E28" i="8"/>
  <c r="P27" i="8"/>
  <c r="M27" i="8"/>
  <c r="J27" i="8"/>
  <c r="F27" i="8"/>
  <c r="H27" i="8" s="1"/>
  <c r="G27" i="8" s="1"/>
  <c r="E27" i="8"/>
  <c r="P26" i="8"/>
  <c r="M26" i="8"/>
  <c r="J26" i="8"/>
  <c r="F26" i="8"/>
  <c r="H26" i="8" s="1"/>
  <c r="G26" i="8" s="1"/>
  <c r="E26" i="8"/>
  <c r="P25" i="8"/>
  <c r="M25" i="8"/>
  <c r="J25" i="8"/>
  <c r="F25" i="8"/>
  <c r="H25" i="8" s="1"/>
  <c r="G25" i="8" s="1"/>
  <c r="E25" i="8"/>
  <c r="P24" i="8"/>
  <c r="M24" i="8"/>
  <c r="J24" i="8"/>
  <c r="F24" i="8"/>
  <c r="H24" i="8" s="1"/>
  <c r="G24" i="8" s="1"/>
  <c r="E24" i="8"/>
  <c r="P23" i="8"/>
  <c r="M23" i="8"/>
  <c r="J23" i="8"/>
  <c r="F23" i="8"/>
  <c r="H23" i="8" s="1"/>
  <c r="G23" i="8" s="1"/>
  <c r="E23" i="8"/>
  <c r="P22" i="8"/>
  <c r="M22" i="8"/>
  <c r="J22" i="8"/>
  <c r="F22" i="8"/>
  <c r="H22" i="8" s="1"/>
  <c r="G22" i="8" s="1"/>
  <c r="E22" i="8"/>
  <c r="P21" i="8"/>
  <c r="M21" i="8"/>
  <c r="J21" i="8"/>
  <c r="F21" i="8"/>
  <c r="H21" i="8" s="1"/>
  <c r="G21" i="8" s="1"/>
  <c r="E21" i="8"/>
  <c r="P20" i="8"/>
  <c r="M20" i="8"/>
  <c r="J20" i="8"/>
  <c r="F20" i="8"/>
  <c r="H20" i="8" s="1"/>
  <c r="G20" i="8" s="1"/>
  <c r="E20" i="8"/>
  <c r="P19" i="8"/>
  <c r="M19" i="8"/>
  <c r="J19" i="8"/>
  <c r="F19" i="8"/>
  <c r="H19" i="8" s="1"/>
  <c r="G19" i="8" s="1"/>
  <c r="E19" i="8"/>
  <c r="P18" i="8"/>
  <c r="M18" i="8"/>
  <c r="J18" i="8"/>
  <c r="H18" i="8"/>
  <c r="G18" i="8"/>
  <c r="E18" i="8"/>
  <c r="P17" i="8"/>
  <c r="M17" i="8"/>
  <c r="J17" i="8"/>
  <c r="F17" i="8"/>
  <c r="H17" i="8" s="1"/>
  <c r="G17" i="8" s="1"/>
  <c r="E17" i="8"/>
  <c r="P16" i="8"/>
  <c r="M16" i="8"/>
  <c r="J16" i="8"/>
  <c r="F16" i="8"/>
  <c r="H16" i="8" s="1"/>
  <c r="G16" i="8" s="1"/>
  <c r="E16" i="8"/>
  <c r="P15" i="8"/>
  <c r="M15" i="8"/>
  <c r="J15" i="8"/>
  <c r="F15" i="8"/>
  <c r="H15" i="8" s="1"/>
  <c r="G15" i="8" s="1"/>
  <c r="E15" i="8"/>
  <c r="P14" i="8"/>
  <c r="M14" i="8"/>
  <c r="J14" i="8"/>
  <c r="F14" i="8"/>
  <c r="H14" i="8" s="1"/>
  <c r="G14" i="8" s="1"/>
  <c r="E14" i="8"/>
  <c r="P13" i="8"/>
  <c r="M13" i="8"/>
  <c r="J13" i="8"/>
  <c r="F13" i="8"/>
  <c r="H13" i="8" s="1"/>
  <c r="G13" i="8" s="1"/>
  <c r="E13" i="8"/>
  <c r="P12" i="8"/>
  <c r="M12" i="8"/>
  <c r="J12" i="8"/>
  <c r="F12" i="8"/>
  <c r="H12" i="8" s="1"/>
  <c r="G12" i="8" s="1"/>
  <c r="E12" i="8"/>
  <c r="P11" i="8"/>
  <c r="M11" i="8"/>
  <c r="J11" i="8"/>
  <c r="F11" i="8"/>
  <c r="H11" i="8" s="1"/>
  <c r="G11" i="8" s="1"/>
  <c r="E11" i="8"/>
  <c r="P10" i="8"/>
  <c r="M10" i="8"/>
  <c r="J10" i="8"/>
  <c r="F10" i="8"/>
  <c r="H10" i="8" s="1"/>
  <c r="G10" i="8" s="1"/>
  <c r="E10" i="8"/>
  <c r="P9" i="8"/>
  <c r="M9" i="8"/>
  <c r="J9" i="8"/>
  <c r="F9" i="8"/>
  <c r="H9" i="8" s="1"/>
  <c r="G9" i="8" s="1"/>
  <c r="E9" i="8"/>
  <c r="P8" i="8"/>
  <c r="M8" i="8"/>
  <c r="J8" i="8"/>
  <c r="F8" i="8"/>
  <c r="H8" i="8" s="1"/>
  <c r="G8" i="8" s="1"/>
  <c r="E8" i="8"/>
  <c r="P7" i="8"/>
  <c r="M7" i="8"/>
  <c r="J7" i="8"/>
  <c r="F7" i="8"/>
  <c r="H7" i="8" s="1"/>
  <c r="G7" i="8" s="1"/>
  <c r="E7" i="8"/>
  <c r="P6" i="8"/>
  <c r="M6" i="8"/>
  <c r="J6" i="8"/>
  <c r="F6" i="8"/>
  <c r="H6" i="8" s="1"/>
  <c r="G6" i="8" s="1"/>
  <c r="E6" i="8"/>
  <c r="P5" i="8"/>
  <c r="M5" i="8"/>
  <c r="J5" i="8"/>
  <c r="F5" i="8"/>
  <c r="H5" i="8" s="1"/>
  <c r="G5" i="8" s="1"/>
  <c r="E5" i="8"/>
  <c r="P4" i="8"/>
  <c r="M4" i="8"/>
  <c r="J4" i="8"/>
  <c r="F4" i="8"/>
  <c r="H4" i="8" s="1"/>
  <c r="G4" i="8" s="1"/>
  <c r="E4" i="8"/>
  <c r="P3" i="8"/>
  <c r="M3" i="8"/>
  <c r="J3" i="8"/>
  <c r="F3" i="8"/>
  <c r="H3" i="8" s="1"/>
  <c r="G3" i="8" s="1"/>
  <c r="E3" i="8"/>
  <c r="P2" i="8"/>
  <c r="M2" i="8"/>
  <c r="J2" i="8"/>
  <c r="F2" i="8"/>
  <c r="H2" i="8" s="1"/>
  <c r="G2" i="8" s="1"/>
  <c r="E2" i="8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2" i="1"/>
  <c r="F19" i="1"/>
  <c r="J19" i="1" s="1"/>
  <c r="F20" i="1"/>
  <c r="J20" i="1" s="1"/>
  <c r="F18" i="1"/>
  <c r="J18" i="1" s="1"/>
  <c r="Z18" i="1"/>
  <c r="Z19" i="1"/>
  <c r="Z20" i="1"/>
  <c r="U18" i="1"/>
  <c r="U19" i="1"/>
  <c r="U20" i="1"/>
  <c r="P18" i="1"/>
  <c r="E18" i="1" s="1"/>
  <c r="P19" i="1"/>
  <c r="E19" i="1" s="1"/>
  <c r="P20" i="1"/>
  <c r="E20" i="1" s="1"/>
  <c r="H9" i="1"/>
  <c r="Z9" i="1"/>
  <c r="U9" i="1"/>
  <c r="P9" i="1"/>
  <c r="H3" i="1"/>
  <c r="H4" i="1"/>
  <c r="H5" i="1"/>
  <c r="H6" i="1"/>
  <c r="H7" i="1"/>
  <c r="H8" i="1"/>
  <c r="H10" i="1"/>
  <c r="H11" i="1"/>
  <c r="H12" i="1"/>
  <c r="H13" i="1"/>
  <c r="H14" i="1"/>
  <c r="H15" i="1"/>
  <c r="H16" i="1"/>
  <c r="H17" i="1"/>
  <c r="H18" i="1"/>
  <c r="H19" i="1"/>
  <c r="H2" i="1"/>
  <c r="H23" i="1" s="1"/>
  <c r="G18" i="1"/>
  <c r="G19" i="1"/>
  <c r="Z3" i="1"/>
  <c r="Z4" i="1"/>
  <c r="Z5" i="1"/>
  <c r="Z6" i="1"/>
  <c r="Z7" i="1"/>
  <c r="Z8" i="1"/>
  <c r="Z10" i="1"/>
  <c r="Z11" i="1"/>
  <c r="Z12" i="1"/>
  <c r="Z13" i="1"/>
  <c r="Z14" i="1"/>
  <c r="Z15" i="1"/>
  <c r="Z16" i="1"/>
  <c r="Z17" i="1"/>
  <c r="Z2" i="1"/>
  <c r="U3" i="1"/>
  <c r="U4" i="1"/>
  <c r="U5" i="1"/>
  <c r="U6" i="1"/>
  <c r="U7" i="1"/>
  <c r="U8" i="1"/>
  <c r="U10" i="1"/>
  <c r="U11" i="1"/>
  <c r="U12" i="1"/>
  <c r="U13" i="1"/>
  <c r="U14" i="1"/>
  <c r="U15" i="1"/>
  <c r="U16" i="1"/>
  <c r="U17" i="1"/>
  <c r="U2" i="1"/>
  <c r="P14" i="1"/>
  <c r="P15" i="1"/>
  <c r="P16" i="1"/>
  <c r="P17" i="1"/>
  <c r="P3" i="1"/>
  <c r="P4" i="1"/>
  <c r="P5" i="1"/>
  <c r="P6" i="1"/>
  <c r="P7" i="1"/>
  <c r="P8" i="1"/>
  <c r="P10" i="1"/>
  <c r="P11" i="1"/>
  <c r="P12" i="1"/>
  <c r="P13" i="1"/>
  <c r="P2" i="1"/>
  <c r="E2" i="1"/>
  <c r="J23" i="1" l="1"/>
  <c r="G13" i="1"/>
  <c r="E13" i="1"/>
  <c r="G12" i="1"/>
  <c r="E12" i="1"/>
  <c r="G11" i="1"/>
  <c r="E11" i="1"/>
  <c r="G10" i="1"/>
  <c r="E10" i="1"/>
  <c r="G8" i="1"/>
  <c r="E8" i="1"/>
  <c r="G7" i="1"/>
  <c r="E7" i="1"/>
  <c r="G6" i="1"/>
  <c r="E6" i="1"/>
  <c r="G5" i="1"/>
  <c r="E5" i="1"/>
  <c r="G4" i="1"/>
  <c r="E4" i="1"/>
  <c r="G3" i="1"/>
  <c r="E3" i="1"/>
  <c r="G17" i="1"/>
  <c r="E17" i="1"/>
  <c r="G16" i="1"/>
  <c r="E16" i="1"/>
  <c r="G15" i="1"/>
  <c r="E15" i="1"/>
  <c r="G14" i="1"/>
  <c r="E14" i="1"/>
  <c r="E9" i="1"/>
  <c r="G9" i="1"/>
  <c r="G2" i="1"/>
  <c r="G23" i="1" s="1"/>
</calcChain>
</file>

<file path=xl/sharedStrings.xml><?xml version="1.0" encoding="utf-8"?>
<sst xmlns="http://schemas.openxmlformats.org/spreadsheetml/2006/main" count="810" uniqueCount="614">
  <si>
    <t>LP</t>
  </si>
  <si>
    <t>Sprzęt/materiały</t>
  </si>
  <si>
    <t xml:space="preserve">Jednostka miary </t>
  </si>
  <si>
    <t>ILOŚĆ</t>
  </si>
  <si>
    <t>CENA NETTO</t>
  </si>
  <si>
    <t>CENA BRUTTO</t>
  </si>
  <si>
    <t xml:space="preserve">WARTOŚĆ NETTO POZYCJI BEZ DOSTAWY </t>
  </si>
  <si>
    <t xml:space="preserve">WARTOŚĆ BRUTTO POZYCJI BEZ DOSTAWY </t>
  </si>
  <si>
    <t xml:space="preserve">WARTOŚĆ NETTO POZYCJI Z DOSTAWĄ </t>
  </si>
  <si>
    <t>WARTOŚĆ BRUTTO POZYCJI Z DOSTAWĄ</t>
  </si>
  <si>
    <t>Średni koszt dostawy netto</t>
  </si>
  <si>
    <t>Średni koszt dostawy brutto</t>
  </si>
  <si>
    <t xml:space="preserve">Wartość produktu i dotawy netto </t>
  </si>
  <si>
    <t>Wartość produktu i dotawy brutto</t>
  </si>
  <si>
    <t>Specyfikacja</t>
  </si>
  <si>
    <t>CENA 1 NETTO</t>
  </si>
  <si>
    <t xml:space="preserve">CENA 1 BRUTTO </t>
  </si>
  <si>
    <t xml:space="preserve">Cena dostawy netto </t>
  </si>
  <si>
    <t>Cena dostawy brutto</t>
  </si>
  <si>
    <t>OFERTA 1</t>
  </si>
  <si>
    <t>CENA 2 NETTO</t>
  </si>
  <si>
    <t xml:space="preserve">CENA 2 BRUTTO </t>
  </si>
  <si>
    <t>Cena dostawy netto</t>
  </si>
  <si>
    <t>OFERTA 2</t>
  </si>
  <si>
    <t>CENA 3 NETTO</t>
  </si>
  <si>
    <t>CENA 3 BRUTTO</t>
  </si>
  <si>
    <t>OFERTA 3</t>
  </si>
  <si>
    <t xml:space="preserve">Zestaw frezów do frezarki dolnowrzecionowej oraz górnowrzecionowej </t>
  </si>
  <si>
    <t>Zestaw</t>
  </si>
  <si>
    <t>Tuleje zaciskowe o średnicy  8 mm                                                            
Zestaw dostarczony w opakowaniu                           
Zestaw powinien zawierać w szczególności po jednej sztuce poniższych frezów:                                            
1.Frez do fazowania - 45 stopni .                                                                     
2.Frez prosty o średnicy od 6mm do 8mm
3.Frez prosty o średnicy od 10 mm do 13 mm                                 
4.Frez do połączeń wczepów jaskółczych - średnica min 13 mm maks - 15 mm                                                                                    
Zamawiajacy dopuszcza, aby w opakowaniu były inne frezy nie wymienione powyżej kompatybilne z frezerką będącą na wyposażeniu Zamawiajacego HOLZMANN TFM610V.       
Łączna ilość frezów w opakowaniu min. 12 sztuk</t>
  </si>
  <si>
    <t>https://allegro.pl/oferta/famag-zestaw-frezow-w-metalowej-puszce-3381-812-12344970230?fromVariant=12347614540</t>
  </si>
  <si>
    <t>https://tools4wood.pl/pl/p/12-czesciowy-zestaw-frezow-ksztaltowych/665?gclid=EAIaIQobChMIkPq02vri_AIVR0CRBR0H0QjeEAQYAyABEgIGHfD_BwE</t>
  </si>
  <si>
    <t>https://www.naj-sklep.pl/bosch-zestaw-frezow-mieszanych-bosch-8-mm-op-15-szt-2607017472-66896</t>
  </si>
  <si>
    <t>Frez do drewna prosty 10 mm</t>
  </si>
  <si>
    <t>Frez do drewna prosty 8mm</t>
  </si>
  <si>
    <t>Frez do drewna prosty 12 mm</t>
  </si>
  <si>
    <t>Frez do drewna prosty 20 mm</t>
  </si>
  <si>
    <t xml:space="preserve">Zestaw noży tokarskich </t>
  </si>
  <si>
    <t xml:space="preserve">Trzpień mocujący: 12 x 12 mm
Zestaw powinien zawierać w szczególności po jednej sztuce poniższych noży:  
DIN4980 L 12x12 
DIN4971 R 12x12 
DIN4976 12x12 
DIN4975 12x12 
DIN4981 R 12x12 
DIN4972 R 12x12 
DIN4980 R 12x12 
DIN4978 R 12x12 
DIN4977 R 12x12 
DIN4973 12x12 
DIN4974 12x12                                                                                       
Ostrza wykonane z węglika spiekanego.                                            
Minimum 11 sztuk w zestawie                                                                  
Komplet zapakowany w drewniane lub aluminiowe pudełko.  </t>
  </si>
  <si>
    <t>https://allegro.pl/oferta/komplet-nozy-tokarskich-12x12mm-etui-11szt-8857053067</t>
  </si>
  <si>
    <t>https://centrumnarzedzi.pl/pl/p/NOZE-TOKARSKIE-12x12-11e-NOZ-TOKARKI-12mm-TOCZENIE/5632?utm_source=shoper&amp;utm_medium=shoper-cpc&amp;utm_campaign=shoper-kampanie-google&amp;shop_campaign=5451057913&amp;gclid=EAIaIQobChMI4ryTw5yV_QIVl9GyCh3dZAHYEAQYCCABEgIJZPD_BwE</t>
  </si>
  <si>
    <t>https://allegro.pl/oferta/komplet-11szt-nozy-tokarskich-12x12mm-7007760650?bi_s=ads&amp;bi_m=listing:desktop:query&amp;bi_c=N2IyMDkxODYtY2FjYy00YzkwLThiM2YtZjNiMWFhODc5MWU0AA&amp;bi_t=ape&amp;referrer=proxy&amp;emission_unit_id=7302ecfe-3424-48e1-952b-eb7c50273539</t>
  </si>
  <si>
    <t>Zestaw wierteł precyzyjnych do metalu</t>
  </si>
  <si>
    <t xml:space="preserve">Zestaw powinien zawierać w szczególności po jednej sztuce poniższych wierteł o średnicy : 1mm, 2mm, 3mm,  4mm , 4,5mm , 5mm, 5.5mm, 6mm, 6.5mm, 7mm, 8mm, 9mm, 10 mm , 10.5mm , 11mm, 11.5mm , 12mm, 12.5mm, 13mm                                                                                                  Przeznaczenie Metal                                                                                                  Kierunek: Prawe                                                                                                             Materiał : Stal szybkotnąca HSS                                                                                Zestaw powinien zawierać minimum 19 sztuk                                                   Zestaw powinien zawierać  opakowanie na wiertła. </t>
  </si>
  <si>
    <t>https://allegro.pl/oferta/zestaw-25-wiertel-do-metalu-bosch-hss-pointteq-11266051253</t>
  </si>
  <si>
    <t>https://domitech.pl/product-pol-15452-Zestaw-wiertel-29-szt-DT7926-DeWalt.html?gclid=EAIaIQobChMIl6v8vNi4_QIVQguiAx0XFQ5aEAQYASABEgIFlvD_BwE</t>
  </si>
  <si>
    <t>https://allegro.pl/oferta/zestaw-wiertel-do-metalu-hss-g-25-szt-milwaukee-9605293304?utm_feed=aa34192d-eee2-4419-9a9a-de66b9dfae24&amp;utm_source=google&amp;utm_medium=cpc&amp;utm_campaign=_dio_narzedzia_pla_pmax&amp;ev_campaign_id=17967348164&amp;gclid=EAIaIQobChMIgJrt697x_AIVld4YCh2qmQVREAQYBSABEgJ2rfD_BwE</t>
  </si>
  <si>
    <t xml:space="preserve">Zestaw wierteł do drewna </t>
  </si>
  <si>
    <t>Zestaw powinien zawierać w szczególności po jednej sztuce poniższych wierteł o średnicy : 3mm, 4mm , 4 mm, 5mm, 
6mm, 7mm, 8mm, 9mm, 10 mm                                                                                                                                                                                             Kierunek: Prawe                                                                                                                                                                                             Zestaw powinien zawierać minimum 8  sztuk                                                   
Zestaw powinien zawierać  opakowanie na wiertła.</t>
  </si>
  <si>
    <t>https://allegro.pl/oferta/zestaw-wiertel-kretych-do-drewna-8-szt-wiertla-mdf-hdf-3-10-mm-din-7487-e-15657183646?utm_feed=aa34192d-eee2-4419-9a9a-de66b9dfae24&amp;utm_source=google&amp;utm_medium=cpc&amp;utm_campaign=_dio_narzedzia_pla_pmax_ps&amp;ev_campaign_id=19692260048&amp;gad_source=1&amp;gclid=EAIaIQobChMIsaH2jeGDiAMVopmDBx16nCcBEAQYASABEgJ-avD_BwE#gad_source=1</t>
  </si>
  <si>
    <t>https://allegro.pl/oferta/517-002-00-komplet-wiertlo-p-hs-d-3-4-5-6-7-8-9-10-11929436858?utm_feed=aa34192d-eee2-4419-9a9a-de66b9dfae24&amp;utm_source=google&amp;utm_medium=cpc&amp;utm_campaign=_dio_narzedzia_pla_pmax_ps&amp;ev_campaign_id=19692260048&amp;gad_source=1&amp;gclid=EAIaIQobChMIsaH2jeGDiAMVopmDBx16nCcBEAQYAiABEgKjtPD_BwE#gad_source=1</t>
  </si>
  <si>
    <t>https://allegro.pl/oferta/zestaw-wiertel-milwaukee-do-drewna-mdf-hdf-plyt-osb-3-10-mm-wiertlo-8szt-16226781078?utm_feed=aa34192d-eee2-4419-9a9a-de66b9dfae24&amp;utm_source=google&amp;utm_medium=cpc&amp;utm_campaign=_dio_narzedzia_pla_pmax&amp;ev_campaign_id=17967348164&amp;gad_source=1&amp;gclid=EAIaIQobChMIsaH2jeGDiAMVopmDBx16nCcBEAQYFiABEgKMYvD_BwE#gad_source=1</t>
  </si>
  <si>
    <t>Brzeszczot do piły ramowej</t>
  </si>
  <si>
    <t>Brzeszczot do piły stojącej</t>
  </si>
  <si>
    <t xml:space="preserve">Zestaw tarczek do dremela + trzpień </t>
  </si>
  <si>
    <t xml:space="preserve">Zestaw wierteł precyzyjnych </t>
  </si>
  <si>
    <t xml:space="preserve">Zestaw wierteł od 0.8 - 3.2 mm 
Zestaw powinien zawierać w szczególności po jednej sztuce poniższych wierteł                                                                            
0,8 mm - 1 szt                                                                                                           
1,2 mm - 1 szt                                                                                                           
1,6 mm-  1 szt                                                                                                            
2,0 mm - 1 szt                                                                                                         
2,4 mm - 1 szt                                                                                                            
2,8 mm - 1 szt                                                                                                       
3,2 mm - 1 szt                                                                                                               
7 sztuk w zestawie                                                          
Materiał wykonania: Stal szybkotnąca HSS                                     
Zastosowanie: praca w drewnie,tworzywie sztucznym i miękkim metalu.                            Zestaw powinien zawierać   opakowanie na weirtła </t>
  </si>
  <si>
    <t>https://allegro.pl/oferta/zestaw-7-wiertel-do-drewna-i-metalu-628-dremel-5838451382</t>
  </si>
  <si>
    <t>https://fixero.com/wiertla-precyzyjne-0-8-3-2-mm-zestaw-7-szt-55h075.html?gclid=EAIaIQobChMI0_2Yn9Dv_AIVdguiAx0idQGMEAQYASABEgJe2_D_BwE</t>
  </si>
  <si>
    <t>https://allegro.pl/oferta/zestaw-7-precyzyjnych-wiertel-dremel-628-13104998823</t>
  </si>
  <si>
    <t>Zestaw akcesoriów do narzędzia wielofunkcjonalnego</t>
  </si>
  <si>
    <t xml:space="preserve">Sękowniki </t>
  </si>
  <si>
    <t xml:space="preserve">Piła do drewna </t>
  </si>
  <si>
    <t>Okulary ochronne</t>
  </si>
  <si>
    <t>szt</t>
  </si>
  <si>
    <t>Gogle ochronne bezbarwne
Materiał: Poliwęglan (PC)</t>
  </si>
  <si>
    <t>https://www.castorama.pl/gogle-ochronne-bezbarwne/5052931337439_CAPL.prd?srsltid=AfmBOoqNqQWoGNmZMIxzIdojr22oD3rN8DPzCkM4sXrRnNvu71pADqCJsnI</t>
  </si>
  <si>
    <t>https://allegro.pl/oferta/okulary-przeciwodpryskowe-milwaukee-14983326248?utm_feed=aa34192d-eee2-4419-9a9a-de66b9dfae24&amp;utm_source=google&amp;utm_medium=cpc&amp;utm_campaign=_dio_narzedzia_pla_pmax&amp;ev_campaign_id=17967348164&amp;gad_source=1&amp;gclid=EAIaIQobChMIxOff9OODiAMVQqaDBx3ixyAIEAQYByABEgLJMvD_BwE#gad_source=1</t>
  </si>
  <si>
    <t>https://www.mediaexpert.pl/dom-i-ogrod/odziez-robocza/okulary-ochronne/okulary-ochronne-vorel-74501?srsltid=AfmBOop3oYFMdUiR5n6wczeL2El6dEafvil4Q8El0YZQM58t0XLJFWe9Fyw</t>
  </si>
  <si>
    <t xml:space="preserve">Zestaw śrub </t>
  </si>
  <si>
    <t>Zestaw śrub imbusowych
Rozmiary: M2, M3, M4, M5 
W zestawie minimum 1000 elementów
Całość zapakowana w pudełko lub etui</t>
  </si>
  <si>
    <t>https://allegro.pl/oferta/zestaw-srub-imbusowych-m2-m3-m4-m5-sruby-imbusowe-nakladki-zestaw-1680-szt-15790882983?bi_s=ads&amp;bi_m=listing:desktop:query&amp;bi_c=MzJlY2Y5NWQtM2ExOS00OGIwLWJmYTYtNWFjOTIxOGE0ZTlkAA&amp;bi_t=ape&amp;referrer=proxy&amp;emission_unit_id=7fdce6b5-6b46-4582-9cf6-ae634bf878e6</t>
  </si>
  <si>
    <t>https://allegro.pl/oferta/zestaw-srub-imbusowych-m2-m3-m4-m5-sruby-imbusowe-nakladki-zestaw-1450szt-15485680669</t>
  </si>
  <si>
    <t>https://allegro.pl/oferta/zestaw-srub-imbusowych-m2-m3-m4-m5-sruby-imbusowe-nakladki-zestaw-1225-szt-16207497542?bi_s=ads&amp;bi_m=showitem:desktop:top:active&amp;bi_c=OTFhMTU1MzUtNDNmMy00YzNlLWJmNGEtZTg2YmRlMTY1ODc4AA&amp;bi_t=ape&amp;referrer=proxy&amp;emission_unit_id=90fd283f-20ea-4cea-a8d8-639a26a49a3c</t>
  </si>
  <si>
    <t>Zestaw nakrętek</t>
  </si>
  <si>
    <t xml:space="preserve">Wkręty do drewna </t>
  </si>
  <si>
    <t xml:space="preserve">PODSUMOWANIE </t>
  </si>
  <si>
    <t xml:space="preserve">Włóknina ścierna w arkuszu gradacja (P320-P400)  </t>
  </si>
  <si>
    <t xml:space="preserve">szt </t>
  </si>
  <si>
    <t>Wymiary arkusza : 150MM X 200 - 230MM   (+/- 5%)                         Gradacja :P320 -  P400(drobna)</t>
  </si>
  <si>
    <t>https://allegro.pl/oferta/wloknina-scierna-150x200mm-czerwona-drobna-13015055334</t>
  </si>
  <si>
    <t>https://www.lakierowanko24.pl/pl/p/WLOKNINA-SCIERNA-CZERWONA-P320/564</t>
  </si>
  <si>
    <t>https://allegro.pl/oferta/wloknina-scierna-arkusz-very-fine-p320-7884470942?fromVariant=7884430698</t>
  </si>
  <si>
    <t xml:space="preserve">Włóknina ścierna w arkuszu gradacja (P400-P600)  </t>
  </si>
  <si>
    <t>Wymiary arkusza : 150MM X 200 - 230MM     (+/- 5%)                    Gradacja : P400 - P600 (średnia)</t>
  </si>
  <si>
    <t>https://allegro.pl/oferta/wloknina-scierna-150x230mm-zielona-srednia-13015016722</t>
  </si>
  <si>
    <t>https://www.lakierowanko24.pl/pl/p/WLOKNINA-SCIERNA-SZARA-P600-/566</t>
  </si>
  <si>
    <t>https://allegro.pl/oferta/wloknina-scierna-arkusz-ultra-fine-p600-7884473058?fromVariant=7884430698</t>
  </si>
  <si>
    <t xml:space="preserve">Włóknina ścierna w arkuszu gradacja(P600-P1000) </t>
  </si>
  <si>
    <t>Wymiary arkusza : 150MM X 200 - 230MM    (+/- 5%)                   Gradacja : P600-P1000</t>
  </si>
  <si>
    <t>https://allegro.pl/oferta/wloknina-scierna-szara-arkusz-150x230mm-p800-10915207048?fromVariant=10915207069</t>
  </si>
  <si>
    <t>https://allegro.pl/oferta/colad-wloknina-do-matowania-scierna-czerwona-p800-12589842525?utm_feed=aa34192d-eee2-4419-9a9a-de66b9dfae24&amp;utm_content=supercena&amp;utm_source=google&amp;utm_medium=cpc&amp;utm_campaign=_mtrzcj_narzedzia_pla_pmax_sc&amp;ev_campaign_id=17997666874&amp;gclid=EAIaIQobChMIp_ix0p2B_QIVEQSiAx0fBAjOEAQYAiABEgLz9_D_BwE</t>
  </si>
  <si>
    <t>https://allegro.pl/oferta/novol-quattro-wloknina-scierna-szara-pad-p800-1x-10842600407?fromVariant=10842600685</t>
  </si>
  <si>
    <t xml:space="preserve">Klocek szlifierski  P36 </t>
  </si>
  <si>
    <t>Dane techniczne:                                                             Gradacja p36
Wymiary: 68x98x25 mm (+/- 5%)
Ziarno: elektrokorund
Nasyp: pełny</t>
  </si>
  <si>
    <t>https://allegro.pl/oferta/klingspor-klocek-szlifierski-sk-500-gabka-scierna-p36-12151660166?fromVariant=12151678954</t>
  </si>
  <si>
    <t>https://allegro.pl/oferta/klocek-szlifierski-p36-gabka-scierna-13246587271</t>
  </si>
  <si>
    <t>https://allegro.pl/oferta/klingspor-klocek-szlifierski-sk-500-gabka-scierna-p36-12151660166?bi_s=ads&amp;bi_m=listing:desktop:queryandcategory&amp;bi_c=OWQwM2RhODAtMzFlOC00YjMxLTk3YzAtZTA2ZmNlOGQwOTIxAA&amp;bi_t=ape&amp;referrer=proxy&amp;emission_unit_id=c29112c5-d345-4a9f-9524-38df4b3aa2e7</t>
  </si>
  <si>
    <t xml:space="preserve">Klocek szlifierski  P80 </t>
  </si>
  <si>
    <t>Dane techniczne:                                                             Gradacja p80
Wymiary: 68x98x25 mm (+/- 5%)
Ziarno: elektrokorund
Nasyp: pełny</t>
  </si>
  <si>
    <t>https://allegro.pl/oferta/klocek-szlifierski-gabka-scierna-p80-klingspor-12151666289?bi_s=ads&amp;bi_m=listing:desktop:query&amp;bi_c=OWQwM2RhODAtMzFlOC00YjMxLTk3YzAtZTA2ZmNlOGQwOTIxAA&amp;bi_t=ape&amp;referrer=proxy&amp;emission_unit_id=0605a608-4309-4640-b319-a4cb7fc045da</t>
  </si>
  <si>
    <t>https://allegro.pl/oferta/norton-klocek-szlifierski-gabka-scierna-p80-11770517068</t>
  </si>
  <si>
    <t>https://allegro.pl/oferta/klocek-szlifierski-papier-scierny-kostka-p80-9450883518</t>
  </si>
  <si>
    <t xml:space="preserve">Klocek szlifierski  P150 - P180 </t>
  </si>
  <si>
    <t>Dane techniczne:                                                             Gradacja od P150-P180
Wymiary: 68x98x25 mm (+/- 5%)
Ziarno: elektrokorund
Nasyp: pełny</t>
  </si>
  <si>
    <t>https://allegro.pl/oferta/klocek-szlifierski-gabka-scierna-p150-klingspor-12151675371?fromVariant=12151666289</t>
  </si>
  <si>
    <t>https://allegro.pl/oferta/klocek-kostka-p180-gabka-scierna-szlifierska-do-szlifowania-gladzi-norton-15319564995</t>
  </si>
  <si>
    <t>https://allegro.pl/oferta/norton-klocek-scierny-kostka-szlifierska-p150-11774783653</t>
  </si>
  <si>
    <t>Klocek szlifierski  P220</t>
  </si>
  <si>
    <t>Dane techniczne:                                                             Gradacja od P220
Wymiary: 68x98x25 mm(+/- 5%)
Ziarno: elektrokorund
Nasyp: pełny</t>
  </si>
  <si>
    <t>https://allegro.pl/oferta/klocek-szlifierski-gabka-scierna-p220-klingspor-12151678954?fromVariant=12151675371</t>
  </si>
  <si>
    <t>https://allegro.pl/oferta/norton-klocek-szlifierski-gabka-scierna-p220-7515017102</t>
  </si>
  <si>
    <t>https://allegro.pl/oferta/klocek-szlifierski-papier-scierny-kostka-p220-9450883329?fromVariant=9260234534</t>
  </si>
  <si>
    <t>Papier ścierny na płótnie gradacja P60</t>
  </si>
  <si>
    <t xml:space="preserve">Wymiary: 230x280 mm(+/- 5%)
Granulacja: P60
Spoiwo: żywica syntetyczna
Podłoże: płótno </t>
  </si>
  <si>
    <t>https://allegro.pl/oferta/plotno-scierne-230x280mm-p60-klingspor-arkusz-12698110915?offerId=12698110915&amp;inventoryUnitId=6cxogzOp1-dfGFIwd4pWpg&amp;adGroupId=NTAxNGUyZTktOGUxZC00ZGJjLTllZGItYTcyNDlhNjE0MjEzAA&amp;campaignId=NWU3YzMzMWQtZTg0MS00NWM3LTllYTYtOTQxZDFmZDllMDZhAA&amp;clientId=OTY0MjM0ODUAMjkzNTAyNjQA&amp;sig=7de942b20120db4329111117cb0df85e&amp;utm_feed=aa34192d-eee2-4419-9a9a-de66b9dfae24&amp;utm_source=google&amp;utm_medium=ads&amp;gad_source=1&amp;gclid=EAIaIQobChMIgs612ba6iAMVM3JBAh2BbCGVEAQYBSABEgJYq_D_BwE</t>
  </si>
  <si>
    <t>https://winbud24.pl/pl/p/Papier-Scierny-Plotno-P60-w-arkuszach-Klingspor-KL-375J/2155</t>
  </si>
  <si>
    <t>https://rapta.pl/14492-papier-scierny-na-plotnie-gr60-23x28cm-klingspor-kl375j</t>
  </si>
  <si>
    <t>Papier ścierny na płótnie gradacja P80</t>
  </si>
  <si>
    <t xml:space="preserve">Wymiary: 230x280 mm(+/- 5%)
Granulacja: P80
Spoiwo: żywica syntetyczna
Podłoże: płótno </t>
  </si>
  <si>
    <t>https://allegro.pl/oferta/plotno-scierne-230x280mm-p80-klingspor-arkusz-12565419122?bi_s=ads&amp;bi_m=listing:desktop:queryandcategory&amp;bi_c=Nzg5MDk0ZTQtZmU1Yy00Y2VjLThmOGEtNzRmM2Y5M2Y2NDJlAA&amp;bi_t=ape&amp;referrer=proxy&amp;emission_unit_id=3647c7c4-3e5c-41a1-a320-cfc56ff471fb</t>
  </si>
  <si>
    <t>https://winbud24.pl/pl/p/Papier-Scierny-Plotno-P80-w-arkuszach-Klingspor-KL-375J/2156</t>
  </si>
  <si>
    <t>https://rapta.pl/14493-papier-scierny-na-plotnie-gr80-23x28cm-klingspor-kl375j</t>
  </si>
  <si>
    <t>Papier ścierny na płótnie gradacja P120</t>
  </si>
  <si>
    <t xml:space="preserve">Wymiary: 230x280 mm(+/- 5%)
Granulacja: P120
Spoiwo: żywica syntetyczna
Podłoże: płótno </t>
  </si>
  <si>
    <t>https://allegro.pl/oferta/papier-scierny-plotno-arkusz-230x280-klingspor-120-8459681619?bi_s=ads&amp;bi_m=showitem:desktop:top:active&amp;bi_c=ZjBiZjE5ZTctODllNi00NWNjLWFmYzctYzZkYjI4NTVlYmI5AA&amp;bi_t=ape&amp;referrer=proxy&amp;emission_unit_id=2794c81f-2908-4afc-bf55-90b7c3cb2e45</t>
  </si>
  <si>
    <t>https://winbud24.pl/pl/p/Papier-Scierny-Plotno-P120-w-arkuszach-Klingspor-KL-375J/2158</t>
  </si>
  <si>
    <t>https://rapta.pl/14495-papier-scierny-na-plotnie-gr120-23x28cm-klingspor-kl375j</t>
  </si>
  <si>
    <t>Papier ścierny na płótnie gradacja P180</t>
  </si>
  <si>
    <t xml:space="preserve">Wymiary: 230x280 mm(+/- 5%)
Granulacja: P180
Spoiwo: żywica syntetyczna
Podłoże: płótno </t>
  </si>
  <si>
    <t>https://allegro.pl/oferta/papier-scierny-plotno-arkusz-230x280-klingspor-180-10895351396?bi_s=ads&amp;bi_m=showitem:desktop:top:active&amp;bi_c=ZjBiZjE5ZTctODllNi00NWNjLWFmYzctYzZkYjI4NTVlYmI5AA&amp;bi_t=ape&amp;referrer=proxy&amp;emission_unit_id=d7c6d0cf-4271-4921-b5a3-8b93720660de</t>
  </si>
  <si>
    <t>https://winbud24.pl/pl/p/Papier-Scierny-Plotno-P180-w-arkuszach-Klingspor-KL-375J/2160</t>
  </si>
  <si>
    <t>https://rapta.pl/14497-papier-scierny-na-plotnie-gr180-23x28cm-klingspor-kl375j</t>
  </si>
  <si>
    <t>Papier ścierny na płótnie gradacja P220</t>
  </si>
  <si>
    <t xml:space="preserve">Wymiary: 230x280 mm(+/- 5%)
Granulacja: P220
Spoiwo: żywica syntetyczna
Podłoże: płótno </t>
  </si>
  <si>
    <t>https://allegro.pl/oferta/plotno-scierne-230x280mm-p220-klingspor-arkusz-9263371169?bi_s=ads&amp;bi_m=showitem:desktop:top:active&amp;bi_c=NWU3YzMzMWQtZTg0MS00NWM3LTllYTYtOTQxZDFmZDllMDZhAA&amp;bi_t=ape&amp;referrer=proxy&amp;emission_unit_id=78ae434c-b196-48d2-a41d-b122d6f7a9dd</t>
  </si>
  <si>
    <t>https://przydatny.pl/pl/p/Plotno-scierne-230x280mm-P220-Klingspor-KL-375J/3297?gad_source=1&amp;gclid=EAIaIQobChMI46up57-6iAMVHQQGAB1WAh4GEAQYBCABEgJFCPD_BwE</t>
  </si>
  <si>
    <t>https://rapta.pl/14498-papier-scierny-na-plotnie-gr220-23x28cm-klingspor-kl375j</t>
  </si>
  <si>
    <t>Papier ścierny na mokro P500</t>
  </si>
  <si>
    <t xml:space="preserve">
Dane techniczne:
Gradacja P500
Wymiary : 230 mmx 280mm (+/- 5%)
Ziarno: korund (tlenek glinu)
Spoiwo: żywica syntetyczna
Papier wodoodporny</t>
  </si>
  <si>
    <t>https://allegro.pl/oferta/papier-p500-wodny-arkusz-sia-1-sztuka-14470327531</t>
  </si>
  <si>
    <t>https://www.lakierowanko24.pl/pl/p/SIA-PAPIER-SCIERNY-WODNY-P500-1szt-/1484?utm_source=shoper&amp;utm_medium=shoper-cpc&amp;utm_campaign=shoper-kampanie-google&amp;shop_campaign=9280390399&amp;gclid=EAIaIQobChMIs8Too4ew-wIVBuqyCh2Dcw3yEAQYASABEgLub_D_BwE</t>
  </si>
  <si>
    <t>https://dlalakierni.pl/papier-wodny-red-line-rhynowet-p500-230-x-280-mm-indasa-013632</t>
  </si>
  <si>
    <t>Papier ścierny na mokro P800</t>
  </si>
  <si>
    <t xml:space="preserve">Dane techniczne:
Gradacja P800
Wymiary : 230 mmx 280mm (+/- 5%)
Ziarno: korund (tlenek glinu)
Spoiwo: żywica syntetyczna
Papier wodoodporny </t>
  </si>
  <si>
    <t>https://allegro.pl/oferta/papier-scierny-na-mokro-sia-p800-16263625833</t>
  </si>
  <si>
    <t>https://www.lakierowanko24.pl/pl/p/SIA-PAPIER-SCIERNY-WODNY-P800-1szt-/1486</t>
  </si>
  <si>
    <t>https://dlalakierni.pl/papier-wodny-red-line-rhynowet-p800-230-x-280-mm-indasa-013656</t>
  </si>
  <si>
    <t>Papier ścierny na mokro P1500</t>
  </si>
  <si>
    <t xml:space="preserve">Dane techniczne:
Gradacja P1500
Wymiary : 230 mmx 280mm(+/- 5%)
Ziarno: korund (tlenek glinu)
Spoiwo: żywica syntetyczna
Papier wodoodporny </t>
  </si>
  <si>
    <t>https://allegro.pl/oferta/papier-scierny-na-mokro-sia-p1500-16263590439</t>
  </si>
  <si>
    <t>https://www.lakierowanko24.pl/pl/p/SIA-PAPIER-SCIERNY-WODNY-P1500-1szt-/1489</t>
  </si>
  <si>
    <t>https://dlalakierni.pl/papier-wodny-red-line-rhynowet-p1500-230-x-280-mm-indasa-054833</t>
  </si>
  <si>
    <t>Papier ścierny na mokro P2500</t>
  </si>
  <si>
    <t xml:space="preserve">Dane techniczne:
Gradacja P2500
Wymiary : 230 mmx 280mm (+/- 5%)
Ziarno: korund (tlenek glinu)
Spoiwo: żywica syntetyczna
Papier wodoodporny </t>
  </si>
  <si>
    <t>https://allegro.pl/oferta/papier-scierny-na-mokro-sia-p2500-15132625268</t>
  </si>
  <si>
    <t>https://www.lakierowanko24.pl/pl/p/SIA-PAPIER-SCIERNY-WODNY-P2500-1szt-/1491</t>
  </si>
  <si>
    <t>https://dlalakierni.pl/papier-wodny-red-line-rhynowet-p2500-230-x-280-mm-indasa-301258</t>
  </si>
  <si>
    <t>Papier ścierny na rzep żelazko   P40</t>
  </si>
  <si>
    <t>Kształt i rozmiar - "Żelazko" (trójkąt) 100x150
Otwory odpylające - 11 sztuk
Materiał: Elektrokorund                                                
Gradacja :  40                                                               
Mocowanie: Rzep   
Papier ścierny kompatybilny z szlifierką będącą już na wyposażeniu Zamawiajacego-Szlifierka oscylacyjna delta Graphite 59G336</t>
  </si>
  <si>
    <t>https://allegro.pl/oferta/papier-scierny-rzep-trojkat-150x150x100-p40-1szt-13156928363</t>
  </si>
  <si>
    <t>https://erli.pl/produkt/papier-scierny-rzep-trojkat-150x150x100-p40-1szt,135369931</t>
  </si>
  <si>
    <t>https://www.goodmajster.pl/pl/p/Papier-scierny-Trojkat-Rzep-11-otworow-150x150x100mm-GR40/3552</t>
  </si>
  <si>
    <t xml:space="preserve">Papier ścierny na rzep żelazko   P80 </t>
  </si>
  <si>
    <t>Kształt i rozmiar - "Żelazko" (trójkąt) 100x150
Otwory odpylające - 11 sztuk
Materiał: Elektrokorund                                                
Gradacja :  80                                                               
Mocowanie: Rzep   
Papier ścierny kompatybilny z szlifierką będącą już na wyposażeniu Zamawiajacego-Szlifierka oscylacyjna delta Graphite 59G336</t>
  </si>
  <si>
    <t>https://allegro.pl/oferta/papier-scierny-rzep-trojkat-150x150x100-p80-1szt-13156983114?reco_id=a17acf10-b2b8-11ed-bb25-ea4b18e4394d&amp;sid=baff0ea30f4c6b88dd72768681f440a4ecd0dc0ccd352e689eb13eb4a760ec99</t>
  </si>
  <si>
    <t>https://erli.pl/produkt/papier-scierny-rzep-trojkat-150x150x100-p80-1szt,135369933</t>
  </si>
  <si>
    <t>https://www.goodmajster.pl/pl/p/Papier-scierny-Trojkat-Rzep-11-otworow-150x150x100mm-GR80/3554</t>
  </si>
  <si>
    <t>Papier ścierny na rzep żelazko   P120</t>
  </si>
  <si>
    <t>Kształt i rozmiar - "Żelazko" (trójkąt) 100x150
Otwory odpylające - 11 sztuk
Materiał: Elektrokorund                                                
Gradacja :  120                                                               
Mocowanie: Rzep   
Papier ścierny kompatybilny z szlifierką będącą już na wyposażeniu Zamawiajacego-Szlifierka oscylacyjna delta Graphite 59G336</t>
  </si>
  <si>
    <t>https://allegro.pl/oferta/papier-scierny-rzep-trojkat-150x150x100-p120-1szt-13157099263?reco_id=22833c23-b825-11ed-b154-b6e44d7c34b0&amp;sid=041047f9c36843e364ecb91b45c568a2755aa386fe7e14ee7421a14291fbf951</t>
  </si>
  <si>
    <t>https://erli.pl/produkt/papier-scierny-rzep-trojkat-150x150x100-p120-1szt,135369930</t>
  </si>
  <si>
    <t>https://www.goodmajster.pl/pl/p/Papier-scierny-Trojkat-Rzep-11-otworow-150x150x100mm-GR120/3556</t>
  </si>
  <si>
    <t>Papier ścierny na rzep żelazko   P180</t>
  </si>
  <si>
    <t>Kształt i rozmiar - "Żelazko" (trójkąt) 100x150
Otwory odpylające - 11 sztuk
Materiał: Elektrokorund                                                
Gradacja :  180                                                               
Mocowanie: Rzep   
Papier ścierny kompatybilny z szlifierką będącą już na wyposażeniu Zamawiajacego-Szlifierka oscylacyjna delta Graphite 59G336</t>
  </si>
  <si>
    <t>https://allegro.pl/oferta/papier-scierny-rzep-trojkat-150x150x100-p180-1szt-13157117070</t>
  </si>
  <si>
    <t>https://erli.pl/produkt/papier-scierny-rzep-trojkat-150x150x100-p180-1szt,135374531</t>
  </si>
  <si>
    <t>https://www.goodmajster.pl/pl/p/Papier-scierny-Trojkat-Rzep-11-otworow-150x150x100mm-GR180/3558</t>
  </si>
  <si>
    <t>Krążek papier ścierny rzep 150mm pełny P 40</t>
  </si>
  <si>
    <t xml:space="preserve">komplet - 10szt </t>
  </si>
  <si>
    <t xml:space="preserve">Krążek ścierny na rzep
Średnica 150mm
Gradacja 40 </t>
  </si>
  <si>
    <t>https://allegro.pl/oferta/10szt-papier-scierny-rzep-krazek-dysk-150mm-p40-9925889811?bi_s=ads&amp;bi_m=listing:desktop:queryandcategory&amp;bi_c=MDE1YjRlYjEtZThmMy00NzM1LWJiZDctOGJhMTY5ODIzN2NkAA&amp;bi_t=ape&amp;referrer=proxy&amp;emission_unit_id=41074b6c-1504-4942-9bd5-4d861003facf</t>
  </si>
  <si>
    <t>https://allegro.pl/oferta/10szt-papier-scierny-rzep-krazek-na-dysk-150mm-p40-9485821915?fromVariant=9440937245</t>
  </si>
  <si>
    <t>https://allegro.pl/oferta/10szt-papier-scierny-rzep-krazek-na-dysk-150mm-p40-12483944328?fromVariant=12484041878</t>
  </si>
  <si>
    <t>Krążek papier ścierny rzep 150mm pełny  P 120</t>
  </si>
  <si>
    <t xml:space="preserve">Krążek ścierny na rzep
Średnica 150mm
Gradacja 120 </t>
  </si>
  <si>
    <t>https://allegro.pl/oferta/10szt-krazek-papier-scierny-rzep-dysk-150mm-g120-10979682859?fromVariant=10979684421</t>
  </si>
  <si>
    <t>https://allegro.pl/oferta/10szt-papier-scierny-rzep-krazek-dysk-150mm-p120-9861592255?fromVariant=9485828569</t>
  </si>
  <si>
    <t>https://allegro.pl/oferta/10szt-papier-scierny-rzep-krazek-dysk-150mm-p120-12484064476?fromVariant=12484045217</t>
  </si>
  <si>
    <t>Papier ścierny - krążek (komplet 50 szt)  Gradacja P60</t>
  </si>
  <si>
    <t xml:space="preserve">opakowanie </t>
  </si>
  <si>
    <t xml:space="preserve">Średnica krązka: 125 mm
Granulacja: P60
Ziarno: elektrokorund
Krążki powinny posiadać 8 otworów odpylających
Sposób mocowania - na rzep 
Komplet 50 sztuk </t>
  </si>
  <si>
    <t>https://allegro.pl/oferta/50x-krazki-scierne-papier-z-otworami-rzep-125-p60-10594367619?fromVariant=10174454453</t>
  </si>
  <si>
    <t>https://allegro.pl/oferta/papier-scierny-krazek-krazki-rzep-8otw-125mm-x50-9709734459</t>
  </si>
  <si>
    <t>https://scierniwo.pl/krazki-scierne-papier-z-otworami-125-mm-50-szt</t>
  </si>
  <si>
    <t>Papier ścierny - krążek (komplet 50 szt)  Gradacja P120</t>
  </si>
  <si>
    <t xml:space="preserve">Średnica krązka: 125 mm
Granulacja: P120
Ziarno: elektrokorund
Krążki powinny posiadać 8 otworów odpylających
Sposób mocowania - na rzep 
Komplet 50 sztuk </t>
  </si>
  <si>
    <t>https://allegro.pl/oferta/50x-krazki-scierne-papier-z-otworami-rzep-125-p120-10594371108?fromVariant=10594367619</t>
  </si>
  <si>
    <t>Papier ścierny - krążek (komplet 50 szt)  Gradacja P220</t>
  </si>
  <si>
    <t xml:space="preserve">Średnica krązka: 125 mm
Granulacja: P220
Ziarno: elektrokorund
Krążki powinny posiadać 8 otworów odpylających
Sposób mocowania - na rzep Komplet 50 sztuk </t>
  </si>
  <si>
    <t>https://allegro.pl/oferta/50x-krazki-scierne-papier-z-otworami-rzep-125-p220-10594373567?fromVariant=10594371108</t>
  </si>
  <si>
    <t xml:space="preserve">Czyściwo celulozowe przemysłowe </t>
  </si>
  <si>
    <t xml:space="preserve"> Minimum dwie warstwy czyściwa cellulozowego
Materiał: 100% celulozy    
Długość rolki- minimum 150 mb
Średnica rolki - minimum 23 cm</t>
  </si>
  <si>
    <t>https://automotivecare.pl/pl/p/AC-Products-Cleaning-Towel-czysciwo-celulozowe-biale%2C-bezpylowe-190mb/2276</t>
  </si>
  <si>
    <t>https://esilver.com.pl/czysciwo-papierowe-2-warstwy-celulozowe-biale-237-m-p-433.html?gclid=EAIaIQobChMIw_7F-4LJ-wIVDK6yCh0BpgqVEAQYAiABEgJQjvD_BwE</t>
  </si>
  <si>
    <t>https://chemi.pl/czysciwo-celulozowe-premium-600</t>
  </si>
  <si>
    <t xml:space="preserve">Zestaw pędzli </t>
  </si>
  <si>
    <t xml:space="preserve">Opakowanie </t>
  </si>
  <si>
    <r>
      <t>Zestaw minim 5 sztuk pędzli
W zestawie znajdują się pędzle o szerokości włosia  :  minimum  po jednej sztuce każdego rozmiaru.
1.Min</t>
    </r>
    <r>
      <rPr>
        <b/>
        <sz val="11"/>
        <color theme="1"/>
        <rFont val="Calibri"/>
      </rPr>
      <t xml:space="preserve"> </t>
    </r>
    <r>
      <rPr>
        <sz val="11"/>
        <color theme="1"/>
        <rFont val="Calibri"/>
      </rPr>
      <t>12 mm maks 15 mm
2.Min 25 mm  maks 30  mm
3.Min 36 mm maks  40 mm
4.Min 50 mm maks 55  mm
5.Min 63 mm maks 75 mm
Zestaw pędzli z naturalnym włosiem</t>
    </r>
  </si>
  <si>
    <t>https://allegro.pl/oferta/hardy-zestaw-5-pedzli-plaskich-profesjonal-1586-9961579576</t>
  </si>
  <si>
    <t>https://allegro.pl/oferta/zestaw-pedzli-polangielskich-komplet-pedzel-5-szt-12630986489</t>
  </si>
  <si>
    <t>https://allegro.pl/oferta/zestaw-pedzli-plaski-prosty-pedzle-1-2-cm-13464193311</t>
  </si>
  <si>
    <r>
      <rPr>
        <b/>
        <sz val="11"/>
        <color rgb="FF000000"/>
        <rFont val="Calibri"/>
      </rPr>
      <t>Pas ścierny bezkońcowy Gradacja  P40</t>
    </r>
    <r>
      <rPr>
        <b/>
        <sz val="11"/>
        <color rgb="FFFF0000"/>
        <rFont val="Calibri"/>
      </rPr>
      <t xml:space="preserve">  </t>
    </r>
  </si>
  <si>
    <t xml:space="preserve">Pas ścierny bezkońcowy kompatybilny ze szliferką stołową KRAFT&amp;DELE  Model:KD1730
Wymiary :
Szerokość 100mm
Długosć 914mm-915 mm
Gradacja : P40
Nasyp/ziarno: A/O Elektrokorund (tlenek aluminium)                     </t>
  </si>
  <si>
    <t>https://www.abreo.pl/pas-bezkoncowy-100x915-korund-gxk51/</t>
  </si>
  <si>
    <t>https://allegro.pl/oferta/pas-bezkoncowy-tasma-gxk51-korund-100x915-p40-14812841531?bi_s=ads&amp;bi_m=showitem:desktop:top:archived&amp;bi_c=OWQwM2RhODAtMzFlOC00YjMxLTk3YzAtZTA2ZmNlOGQwOTIxAA&amp;bi_t=ape&amp;referrer=proxy&amp;emission_unit_id=0d681332-2db4-464b-b34e-7fe6f17727c2</t>
  </si>
  <si>
    <t>https://allegro.pl/oferta/pas-bezkoncowy-scierny-100x915mm-plotno-gr-40-10126467418?bi_s=ads&amp;bi_m=showitem:desktop:top:archived&amp;bi_c=NmRjZGY5ZDQtNDU2OS00ZDJkLWFmZTctZGRjZjFmYjZiOTc2AA&amp;bi_t=ape&amp;referrer=proxy&amp;emission_unit_id=69b9135e-2e52-472f-8794-e596abcdc529</t>
  </si>
  <si>
    <t>Pas ścierny bezkońcowy Gradacja P80</t>
  </si>
  <si>
    <t xml:space="preserve">Pas ścierny bezkońcowy kompatybilny ze szliferką stołową KRAFT&amp;DELE  Model:KD1730
Wymiary :
Szerokość 100mm
Długosć 914-915 mm
Gradacja : P80
Nasyp/ziarno: A/O Elektrokorund (tlenek aluminium)                    </t>
  </si>
  <si>
    <t>https://allegro.pl/oferta/pas-scierny-tasma-bezkoncowa-100x915-korund-p80-15874859229?reco_id=03b2b222-7028-11ef-bb84-ba03900686e6&amp;sid=0e7a5475e04eefd78184d559df6fb9f87c889ad5ac94196dac75ac99722370c3&amp;bi_s=archiwum_allegro&amp;bi_c=Product&amp;bi_m=reco&amp;</t>
  </si>
  <si>
    <t>https://allegro.pl/oferta/pas-bezkoncowy-scierny-100x915mm-plotno-gr-80-800-10126467238?reco_id=27526a49-7028-11ef-9095-faf03c09c06d&amp;sid=0e7a5475e04eefd78184d559df6fb9f87c889ad5ac94196dac75ac99722370c3&amp;bi_s=archiwum_allegro&amp;bi_c=Product&amp;bi_m=reco&amp;</t>
  </si>
  <si>
    <t>Pas ścierny bezkońcowy Gradacja P150</t>
  </si>
  <si>
    <t xml:space="preserve">Pas ścierny bezkońcowy kompatybilny ze szliferką stołową KRAFT&amp;DELE  Model:KD1730
Wymiary :
Szerokość 100mm
Długosć 914-915 mm
Gradacja : P150
Nasyp/ziarno: A/O Elektrokorund (tlenek aluminium)                    </t>
  </si>
  <si>
    <t>https://allegro.pl/oferta/pas-bezkoncowy-tasma-vsm-cyrkon-100x915-p150-14805544810?bi_s=ads&amp;bi_m=showitem:desktop:top:active&amp;bi_c=OWQwM2RhODAtMzFlOC00YjMxLTk3YzAtZTA2ZmNlOGQwOTIxAA&amp;bi_t=ape&amp;referrer=proxy&amp;emission_unit_id=fb00b213-32fe-44bf-b562-71089782a05d</t>
  </si>
  <si>
    <t>Zszyfki tapicerskie (kompatybilne z pistoletem pneumatycznym)</t>
  </si>
  <si>
    <t xml:space="preserve">ZSZYWKA TAPICERSKA TYP 80/16 mm
Długość zszywki: 13,9mm - 16,1 mm
Szerokość grzbietu: 12,7-13 mm
ILOŚĆ W OPAKOWANIU: min 10.000 sztuk
Wersja galwanizowana            </t>
  </si>
  <si>
    <t>https://allegro.pl/oferta/zszywki-tapicerskie-do-zszywacz-taker-typ-80-ga21-380-16mm-10tys-14437297530</t>
  </si>
  <si>
    <t>https://allegro.pl/oferta/zszywki-tapicerskie-do-zszywacz-taker-typ-80-ga21-380-16mm-10tys-15731124025</t>
  </si>
  <si>
    <t>https://allegro.pl/oferta/zszywki-tapicerskie-typ80-ga21-14mm-10000szt-11776427634</t>
  </si>
  <si>
    <t xml:space="preserve">Ostrza łamane, do noży segmentowych 18mm </t>
  </si>
  <si>
    <t xml:space="preserve">Ostrze łamanae 
Parametry:
Szerokośc ostrza 18 mm
Ilość w opakowaniu: minimum  10 sztuk
Długość krawędzi tnącej: 100mm
Liczba segmentów roboczych: minimum 7 </t>
  </si>
  <si>
    <t>https://allegro.pl/oferta/ostrza-lamane-do-nozy-tapicerskich-18-mm-milwaukee-10-szt-16542207208</t>
  </si>
  <si>
    <t>https://allegro.pl/oferta/ostrza-segmentowe-lb-olfa-18-mm-10-szt-11981304963?bi_s=ads&amp;bi_m=listing:desktop:query&amp;bi_c=YjQ5OGYwOTYtMjhiMy00YzExLWI1MmEtZDI0MTIyZWUzMDk2AA&amp;bi_t=ape&amp;referrer=proxy&amp;emission_unit_id=b741c01e-7a1a-4883-ae48-e2c56fa52124</t>
  </si>
  <si>
    <t>https://allegro.pl/oferta/yato-ostrza-lamane-do-nozy-18mm-10-szt-13071817662?utm_feed=aa34192d-eee2-4419-9a9a-de66b9dfae24&amp;utm_source=google&amp;utm_medium=cpc&amp;utm_campaign=_dio_narzedzia_pla_pmax_sc&amp;ev_campaign_id=17961481666&amp;gad_source=1&amp;gclid=EAIaIQobChMIgJ7ti9i6iAMVmGhBAh1fYgQ4EAQYDiABEgJdxfD_BwE</t>
  </si>
  <si>
    <t>Rekawiczki nitrylowe opakowanie rozmiar S</t>
  </si>
  <si>
    <t>Rozmiar: S
Rodzaj: Nitryl
Liczba sztuk w zestawie: minimum 100
Kolor: czarny</t>
  </si>
  <si>
    <t>https://allegro.pl/oferta/rekawice-rekawiczki-nitrylowe-nitrylex-black-100sz-11774237669?fromVariant=11774299369</t>
  </si>
  <si>
    <t>https://sklep.jrjmedical.pl/pl/p/Rekawice-Rekawiczki-nitrylowe-czarne-S-100sz-Zarys/2576</t>
  </si>
  <si>
    <t>https://www.opakowaniaok.pl/rekawice/215-rekawice-nitrylowe-s-100szt.html</t>
  </si>
  <si>
    <t>Rekawiczki nitrylowe opakowanie rozmiar M</t>
  </si>
  <si>
    <t xml:space="preserve">opakownie </t>
  </si>
  <si>
    <t>Rozmiar: M
Rodzaj: Nitryl
Liczba sztuk w zestawie: minimum 100
Kolor: czarny</t>
  </si>
  <si>
    <t>https://allegro.pl/oferta/rekawiczki-nitrylowe-czarne-bezpudrowe-r-m-100-szt-safemed-effect-black-15992975695?bi_s=ads&amp;bi_m=listing:desktop:query&amp;bi_c=Nzc3NTVjMmMtODcyMS00MTU4LWFiNTctNjYzN2YzYjk4ODMxAA&amp;bi_t=ape&amp;referrer=proxy&amp;emission_unit_id=e0a94c57-e9b8-49e4-8f35-910a8c722107</t>
  </si>
  <si>
    <t>https://sklep.jrjmedical.pl/pl/p/Rekawice-Rekawiczki-nitrylowe-czarne-M-100sztuk-Zarys-/2577</t>
  </si>
  <si>
    <t>https://www.opakowaniaok.pl/rekawice/216-rekawice-nitrylowe-m-niebieskie-100szt.html</t>
  </si>
  <si>
    <t>Rekawiczki nitrylowe opakowanie romiar L</t>
  </si>
  <si>
    <t>Rozmiar: L
Rodzaj: Nitryl
Liczba sztuk w zestawie: minimum 100
Kolor: czarny</t>
  </si>
  <si>
    <t>https://allegro.pl/oferta/rekawiczki-nitrylowe-czarne-bezpudrowe-r-l-100-szt-safemed-effect-black-15992975819?bi_s=ads&amp;bi_m=listing:desktop:queryandcategory&amp;bi_c=Nzc3NTVjMmMtODcyMS00MTU4LWFiNTctNjYzN2YzYjk4ODMxAA&amp;bi_t=ape&amp;referrer=proxy&amp;emission_unit_id=96725eea-5303-47bd-8894-bc8c2baaad53</t>
  </si>
  <si>
    <t>https://sklep.jrjmedical.pl/pl/p/Rekawice-Rekawiczki-nitrylowe-czarne-L-100sztuk-Zarys-/2578</t>
  </si>
  <si>
    <t>https://www.opakowaniaok.pl/rekawice/217-rekawice-nitrylowe-l-niebieskie-100szt.html</t>
  </si>
  <si>
    <t>Rękawiczki robocze materiałowe (pary) rozmiar S</t>
  </si>
  <si>
    <t>Rękawice robocze ochronne powlekane
Rozmiar: S(7)
Materiał rękawic: poliester
Materiał powlekania: poliuretan
Kolor: czarny lub szary
Zakońćzone ściągaczem
Zgodne z normami: EN388, EN420</t>
  </si>
  <si>
    <t>https://allegro.pl/oferta/rekawiczki-rekawice-robocze-poliuretanowe-pu-10056915889?fromVariant=10056915859</t>
  </si>
  <si>
    <t>https://protym.pl/products/rekawiczki-robocze-poliuretanowe-puxl-l-m-s?variant=41837028442265</t>
  </si>
  <si>
    <t>https://www.cooltools.pl/pl/products/rekawice-robocze-dragon-pu-roz-7-195159.html?curr=PLN&amp;country=1143020003</t>
  </si>
  <si>
    <t>Rękawiczki robocze materiałowe (pary) rozmiar M</t>
  </si>
  <si>
    <t>Rękawice robocze ochronne powlekane
Rozmiar: M(8)
Materiał rękawic: poliester
Materiał powlekania: poliuretan
Kolor: czarny lub szary
Zakońćzone ściągaczem
Zgodne z normami: EN388, EN420</t>
  </si>
  <si>
    <t>https://allegro.pl/oferta/rekawiczki-rekawice-robocze-poliuretanowe-pu-10733948941?fromVariant=10733948941</t>
  </si>
  <si>
    <t>https://protym.pl/products/rekawiczki-robocze-poliuretanowe-puxl-l-m-s?variant=41837028475033</t>
  </si>
  <si>
    <t>https://www.cooltools.pl/pl/products/akcesoria-i-osprzet-artykuly-bhp-i-ubrania-rekawice/rekawice-robocze-dragon-roz-8-22422.html?query_id=1</t>
  </si>
  <si>
    <t>Rękawiczki robocze materiałowe (pary) rozmiar L</t>
  </si>
  <si>
    <t>Rękawice robocze ochronne powlekane
Rozmiar: L(9)
Materiał rękawic: poliester
Materiał powlekania: poliuretan
Kolor: czarny lub szary
Zakońćzone ściągaczem
Zgodne z normami: EN388, EN420</t>
  </si>
  <si>
    <t>https://allegro.pl/oferta/rekawiczki-rekawice-robocze-poliuretanowe-pu-10056915859?fromVariant=10733948941</t>
  </si>
  <si>
    <t>https://protym.pl/products/rekawiczki-robocze-poliuretanowe-puxl-l-m-s?variant=41837028507801</t>
  </si>
  <si>
    <t>https://www.cooltools.pl/pl/products/akcesoria-i-osprzet-artykuly-bhp-i-ubrania-rekawice/rekawice-robocze-dragon-roz-9-22287.html?query_id=6</t>
  </si>
  <si>
    <t>Opaski zaciskowe (trytytki) Szerokość 2,4-2,6</t>
  </si>
  <si>
    <t>Opaska zaciskowa typu trytytka
Szerokość: w zakresie  2,4-2,6mm
Długość: w zakresie 95-105mm
Materiał: nylon
Odporne w minimalnym zakresie temperatur:od -40 do + 85°C
Opaski posiadające samoblokujący zamek
Kolor: czarny                       Opakowanie minimum 100 szt</t>
  </si>
  <si>
    <t>https://www.24garden.pl/opaski-kablowe-czarne-uv-2-5x100mm-100-szt,3,127879,92408?srsltid=AfmBOopdXcMSQr1uJOuqDwi5_VAWLwfj5D4NMcTc5D7rJ9N4-_doRzAI</t>
  </si>
  <si>
    <t>https://sklep.mizar.com.pl/opaski-zaciskowe-czarne-2-5x100mm-100szt-p-49079.html</t>
  </si>
  <si>
    <t>https://allegro.pl/oferta/opaski-plastikowe-zaciskowe-2-5x100mm-100-sztuk-8707161453</t>
  </si>
  <si>
    <t>Opaski zaciskowe (trytytka)  Szerokość 3,5-3,7</t>
  </si>
  <si>
    <t>Opaska zaciskowa typu trytytka
Szerokość: w zakresie  3,5-3,7mm
Długość: w zakresie 145-155mm
Materiał: nylon
Odporne w minimalnym zakresie temperatur:od -40 do + 85°C
Opaski posiadające samoblokujący zamek
Kolor: czarny                       Opakowanie minimum 100 szt</t>
  </si>
  <si>
    <t>https://allegro.pl/oferta/opaska-kablowa-zaciskowa-trytytka-czarna-ecolight-3-6x150mm-100-sztuk-15485381613?utm_feed=aa34192d-eee2-4419-9a9a-de66b9dfae24&amp;utm_source=google&amp;utm_medium=cpc&amp;utm_campaign=_mtrzcj_workshop_car-acc-chem_pla_pmax&amp;ev_campaign_id=20986706542&amp;utm_keyword=&amp;gad_source=1&amp;gclid=EAIaIQobChMIl_L2ueW6iAMVBQUGAB3xXS16EAQYAiABEgK9gPD_BwE</t>
  </si>
  <si>
    <t>https://sklep.mizar.com.pl/opaski-zaciskowe-czarne-3-6x150mm-100szt-p-49080.html</t>
  </si>
  <si>
    <t>https://dwr.com.pl/opaski-zaciskowe-36x150mm-czarne-100-szt-id-9891</t>
  </si>
  <si>
    <t>Opaski zaciskowe (trytytki) Szerokość 4,7-4,9</t>
  </si>
  <si>
    <t>Opaska zaciskowa typu trytytka
Szerokość: w zakresie  4,7-4,9mm
Długość: w zakresie 195-205mm
Materiał: nylon
Odporne w minimalnym zakresie temperatur:od -40 do + 85°C
Opaski posiadające samoblokujący zamek
Kolor: czarny                      Opakowanie minimum 100 szt</t>
  </si>
  <si>
    <t>https://www.e-metalzbyt.pl/opaski-zaciskowe-czarne-4-8x200mm-100szt-p-21833.html</t>
  </si>
  <si>
    <t>https://sklep.mizar.com.pl/opaski-zaciskowe-czarne-4-8x200mm-100szt-p-49081.html</t>
  </si>
  <si>
    <t>https://dwr.com.pl/opaski-zaciskowe-48x200mm-czarne-100-szt-id-9893</t>
  </si>
  <si>
    <t>Opaski zaciskowe (trytytki) 4,7 mm-4,9mm Dł.  295-305mm</t>
  </si>
  <si>
    <t>Opaska zaciskowa typu trytytka
Szerokość: w zakresie  4,7-4,9mm
Długość: w zakresie 295-305mm
Materiał: nylon
Odporne w minimalnym zakresie temperatur:od -40 do + 85°C
Opaski posiadające samoblokujący zamek
Kolor: czarny                       Opakowanie minimum 100 szt</t>
  </si>
  <si>
    <t>https://www.e-metalzbyt.pl/opaski-zaciskowe-czarne-4-8x300mm-100szt-p-21825.html</t>
  </si>
  <si>
    <t>https://sklep.mizar.com.pl/opaska-zaciskowa-300x4-8mm-czarna-100szt-granit-p-46882.html</t>
  </si>
  <si>
    <t>https://dwr.com.pl/opaski-zaciskowe-48x300mm-czarne-100-szt-id-9894</t>
  </si>
  <si>
    <t>Opaski zaciskowe (trytytki) 4,7 mm-4,9mm Dł.345-355mm</t>
  </si>
  <si>
    <t>Opaska zaciskowa typu trytytka
Szerokość: w zakresie  4,7-4,9mm
Długość: w zakresie 345-355mm
Materiał: nylon
Odporne w minimalnym zakresie temperatur:od -40 do + 85°C
Opaski posiadające samoblokujący zamek
Kolor: czarny                        Opakowanie minimum 100 szt</t>
  </si>
  <si>
    <t>https://www.sklepsaturn.pl/opaska-zaciskowa-4-8x350-czarna-100szt-ns.html</t>
  </si>
  <si>
    <t>https://sklep.mizar.com.pl/opaski-zaciskowe-czarne-4-8x350mm-100szt-p-49083.html</t>
  </si>
  <si>
    <t>https://dwr.com.pl/opaski-zaciskowe-48x350mm-czarne-100-szt-id-10817</t>
  </si>
  <si>
    <t>Maseczki przeciwpyłowe FFP2</t>
  </si>
  <si>
    <t>Maska przeciwpyłowa
Klasa ochrony: FFP2
Rozmiar: uniwersalny
Norma EN 149:2001+A1:2009
Mocowanie: gumka</t>
  </si>
  <si>
    <t>https://allegro.pl/oferta/maska-ffp2-3m-9320-maseczka-antywirusowa-ochronna-10246998775</t>
  </si>
  <si>
    <t>https://allegro.pl/oferta/3m-6922-polmaska-maska-filtrujaca-maseczka-ffp2-11573778329</t>
  </si>
  <si>
    <t>https://allegro.pl/oferta/polmaska-ffp2-z-zaworkiem-maska-krajowa-fs-623v-13949219119</t>
  </si>
  <si>
    <t>Płyny kleje, smary</t>
  </si>
  <si>
    <t>Alkohol techniczny izopropylowy 99.9 %</t>
  </si>
  <si>
    <t>Alkohol izopropylowy 99.9%
Pojemność: minimum 4,9 l
Skład: alkohol izopropylowy 99%
Właściwości: neutralny chemicznie, bezbarwny</t>
  </si>
  <si>
    <t>https://www.hurtowniaprzemyslowa.pl/alkohol-izopropylowy-izopropanol-ipa-i-max-99-9-5l-p-867.html</t>
  </si>
  <si>
    <t>https://chemiczna-hurtownia.pl/pl/p/Alkohol-izopropylowy-99-IPA-5L/2067</t>
  </si>
  <si>
    <t>https://allegro.pl/oferta/ipa-czysty-alkohol-izopropylowy-izopropanol-99-5l-12856903459</t>
  </si>
  <si>
    <t>Alkohol techniczny izopropylowy min 4.9 l 60 %</t>
  </si>
  <si>
    <t>ALKOHOL IZOPROPYLOWY 60%
Pojemność  minimum 4,9l</t>
  </si>
  <si>
    <t>https://allegro.pl/oferta/cleanser-ipa-60-izopropanol-plyn-do-czyszczenia-optyki-5000-ml-art-090-15074029660</t>
  </si>
  <si>
    <t>https://allegro.pl/oferta/cleaner-ipa-60-5l-14066598113</t>
  </si>
  <si>
    <t>https://allegro.pl/oferta/izopropanol-alkohol-izopropylowy-ipa60-5l-5000ml-10614604723</t>
  </si>
  <si>
    <t>Aceton techniczny 100%</t>
  </si>
  <si>
    <t>Skład : Aceton 100%
Barwa : Bezbarwna
Konsystencja : Niskolepka ciecz
Rozmiar opakowania:minimum 495 ml</t>
  </si>
  <si>
    <t>https://allegro.pl/oferta/rozpuszczalnik-aceton-techniczny-0-5l-500ml-13596898674?utm_feed=aa34192d-eee2-4419-9a9a-de66b9dfae24&amp;utm_source=google&amp;utm_medium=cpc&amp;utm_campaign=_mtrzcj_workshop_car-acc-chem_pla_pmax_catch_all&amp;ev_campaign_id=20986706545&amp;utm_keyword=&amp;gad_source=1&amp;gclid=EAIaIQobChMI7cK75fLThwMVLA-iAx1saheUEAQYBCABEgIsp_D_BwE#gad_source=1</t>
  </si>
  <si>
    <t>https://www.castorama.pl/aceton-techniczny-dragon-0-5-l-id-14318.html</t>
  </si>
  <si>
    <t>https://www.lakierowanko24.pl/pl/p/ROZPUSZCZALNIK-ACETON-0%2C5L/1818?utm_source=shoper&amp;utm_medium=shoper-cpc&amp;utm_campaign=shoper-kampanie-google&amp;shop_campaign=968&amp;gad_source=1&amp;gclid=EAIaIQobChMItafVzvXThwMVDhiiAx0CKCj6EAQYDiABEgKhBPD_BwE#gad_source=1</t>
  </si>
  <si>
    <t xml:space="preserve">Benzyna ekstrakcyjna bezwonna </t>
  </si>
  <si>
    <t xml:space="preserve">Skład : Benzyna ekstrakcyjna 100%
Rozmiar opakowania : minimum  495 ml
Typ opakowania : Aerozol </t>
  </si>
  <si>
    <t>https://www.hurtowniaprzemyslowa.pl/benzyna-ekstrakcyjna-w-aerozolu-b-max-spray-500ml-p-1132.html</t>
  </si>
  <si>
    <t>https://www.castorama.pl/benzyna-ekstrakcyjna-w-aerozolu-dragon-500-ml-id-1099224.html</t>
  </si>
  <si>
    <t>https://allegro.pl/oferta/laksol-benzyna-ekstrakcyjna-spray-600ml-16313108760</t>
  </si>
  <si>
    <t>Olej maszynowy z dozownikiem</t>
  </si>
  <si>
    <t>Pojemność: minimum 60 ml w opakowaniu
Barwa: klarowna, biała
Odczyn pH: od 7 do 8
Temperatura zapłonu: od 150°C
Zastosowanie:
-łożyska ślizgowe i toczne
-prowadnice
-przekładnie mechaniczne zamknięte i otwarte
-wrzeciona pomocnicze węzły tarcia
-zamki
-zawiasy
-sprzęt AGD</t>
  </si>
  <si>
    <t>https://botland.com.pl/smary-i-oczyszczacze/6340-oliwa-do-smarowania-maszyn-65ml-5901764329725.html?cd=18298825651&amp;ad=&amp;kd=&amp;gclid=EAIaIQobChMI4Nz_pfTV_AIVyClMCh1MlQ0VEAQYASABEgJHNfD_BwE</t>
  </si>
  <si>
    <t>https://www.gotronik.pl/oliwa-do-maszyn-65ml-p-4596.html</t>
  </si>
  <si>
    <t>https://multi-com.pl/,details,id_pr,8001,key,oliwa-do-maszyn-65ml.html</t>
  </si>
  <si>
    <t>Wazelina techniczna</t>
  </si>
  <si>
    <t xml:space="preserve">Pojemność: minimum 60 ml w opakowaniu                                  Postać: ciało stałe
Barwa: biała
Temperatura pracy: 28-32 °C
Temperatura topnienia: 54-58 °C
Temperatura zapłonu: 215-225 °C
Rozpuszczalność w wodzie: częściowa </t>
  </si>
  <si>
    <t>https://botland.com.pl/smary-i-oczyszczacze/6339-wazelina-techniczna-niskotopliwa-65ml-5901764329695.html?cd=18298825138&amp;ad=&amp;kd=&amp;gclid=EAIaIQobChMIvPuq-fTV_AIVs0eRBR1rRQbuEAQYASABEgIV3vD_BwE</t>
  </si>
  <si>
    <t>https://www.gotronik.pl/wazelina-techniczna-65ml-p-667.html</t>
  </si>
  <si>
    <t>http://www.hotair.pl/pl/sklep/chemia-serwisowa/czyszczenie-i-konserwacja/smary/wazelina-techniczna-niskotopliwa-65ml.html</t>
  </si>
  <si>
    <t>Smar miedziany w  sprayu</t>
  </si>
  <si>
    <t xml:space="preserve">Smar miedziany
Pojemność: minimum 490 g 
Dozownik: w sprayu
Zastosowanie:  śruby i nakrętki, połączenia gwintowe i wszelkie powierzchnie dopasowane, łączniki rurowe, świece zapłonowe, koła i podkładki tarcz hamulcowych, styki baterii, urządzenia portowe, obrotnice
Temperatura stosowania w minimalnym zakresie: od -30°C do min +1100°C
 </t>
  </si>
  <si>
    <t>https://spawalniczy-sklep.pl/cx-80-smar-miedziany-500ml-spray,3,3817,44</t>
  </si>
  <si>
    <t>https://sklep.tiptopol.pl/smary-oleje-odrdzewiacze/smar-miedziowy-w-aerozolu-cooper-spray-500-ml.html</t>
  </si>
  <si>
    <t>https://www.mpartner.com.pl/smar-miedziowy-500ml-grafen-professional-p-1538.html</t>
  </si>
  <si>
    <r>
      <rPr>
        <b/>
        <sz val="11"/>
        <color rgb="FF000000"/>
        <rFont val="Calibri"/>
      </rPr>
      <t xml:space="preserve">Odrdzewiacz w sprauy </t>
    </r>
    <r>
      <rPr>
        <b/>
        <sz val="11"/>
        <color rgb="FFFF0000"/>
        <rFont val="Calibri"/>
      </rPr>
      <t xml:space="preserve"> </t>
    </r>
  </si>
  <si>
    <t xml:space="preserve">Preparat wielozadaniowy -  smar, odrdzewiacz , penetrant
Pojemność: 400-470ml
Dozownik w sprayu
Zastosowanie: likwidowanie pisków i hałasów z mechanizmów, zabezpieczenie metalowych powierzchni przed korozją
</t>
  </si>
  <si>
    <t>https://www.motochemia.pl/wd-40-450ml-preparat-wielofunkcyjny-aplikatorem-wd40-p-360.html</t>
  </si>
  <si>
    <t>https://autochemia.pl/product-pol-3542-K2-07-smar-odrdzewiacz-w-sprayu-wielozadaniowy-penetrant-400ml.html</t>
  </si>
  <si>
    <t>https://allegro.pl/oferta/wurth-odrdzewiacz-zmywacz-smar-olej-400-ml-multi-uniwersalny-preparat-5w1-10993984227</t>
  </si>
  <si>
    <t>Klej dwuskładniowy epoksydowy</t>
  </si>
  <si>
    <t xml:space="preserve">Klej uniwersalny epoksydowy
Dwuskłądnikowy
Kolor: bezbarwny
Czas przetwarzania: 3-8 minut 
Wytrzymałość funkcjonalna: 20-30 minut przy + 25°C
Wytrzymałość na ścinanie na rozciąganie: 12-14 N/mm² (ISO 4587)
Wytrzymałość na odrywanie: 4-20 N / 25 mm (ISO 4578)
</t>
  </si>
  <si>
    <t>https://allegro.pl/oferta/klej-epoksydowy-mocny-dwuskladnikowy-przezroczysty-12653523338</t>
  </si>
  <si>
    <t>https://allegro.pl/oferta/cx80-silv-weld-klej-epoksydowy-przezroczysty-24ml-12498397539?offerId=12498397539&amp;inventoryUnitId=1xrNr6fDL3DUuFtyZb1rvQ&amp;adGroupId=MzU5NDY2YTItNmRiOS00YzFkLTlhYzAtZGU0OTBiZTBlOWNhAA&amp;campaignId=Y2I5MTY3ZmItOWE4MS00OThkLTgxN2QtOTAzNGViNDE4NmUxAA&amp;sig=be3a9376fa0cfb8ea877cf2bec74880f&amp;utm_feed=aa34192d-eee2-4419-9a9a-de66b9dfae24&amp;utm_content=supercena&amp;utm_content=ps&amp;utm_term=test&amp;utm_source=google&amp;utm_medium=ads&amp;gclid=EAIaIQobChMIvorji76__AIV8kWRBR2A8gnYEAQYAiABEgLzr_D_BwE</t>
  </si>
  <si>
    <t>https://allegro.pl/oferta/wk-5-klej-epoksydowy-blyskawiczny-zywica-25ml-11026471581?bi_s=ads&amp;bi_m=showitem:active&amp;bi_c=YjZjY2IyYjktNzNhMi00NTI0LWFmYTAtMjZmYmIwM2Y1MjA2AA&amp;bi_t=ape&amp;referrer=proxy&amp;emission_unit_id=0a3ee852-ef75-4351-8b20-75344dcbe89c</t>
  </si>
  <si>
    <t>Zestaw klejów cyjanoakrylowych z aktywatorem</t>
  </si>
  <si>
    <t xml:space="preserve">Zestaw zawiera minimum 3szt kleju o różnej gęstości                                                                        W zestawie aktywator do klejów cyjanoakrylowych 
Pojemność: minimum 20 ml </t>
  </si>
  <si>
    <t>https://allegro.pl/oferta/super-glue-ca-60g-kleje-cyjanoakrylowe-aktywator-8920539693</t>
  </si>
  <si>
    <t>https://allegro.pl/oferta/klej-cyjanoakrylowy-aktywator-przyspieszacz-senus-8908393894?fromVariant=8908367100</t>
  </si>
  <si>
    <t>https://rc.susco.pl/8374-zestaw-klejow-ca-joker</t>
  </si>
  <si>
    <t xml:space="preserve">Klej do drewna  </t>
  </si>
  <si>
    <t xml:space="preserve">Klej do drewna 
Pojemność: 118 ml 
Czas wiązania : od 5 min do 20 min
Opakowanie powinno posiadać dozownik    Wodoodporny </t>
  </si>
  <si>
    <t>https://allegro.pl/oferta/titebond-iii-ultimate-klej-do-drewna-d4-118ml-wewnatrz-i-na-zewnatrz-13877895952?bi_s=ads&amp;bi_m=listing:desktop:queryandcategory&amp;bi_c=NzEwMzg3ZDUtMTZkZS00MjZhLWFlOWMtN2NiYzk2N2E1YjM0AA&amp;bi_t=ape&amp;referrer=proxy&amp;emission_unit_id=69227a8a-0f92-4f0f-a7db-b2ebe88a79b9</t>
  </si>
  <si>
    <t>https://allegro.pl/oferta/klej-gorilla-wood-118ml-do-drewna-papieru-tektury-12274083725?utm_feed=aa34192d-eee2-4419-9a9a-de66b9dfae24&amp;utm_source=google&amp;utm_medium=cpc&amp;utm_campaign=_dio_budownictwo_pla_pmax_sc&amp;ev_campaign_id=17960359636&amp;gad_source=1&amp;gclid=EAIaIQobChMI3Kni-enVhwMViI-DBx3bEAHYEAQYBSABEgIEavD_BwE#gad_source=1</t>
  </si>
  <si>
    <t>Brak podobnej oferty</t>
  </si>
  <si>
    <t xml:space="preserve">Klej do pleksi UV rzadki </t>
  </si>
  <si>
    <t xml:space="preserve">Klej do pleksi utwardzany światłem UV
Kolor/barwa: Przeźroczysty
Utwardzanie: światło-zakres UV
Opakowanie: minimum 49 ml
Materiały klejone : 
Plexi(PMMA)
PC-poliwęglan
PVC
PET 
PS-hips
ABS </t>
  </si>
  <si>
    <t>https://ataszek.pl/308-klej-uv-do-plexi-rzadki-atk-uv-16.html?gclid=EAIaIQobChMIouL73-XM_AIVT0eRBR0XtAk3EAQYAiABEgJo8_D_BwE</t>
  </si>
  <si>
    <t>https://www.tasmyikleje.pl/bklej-uv-5016-50ml-rzadki-kuv5016.50b?gclid=EAIaIQobChMItMPXlv7f_AIVhADmCh2OeQZrEAQYAyABEgIekPD_BwE</t>
  </si>
  <si>
    <t>https://glass24.pl/klej-uv-rzadki-6023-drei-bond-max-szczelina-02-mm/</t>
  </si>
  <si>
    <t xml:space="preserve">Klej do pleksi UV średni </t>
  </si>
  <si>
    <t xml:space="preserve">Kolor/barwa: Przeźroczysty
Utwardzanie: światło-zakres UVA
Opakowanie: minimum 49 ml
Materiały klejone : 
Plexi(PMMA)
PC-poliwęglan
PVC
PET 
PS-hips
ABS </t>
  </si>
  <si>
    <t>https://ataszek.pl/306-klej-atk-uv-10.html</t>
  </si>
  <si>
    <t>https://www.tasmyikleje.pl/bklej-uv-5010-50ml-srednia-gestosc-kuv5010.50b</t>
  </si>
  <si>
    <t>https://glass24.pl/klej-uv-bardzo-gesty-6022-drei-bond-max-szczelina-2-mm/</t>
  </si>
  <si>
    <t xml:space="preserve">Klej do gwintów minimum średni </t>
  </si>
  <si>
    <t xml:space="preserve">
Klej do gwintów 
Średnia siła działania
Pojemność opakowania minimum 10 ml 
Przezbnaczenie : Metale 
Typ : Anaerobowe</t>
  </si>
  <si>
    <t>https://allegro.pl/oferta/klej-do-zabezpieczenia-gwintow-niebieski-10ml-9001566954?reco_id=e406a2e3-9802-11ed-8c25-ce1889f2ecaa&amp;sid=214dee23af5dacba6db9ec985d2421ccbc3b0218e9654c1f9eeca650c7d606e7</t>
  </si>
  <si>
    <t>https://allegro.pl/oferta/loctite-243-10ml-niebieski-uniwersalny-klej-do-gwintow-sredni-poj-10ml-13350485798</t>
  </si>
  <si>
    <t>https://allegro.pl/oferta/cx80-rc69-demontowalny-uszczelniacz-gwintow-10ml-12531641499?fromVariant=12531766192</t>
  </si>
  <si>
    <t xml:space="preserve">Klej do gwintów - mocny </t>
  </si>
  <si>
    <t xml:space="preserve">
Klej do gwintów 
Klej  trudno demontowalny (mocny)
Pojemność opakowania minimum 10 ml 
Przezbnaczenie : Metale 
Typ : Anaerobowe</t>
  </si>
  <si>
    <t>https://allegro.pl/oferta/klej-do-zabezpieczenia-gwintow-czerwony-10ml-mocny-9441020172?reco_id=1512069f-9803-11ed-9062-4af0cf99207e&amp;sid=041047f9c36843e364ecb91b45c568a2755aa386fe7e14ee7421a14291fbf951</t>
  </si>
  <si>
    <t>https://allegro.pl/oferta/klej-do-zabezpieczenia-gwintow-loctite-270-10-ml-16084532220</t>
  </si>
  <si>
    <t>https://allegro.pl/oferta/cx80-rc70-klej-anaerobowy-do-metali-gwintow-10ml-12531766192?fromVariant=12531641499</t>
  </si>
  <si>
    <t>Klej kontaktowy w sprayu</t>
  </si>
  <si>
    <t xml:space="preserve">Klej kontaktowy
Pojemność : 600 ml 
Dozownik w sprayu 
Czas schnięcia : 1-2 min
Wodoodporny </t>
  </si>
  <si>
    <t>https://idea-nova.pl/product-pol-12255-MAXGRIP-Klej-kontaktowy-w-sprayu-600ml.html?gad_source=1&amp;gclid=EAIaIQobChMIlP-IhZbWhwMV6hCiAx1uwwpoEAQYASABEgIuTfD_BwE#gad_source=1</t>
  </si>
  <si>
    <t>https://allegro.pl/oferta/spray-kon-b707-600ml-klej-kontaktowy-w-sprayu-uniwersalny-14646991687?offerId=14646991687&amp;inventoryUnitId=sh5BtqPDJbzFhDb8Aic-fQ&amp;adGroupId=NDJhYTM5ZTEtZWZjMC00MTVjLThkOTMtOGZlODlhODk2YjEzAA&amp;campaignId=ZWRiNTMwZmUtMDZjOS00YzRmLWI2YTItMTU5MTA1NzAyZTAzAA&amp;clientId=MTEwNzQzMjY5AA&amp;sig=f74e6c94a15a7fd3b6688b0595ca3bde&amp;utm_feed=aa34192d-eee2-4419-9a9a-de66b9dfae24&amp;utm_source=google&amp;utm_medium=ads&amp;gad_source=1&amp;gclid=EAIaIQobChMI_qvU2pXWhwMV-xiiAx2ffBOREAQYASABEgKlcfD_BwE#gad_source=1</t>
  </si>
  <si>
    <t>https://sklep.gamet.eu/oferta/kleje-i-chemia/profesjonalny-klej-kontaktowy-w-sprayu-fixgrip-40-600ml?gad_source=1&amp;gclid=EAIaIQobChMI_qvU2pXWhwMV-xiiAx2ffBOREAQYCCABEgI3IfD_BwE#gad_source=1</t>
  </si>
  <si>
    <t>Szpachla modelarska</t>
  </si>
  <si>
    <t>Szpachlówka modelarska 
Pojemność : minimum 24 ml</t>
  </si>
  <si>
    <t>https://allegro.pl/oferta/szpachlowka-modelarska-szpachla-do-modeli-wamod-8985039018</t>
  </si>
  <si>
    <t>https://allegro.pl/oferta/szpachlowka-tamiya-putty-basic-type-32-g-16117284575</t>
  </si>
  <si>
    <t>https://allegro.pl/oferta/szpachla-modelarska-plasto-25-ml-revell-7655768483</t>
  </si>
  <si>
    <t>Szpachla do plastiku</t>
  </si>
  <si>
    <t xml:space="preserve">Szpachlówka
Typ: Do plastiku 
Waga : minimum 199 g </t>
  </si>
  <si>
    <t>https://allegro.pl/oferta/boll-szpachla-szpachlowka-do-plastiku-250g-9347162044</t>
  </si>
  <si>
    <t>https://allegro.pl/oferta/troton-szpachlowka-poliestrowa-plastic-na-plastik-i-tworzywa-sztuczne-250g-16465344981</t>
  </si>
  <si>
    <t>https://allegro.pl/oferta/novol-bumper-szpachla-do-plastiku-tworzyw-200-g-9081387777</t>
  </si>
  <si>
    <t>szpachla wykańczająca (finish)</t>
  </si>
  <si>
    <t>Szpachlówka
Typ: Wykańczająca
Waga :minimum 249 g</t>
  </si>
  <si>
    <t>https://allegro.pl/oferta/novol-szpachlowka-wykanczajaca-finish-250g-13236020214</t>
  </si>
  <si>
    <t>https://allegro.pl/oferta/boll-szpachlowka-szpachla-finish-finiszowa-wykonczeniowa-250g-15328134100</t>
  </si>
  <si>
    <t>https://allegro.pl/oferta/szpachla-wykanczajaca-250-g-16087038097</t>
  </si>
  <si>
    <t>Klej na gorąco</t>
  </si>
  <si>
    <t>Klej do pistoletów kompatybilny z Parkside PHPA 4 C4 
będący na wyposażeniu pracownii Protolab 
Średnica kleju - 7 mm
W zestawie kabel do ładowania USB C                          Opakowanie : 1kg</t>
  </si>
  <si>
    <t>https://allegro.pl/oferta/klej-do-pistoletu-7mm-1kg-geko-15985697997?utm_feed=aa34192d-eee2-4419-9a9a-de66b9dfae24&amp;utm_source=google&amp;utm_medium=cpc&amp;utm_campaign=_dio_narzedzia_pla_pmax_ps&amp;ev_campaign_id=19692260048&amp;gad_source=1&amp;gclid=EAIaIQobChMIq86f1paLiAMVVguiAx2qQBGyEAQYASABEgLG4PD_BwE#gad_source=1</t>
  </si>
  <si>
    <t>https://allegro.pl/oferta/klej-do-pistoletu-na-goraco-termotopliwy-wklady-7-mm-8-mm-1kg-120-sztuk-6407580635?bi_s=ads&amp;bi_m=listing:desktop:query&amp;bi_c=Y2I1ODc4ZTUtMGEwNC00NjZjLWJmYTgtNTY0NzhlOWE0MzJiAA&amp;bi_t=ape&amp;referrer=proxy&amp;emission_unit_id=92fcb6ba-7905-42e8-af85-88b6c0cb7262</t>
  </si>
  <si>
    <t>https://allegro.pl/oferta/mocny-klej-do-pistoletu-na-goraco-wklady-klejowe-bezbarwny-1kg-7mm-8mm-15782112475</t>
  </si>
  <si>
    <t>Żywica epoksydowa</t>
  </si>
  <si>
    <t xml:space="preserve">Żywica do odlewów
Kolor: bezbarwna, przeźroczysta
Waga 750 g - 1000g  Żywica w zestawie z utwardzaczem </t>
  </si>
  <si>
    <t>https://allegro.pl/oferta/zywica-epoksydowa-odlewnicza-1-kg-krystaliczna-3d-7722861626</t>
  </si>
  <si>
    <t>https://www.skleptechniart.pl/produkty/techniplast-3d-uvls-techniplast-3d-mc-krystalicznie-czysta-zywica-epoksydowa-do-wykonywania-odlewow?gad_source=1&amp;gclid=EAIaIQobChMIloKHifm6iAMVQBCiAx3JIxQREAQYFyABEgKd1_D_BwE</t>
  </si>
  <si>
    <t>https://allegro.pl/oferta/zywica-epoksydowa-odlewnicza-652-750g-15962762542?bi_s=ads&amp;bi_m=listing:desktop:query&amp;bi_c=ZTk2OTQwZWItYTdjMy00MmMxLThkNGQtZWUxYzE2NDUwYWYxAA&amp;bi_t=ape&amp;referrer=proxy&amp;emission_unit_id=6451af09-ca96-4929-8c6c-2807f53af4d8</t>
  </si>
  <si>
    <t>Silikon formierski</t>
  </si>
  <si>
    <t xml:space="preserve">Silikon formierski
Masa: minimum 250 g + katalizator standardowy </t>
  </si>
  <si>
    <t>https://www.modelarnia24.pl/silikon-do-form-formierski/16-silikon-mm922-standardowy-025-kg-katalizator-13g.html</t>
  </si>
  <si>
    <t>https://allegro.pl/oferta/silikon-formierski-do-form-profesjonalny-0-25-kg-13618277830?utm_feed=aa34192d-eee2-4419-9a9a-de66b9dfae24&amp;utm_source=google&amp;utm_medium=cpc&amp;utm_campaign=_krk_kis_kolekcje_pla_pmax&amp;ev_campaign_id=18004421009&amp;gad_source=1&amp;gclid=EAIaIQobChMI-smx5si9iAMVHahoCR1I5SxGEAQYByABEgLMsfD_BwE</t>
  </si>
  <si>
    <t xml:space="preserve">Taśma piankowa dwustronna biała </t>
  </si>
  <si>
    <t>Szerokość w zakresie: 18,5-19,5 mm
Długość w zakresie: 49,5-50,5 m
Kolor: biały
Klej: kauczuk syntetyczny
Typ taśmy: dwustronna, piankowa</t>
  </si>
  <si>
    <t>https://neopak.pl/tasma-dwustronna-piankowa-19mm50m-biala-id-568</t>
  </si>
  <si>
    <t>https://www.opako.com.pl/tasma-piankowa-dwustronna-montazowa-19mm-x-50m-biala-do-wewnatr-id-568</t>
  </si>
  <si>
    <t>https://zapakujemy.pl/produkt/tasma-dwustronna-piankowa-biala-19mm-50m/</t>
  </si>
  <si>
    <t xml:space="preserve">Taśma piankowa dwustronna czarna </t>
  </si>
  <si>
    <t>Szerokość w zakresie: 18,5-19,5mm
długość: 9,5-10,5m
klej: kauczuk syntetyczny
kolor: czarny
Typ taśmy: dwustronna, piankowa</t>
  </si>
  <si>
    <t>https://neopak.pl/tasma-dwustronna-piankowa-19mm10m-czarna-id-1812</t>
  </si>
  <si>
    <t>https://www.opako.com.pl/tasma-dwustronna-piankowa-19mm10m-czarna-id-1812</t>
  </si>
  <si>
    <t>http://dabe.pl/tasma-dwustronna-piankowa-czarna-19mm-x10m-p-3100.html</t>
  </si>
  <si>
    <t xml:space="preserve">Taśma dwustronna zwykła </t>
  </si>
  <si>
    <t>Taśma dwustronna
Szerokość w zakresie: 37,5-38,5 mm 
Długość:9,5 m - 10,5 m</t>
  </si>
  <si>
    <t>https://neopak.pl/tasma-dwustronna-38mm10m-id-266</t>
  </si>
  <si>
    <t>https://www.opako.com.pl/tasma-dwustronna-38mm10m-id-266</t>
  </si>
  <si>
    <t>https://www.taniaksiazka.pl/starpak-tasma-dwustronna-38-mm-x-10-m-p-615347.html?srsltid=AfmBOoqB6NNhFCnpe2NdzYvRkyQpot8vSBXFJBmnJnQQwCax06-P7deN</t>
  </si>
  <si>
    <t xml:space="preserve">Taśma malarsko lakiernicza </t>
  </si>
  <si>
    <t>Szerokość: 18,5-19,5 mm
Długość: 49,5-50,5 m
Kolor: Żółty
Rodzaj nośnika: Papier</t>
  </si>
  <si>
    <t>https://neopak.pl/tasma-malarska-papierowa-19mm50m-id-1030</t>
  </si>
  <si>
    <t>https://skleprolnoprzemyslowy.abstore.pl/tasmy-tasma-papierowa-mt-st-19mm-50m-malarska,c395,p13772,pl.html</t>
  </si>
  <si>
    <t>https://allegro.pl/oferta/tasma-malarska-papierowa-maskujaca-19mm-x-50-m-10548765591?bi_s=ads&amp;bi_m=listing:desktop:query&amp;bi_c=ZTIxMGM2N2EtYjRiZi00ZDk2LThhMTUtZDhiZmI3NDFmNjIwAA&amp;bi_t=ape&amp;referrer=proxy&amp;emission_unit_id=5c2e9dac-3dfd-45c2-87af-726672af6652</t>
  </si>
  <si>
    <t>Taśma malarsko lakiernicza 50 mm</t>
  </si>
  <si>
    <t>Długość taśmy: 49,5-50,5 mm 
Szerokość taśmy: 47,5-48,5 mm
Kolor: żółty
Rodzaj nośnika: Papier</t>
  </si>
  <si>
    <t>https://neopak.pl/tasma-malarska-papierowa-48mm50m-id-1521</t>
  </si>
  <si>
    <t>https://allegro.pl/oferta/tasma-papierowa-zolta-545-48mm-x-50m-kaem-11829120477</t>
  </si>
  <si>
    <t>https://opaksystem.pl/pl/p/Tasma-maskujaca-malarska-SMART-48x50-papierowa/225</t>
  </si>
  <si>
    <t xml:space="preserve">Folia stretch czarna </t>
  </si>
  <si>
    <t xml:space="preserve">Materiał: polietylen
Szerokość: minimum 49,5 cm 
Waga brutto: 1,48-1,52 kg
Kolor: czarna
</t>
  </si>
  <si>
    <t>https://neopak.pl/folia-stretch-czarna-50cm-23u-15kg-id-6</t>
  </si>
  <si>
    <t>https://pakujto.pl/stretch-reczny-czarny-15kg-x-50cm-23%c2%b5m/</t>
  </si>
  <si>
    <t>https://allegro.pl/oferta/folia-stretch-czarna-1-5-kg-mocna-15537862015?reco_id=0fe032d2-4f1a-11ef-8919-36ce1e2c6b4b&amp;sid=0e7a5475e04eefd78184d559df6fb9f87c889ad5ac94196dac75ac99722370c3&amp;bi_s=archiwum_allegro&amp;bi_c=Product&amp;bi_m=reco&amp;</t>
  </si>
  <si>
    <t xml:space="preserve">Folia stretch przezroczysta </t>
  </si>
  <si>
    <t xml:space="preserve">Materiał: polietylen
Szerokość: minimum 49,5 cm 
Waga brutto: 1,48kg-1,52 kg
Kolor: przezroczysty
</t>
  </si>
  <si>
    <t>https://neopak.pl/folia-stretch-transparentna-50cm15kg-brutto23u-id-5</t>
  </si>
  <si>
    <t>https://allegro.pl/oferta/folia-stretch-bezbarwna-1-5kg-taniepakowanie-hurt-5981918665</t>
  </si>
  <si>
    <t>https://allegro.pl/oferta/folia-stretch-do-pakowania-transparentna-1-5kg-7120350550</t>
  </si>
  <si>
    <t xml:space="preserve">Taśma izolacyjna czarna </t>
  </si>
  <si>
    <t xml:space="preserve">Szerokość: 18,5 mm-19,5 mm
Długość: 19,5-20,5 m
Kolor: czarna
Klej: akrylowy
</t>
  </si>
  <si>
    <t>https://neopak.pl/tasma-izolacyjna-czarna-19mm-x-20m-id-2258</t>
  </si>
  <si>
    <t>https://www.speckable.pl/pl/product/702,tasma-izolacyjna-19mm-20m-czarna-pcv</t>
  </si>
  <si>
    <t>https://allegro.pl/oferta/tasma-izolacyjna-elektroizolacja-pcv-19x20-czarny-12323414543</t>
  </si>
  <si>
    <t>Taśma izolacyjna biała</t>
  </si>
  <si>
    <t>Szerokość: 18,5-19,5 mm
Długość: 19,5-20,5 m
Kolor: biały
Klej: akrylowy</t>
  </si>
  <si>
    <t>https://neopak.pl/tasma-izolacyjna-biala-19mm-x-20m-id-2502</t>
  </si>
  <si>
    <t>https://www.speckable.pl/pl/product/704,tasma-izolacyjna-pvc-19mm-x-20m-scapa-biala</t>
  </si>
  <si>
    <t>https://www.tim.pl/tasma-izolacyjna-pvc-19mm-20m-biala-f61921/p/0001-00014-26578</t>
  </si>
  <si>
    <t xml:space="preserve">Formatka ze sklejki liściastej 3mm </t>
  </si>
  <si>
    <t>Sklejka liściasta suchotrwała
Grubość 3 mm +/- 5%
Wymiar:  1525 mm x 1525 mm -/+ 5%
Klasa jakości : B/BB/CP   ( klasa I ,II , III )</t>
  </si>
  <si>
    <t>https://www.sklejki24.pl/sklejki-suchotrwale/sklejka-suchotrwala-3mm-brzozowa</t>
  </si>
  <si>
    <t>https://sklejka-krakow.pl/pl/p/Sklejka-do-lasera-3mm-kl.23-Arkusz-1525x1525-/671</t>
  </si>
  <si>
    <t>https://drewno24.pl/pl/p/Sklejka-suchotrwala-brzozowa-3x1525x1525-BBC/1816</t>
  </si>
  <si>
    <t xml:space="preserve">Formatka ze sklejki liściastej 6mm </t>
  </si>
  <si>
    <t>Sklejka liściasta suchotrwała
Grubość 6 mm +/- 5%
Wymiar:  1525 mm x 1525 mm -/+ 5%
Klasa jakości : B/BB/CP   ( klasa I ,II , III )</t>
  </si>
  <si>
    <t>https://www.sklejki24.pl/sklejki-suchotrwale/sklejka-suchotrwala-6mm-brzozowa</t>
  </si>
  <si>
    <t>https://sklejka-krakow.pl/pl/p/Sklejka-do-ciecia-laserem-6mm-kl.12-Arkusz-1525x1525/191</t>
  </si>
  <si>
    <t>https://drewno24.pl/plyty-osb-i-sklejki/sklejka-suchotrwala-brzozowa-6x1525x1525-b-bb</t>
  </si>
  <si>
    <t xml:space="preserve">Formatka ze sklejki liściastej 18 mm </t>
  </si>
  <si>
    <t>Sklejka liściasta suchotrwała
Grubość 18 mm +/- 5%
Wymiar:  1525 mm x 1525 mm -/+ 5%
Klasa jakości : B/BB/CP   ( klasa I ,II , III )</t>
  </si>
  <si>
    <t>https://www.sklejki24.pl/sklejka-suchotrwala/sklejka-suchotrwala-18mm-brzozowa</t>
  </si>
  <si>
    <t>https://sklejka-krakow.pl/pl/p/Sklejka-do-ciecia-laserem-18mm-kl.22-Arkusz-1525x1525-/616</t>
  </si>
  <si>
    <t>https://drewno24.pl/plyty-osb-i-sklejki/sklejka-suchotrwala-brzozowa-18x1525x1525-b-bb</t>
  </si>
  <si>
    <t>Tektura</t>
  </si>
  <si>
    <t>Arkusz tektury 
Wymiary: 1000 x 700 mm +/- 5%
Trójwarstwowa tektura falista
Gramatura: 385g/m2</t>
  </si>
  <si>
    <t>https://centrumpakowania.com/tektura-w-arkuszach/2319-3149-arkusz-tektury-1000x700mm-mikrofala-a1.html#/22-ilosc_szt_-1</t>
  </si>
  <si>
    <t>https://kartony.eu/tektura-w-arkuszach/281-arkusz-tektury-1000x700mm-mikrofala-a-1-7428559729655.html</t>
  </si>
  <si>
    <t>https://allegro.pl/oferta/arkusz-tektury-1000x700mm-mikrofala-b1-10-sztuk-10793661420?utm_feed=aa34192d-eee2-4419-9a9a-de66b9dfae24&amp;utm_source=google&amp;utm_medium=freelisting&amp;srsltid=AfmBOoq6HXTlMinWb-wVTDu-9wrpwnksk9wYc-4OYx942FQpnKK6Cx-5gj8</t>
  </si>
  <si>
    <t xml:space="preserve">Kantówka  20mm x 20mm  </t>
  </si>
  <si>
    <t xml:space="preserve">Kantówka heblowana 
Wymiar  20×20 mm +/- 10%
Długość  Min 100 cm maks 150 cm
</t>
  </si>
  <si>
    <t>https://allegro.pl/oferta/listwa-kwadratowa-drewniana-legar-kantowka-20-x-20-9315403605</t>
  </si>
  <si>
    <t>https://www.bricomarche.pl/kantowka-strugana-sosna-swierk-100-g-20-x-20-x-1000-mm-2</t>
  </si>
  <si>
    <t>https://skawdrew.pl/produkt/kantowka-heblowana-20x20-mm-swierk/</t>
  </si>
  <si>
    <t xml:space="preserve">Kantówka  40mm x 20mm  </t>
  </si>
  <si>
    <t xml:space="preserve">Kantówka heblowana
Wymiar   40×20 mm +/- 10% 
Długość  Min 100 cm maks 150 cm  
 </t>
  </si>
  <si>
    <t>https://allegro.pl/oferta/deska-20x40-kantowka-sosnowa-15717698663</t>
  </si>
  <si>
    <t>https://www.obi.pl/drewno-heblowane/detalia-kantowka-heblowana-20x40x1000-mm/p/6293534</t>
  </si>
  <si>
    <t>https://skawdrew.pl/produkt/kantowka-heblowana-40x20-mm-swierk/</t>
  </si>
  <si>
    <t>Kantówka  70 mm x min 28 mm- maks 32 mm</t>
  </si>
  <si>
    <t xml:space="preserve">Kantówka heblowana 
Wymiar 70 mm x min 28 mm- maks 32 mm
Długość  Min 100 cm maks 150 cm 
</t>
  </si>
  <si>
    <t>https://allegro.pl/oferta/deska-drewniana-do-lawek-sosnowa-surowa-28x70x1500-13855321380</t>
  </si>
  <si>
    <t>https://www.castorama.pl/deska-do-lawek-28-x-70-x-1500-mm/5907508716998_CAPL.prd?store=0&amp;exactc=7b548adcd9a73a19fecbfd33750c36b8&amp;keyword=pla_smart_performancemax_budowa_pm&amp;gclid=EAIaIQobChMIrIHoia6m_gIVD6eyCh2p4g9AEAQYASABEgKHLfD_BwE</t>
  </si>
  <si>
    <t>https://skawdrew.pl/produkt/kantowka-heblowana-70x30-mm-swierk/</t>
  </si>
  <si>
    <t xml:space="preserve">Deska dębowa 100 mm x 30 mm </t>
  </si>
  <si>
    <t>Deska dębowa 
Długość: 100 cm +/- 5 %
Szerokość: 10 cm +/- 5 %
Grubość: 3 cm +/- 10 %
Rodzaj drewna: dąb</t>
  </si>
  <si>
    <t>https://allegro.pl/oferta/deska-debowa-100-10-3-cm-strugana-heblowana-dab-sucha-15134759425?utm_feed=aa34192d-eee2-4419-9a9a-de66b9dfae24&amp;utm_source=google&amp;utm_medium=cpc&amp;utm_campaign=_dio_budownictwo_pla_pmax_sc&amp;ev_campaign_id=17960359636&amp;gad_source=1&amp;gclid=EAIaIQobChMI84q4zsPdhwMVBZaDBx2zACdDEAQYBSABEgJTyPD_BwE#gad_source=1</t>
  </si>
  <si>
    <t>https://www.stolarz24.pl/pl/p/Deska-lawkowa-listwa-do-lawki-Dab-KLASA-AB/937?gad_source=1&amp;gclid=EAIaIQobChMI2eHikcTdhwMVmhiiAx10nQxyEAQYAiABEgLdufD_BwE#gad_source=1</t>
  </si>
  <si>
    <t xml:space="preserve">Brak innych ofert do porównania </t>
  </si>
  <si>
    <t xml:space="preserve">Arkusz sklejki typu MDF 10 mm  </t>
  </si>
  <si>
    <t xml:space="preserve">Płyta MDF 
Grubość 10 mm -/+ 5 %
Długość  min 1000 mm  +/- 5%
Szerokość min 700 mm  +/- 5% </t>
  </si>
  <si>
    <t>https://allegro.pl/oferta/plyta-mdf-10mm-surowa-formatka-b1-700x1000-12003874338?reco_id=b798a3dd-9b31-11ed-bafa-3a2757520664&amp;sid=041047f9c36843e364ecb91b45c568a2755aa386fe7e14ee7421a14291fbf951</t>
  </si>
  <si>
    <t>https://allegro.pl/oferta/plyta-mdf-1000x700-10mm-surowa-14029064998?utm_feed=aa34192d-eee2-4419-9a9a-de66b9dfae24&amp;utm_source=google&amp;utm_medium=cpc&amp;utm_campaign=_dio_przemysl_pla_pmax&amp;ev_campaign_id=17961365656&amp;gad_source=1&amp;gclid=EAIaIQobChMIpfXz6rLihwMVpahoCR3lODf6EAQYAyABEgIoSvD_BwE#gad_source=1</t>
  </si>
  <si>
    <t>https://allegro.pl/oferta/plyta-meblowa-mdf-1000x700-10-mm-formatka-surowa-14022415006?utm_feed=aa34192d-eee2-4419-9a9a-de66b9dfae24&amp;utm_source=google&amp;utm_medium=cpc&amp;utm_campaign=_dio_budownictwo_pla_pmax&amp;ev_campaign_id=17961365662&amp;gad_source=1&amp;gclid=EAIaIQobChMIxO7BwLLihwMVZxiiAx18oiY6EAQYByABEgLR9PD_BwE#gad_source=1</t>
  </si>
  <si>
    <t xml:space="preserve">Arkusz sklejki typu MDF 18 mm  </t>
  </si>
  <si>
    <t xml:space="preserve">Płyta MDF 
Grubość 18 mm -/+ 5 %
Długość  min 1000 mm  +/- 5%
Szerokość min 700 mm  +/- 5% </t>
  </si>
  <si>
    <t>https://allegro.pl/oferta/plyta-mdf-formaty-formatowanie-zamowienie-b1-18mm-7400396316</t>
  </si>
  <si>
    <t>https://allegro.pl/oferta/plyta-mdf-18mm-surowa-formatka-1000-x-700-mm-15315105313?bi_s=ads&amp;bi_m=listing:desktop:queryandcategory&amp;bi_c=OTBjN2Y0YmYtZWJlNC00ZWY1LWJmYTAtNmU2NzkzMmRlN2JkAA&amp;bi_t=ape&amp;referrer=proxy&amp;emission_unit_id=75258d40-b647-404e-a6db-8e50aef19778</t>
  </si>
  <si>
    <t xml:space="preserve">Płyta OSB </t>
  </si>
  <si>
    <t>Płyta OSB 
Długość: 2500mm +/- 1% 
Szerokość: 1250mm +/- 1% 
Grubość: 18mm +/- 5%
Materiał:Drewno</t>
  </si>
  <si>
    <t>https://www.castorama.pl/plyta-osb-3-kronobuild-2500-x-1250-x-18-mm-3-125-m2/5902115300158_CAPL.prd</t>
  </si>
  <si>
    <t>https://allegro.pl/oferta/plyta-budowlana-osb-18-mm-14169837911?utm_feed=aa34192d-eee2-4419-9a9a-de66b9dfae24&amp;utm_source=google&amp;utm_medium=cpc&amp;utm_campaign=_dio_budownictwo_pla_pmax_ps&amp;ev_campaign_id=17967348206&amp;gad_source=1&amp;gclid=EAIaIQobChMIg9vg3emAiAMV9w-iAx3k1CWCEAQYAyABEgIMsfD_BwE#gad_source=1</t>
  </si>
  <si>
    <t>https://allegro.pl/oferta/plyta-osb-kronospan-18mm-48-szt-12432313391?bi_s=ads&amp;bi_m=listing:desktop:query&amp;bi_c=YjZlNWFlYWQtZGQ4Zi00MmQyLTgzZTItNGExY2IxNGYzZjg5AA&amp;bi_t=ape&amp;referrer=proxy&amp;emission_unit_id=0232c84b-efc9-42cc-b7ff-3fd48b805a50</t>
  </si>
  <si>
    <t xml:space="preserve">Płyta akrylowa przezroczysta 3mm </t>
  </si>
  <si>
    <t>Płyta akrylowa przezroczysta
Grubość : 3mm  +/- 5%
Długość 100 cm +/- 5%
Szerokość 100 cm +/- 5%</t>
  </si>
  <si>
    <t>https://allegro.pl/oferta/plyta-akrylowa-przezroczysta-3mm-na-wymiar-10696760555?fromVariant=10696760523</t>
  </si>
  <si>
    <t>https://plasticexpress.pl/configurator/1-plexi-bezbarwna/2-ekstrudowana/5-3-mm</t>
  </si>
  <si>
    <t>https://taniareklama.pl/pl/p/Formatka-Z-Plexi-Bezbarwnej-3mm-100x100cm/1301</t>
  </si>
  <si>
    <t xml:space="preserve">Płyta akrylowa przezroczysta 6 mm </t>
  </si>
  <si>
    <t>Płyta akrylowa przezroczysta
Grubość : 6mm  +/- 5%
Długość 100 cm +/- 5%
Szerokość 100 cm +/- 5%</t>
  </si>
  <si>
    <t>https://allegro.pl/oferta/pleksa-tarasowa-6mm-na-wymiar-10696765688</t>
  </si>
  <si>
    <t>https://plasticexpress.pl/configurator/1-plexi-bezbarwna/2-ekstrudowana/8-6-mm</t>
  </si>
  <si>
    <t>https://plytyplastikowe.pl/produkt/plexi-xt-przezroczyste-6-mm/</t>
  </si>
  <si>
    <t xml:space="preserve">Płyta akrylowa przezroczysta 10 mm </t>
  </si>
  <si>
    <t>Płyta akrylowa przezroczysta
Grubość :10mm  +/- 5%
Długość 100 cm +/- 5%
Szerokość 100 cm +/- 5%</t>
  </si>
  <si>
    <t>https://allegro.pl/oferta/plyta-akrylowa-przezroczysta-10mm-na-wymiar-10696760582?fromVariant=10696760555</t>
  </si>
  <si>
    <t>https://plasticexpress.pl/configurator/1-plexi-bezbarwna/2-ekstrudowana/10-10-mm</t>
  </si>
  <si>
    <t>https://plytyplastikowe.pl/produkt/plexi-xt-przezroczyste-10-mm/?gad_source=1&amp;gclid=EAIaIQobChMIt7abzMHihwMVLhmiAx0TOj0AEAYYASABEgLd1fD_BwE#gad_source=1</t>
  </si>
  <si>
    <t xml:space="preserve">Płyta akrylowa 3 mm - opal </t>
  </si>
  <si>
    <t>Płyta akrylowa opal (mleczna) 
Grubość : 3 mm  +/- 5%
Długość 100 cm +/- 5%
Szerokość 100 cm +/- 5%</t>
  </si>
  <si>
    <t>https://cocorn.pl/product-pol-392-Plexi-1000x1000-3-mm-opal-mleczna.html</t>
  </si>
  <si>
    <t>https://plasticexpress.pl/configurator/20-plexi-mleczna/24-30-przepuszczalnosci/28-3-mm</t>
  </si>
  <si>
    <t>https://plytyplastikowe.pl/produkt/plexi-xt-mleczne-3-mm/?_gl=1*zdd02y*_up*MQ..&amp;gclid=EAIaIQobChMIt7abzMHihwMVLhmiAx0TOj0AEAYYASABEgLd1fD_BwE</t>
  </si>
  <si>
    <t xml:space="preserve">Płyta akrylowa 5 mm - opal </t>
  </si>
  <si>
    <t>Płyta akrylowa opal (mleczna) 
Grubość : 5 mm  +/- 5%
Długość 100 cm +/- 5%
Szerokość 100 cm +/- 5%</t>
  </si>
  <si>
    <t>https://taniareklama.pl/pl/p/PLEXI-Mleczna-Grubosc-5mm-Cieta-Na-Wymiar/850</t>
  </si>
  <si>
    <t>https://plasticexpress.pl/configurator/20-plexi-mleczna/24-30-przepuszczalnosci/45-5-mm</t>
  </si>
  <si>
    <t>https://plytyplastikowe.pl/produkt/plexi-xt-mleczne-5-mm/</t>
  </si>
  <si>
    <t>Płyta akrylowa lustrzana złota - 3 mm</t>
  </si>
  <si>
    <t>Płyta akrylowa lustrzana złota 
Grubość : 3 mm  +/- 5%
Długość 90 cm +/- 5%
Szerokość 60 cm +/- 5%</t>
  </si>
  <si>
    <t>https://studiograf.info.pl/pleksa/47-pleksa-lustrzana-zlota-3mm-cieta-na-wymiar-5903858430195.html?utm_source=facebook&amp;utm_medium=pricewars2&amp;utm_campaign=pleksa-lustrzana-zlota-3mm-cieta-na-wymiar&amp;gad_source=1&amp;gclid=EAIaIQobChMI0LTZ8YTciAMVx1aRBR325TDrEAQYASABEgJUt_D_BwE</t>
  </si>
  <si>
    <t>https://plasticexpress.pl/configurator/85-plexi-lustro-zlote/86-3-mm</t>
  </si>
  <si>
    <t>https://plytyplastikowe.pl/produkt/plexi-lustrzany-zloty-3-mm/?_gl=1*16jik8e*_up*MQ..&amp;gclid=EAIaIQobChMIt7abzMHihwMVLhmiAx0TOj0AEAYYASABEgLd1fD_BwE</t>
  </si>
  <si>
    <t xml:space="preserve">Płyta akrylowa 3 mm czarna </t>
  </si>
  <si>
    <t>Płyta akrylowa czarna błyszcząca 
Grubość : 3 mm  +/- 5%
Długość 90 cm +/- 5%
Szerokość 60 cm +/- 5%</t>
  </si>
  <si>
    <t>https://studiograf.info.pl/pleksa/44-pleksa-3mm-czarna-black-blyszczaca-cieta-na-wymiar-5903858430126.html</t>
  </si>
  <si>
    <t>https://plasticexpress.pl/configurator/21-plexi-czarna/69-blyszczaca/37-3-mm</t>
  </si>
  <si>
    <t>https://plytyplastikowe.pl/produkt/plexi-xt-czarne-3-mm/?_gl=1*k0e5fm*_up*MQ..&amp;gclid=EAIaIQobChMIt7abzMHihwMVLhmiAx0TOj0AEAYYASABEgLd1fD_BwE</t>
  </si>
  <si>
    <t xml:space="preserve">Styrodur modelarski - 5 mm </t>
  </si>
  <si>
    <t>Styrodur modelarski 
Wymiary arkusza:
Szerokość  minimum 19 cm +/- 5% 
Długość minimum 29 cm  +/- 5% 
Grubość: 5 mm +/- 10%</t>
  </si>
  <si>
    <t>https://materialy-modelarskie.pl/styrodur-modelarski-kat-ii-tafla-gr-5-6mm-30x195cm/29</t>
  </si>
  <si>
    <t>https://allegro.pl/oferta/styrodur-modelarski-tafla-gr-5mm-j-szary-12586880214</t>
  </si>
  <si>
    <t>https://kotebi.eu/styrodur-xps/2441-styrodur-modelarski-xps-5-mm.html</t>
  </si>
  <si>
    <t xml:space="preserve">Styrodur modelarski - 10 mm </t>
  </si>
  <si>
    <t>Styrodur modelarski 
Wymiary arkusza:
Szerokość  minimum 19 cm +/- 5% 
Długość minimum 25 cm +/- 5%    
Grubość: 10 mm +/- 10 %</t>
  </si>
  <si>
    <t>https://www.railscale.com.pl/styrodur-modelarski-10mm-30x20cm-p-2173.html</t>
  </si>
  <si>
    <t>https://allegro.pl/oferta/styrodur-modelarski-tafla-gr-10mm-30x19-5cm-a4-13871596375?bi_s=ads&amp;bi_m=listing:desktop:queryandcategory&amp;bi_c=OTNmODUyMDgtOWExMi00YmYwLWI4ZDgtMDhiOWYwOTkwNzkzAA&amp;bi_t=ape&amp;referrer=proxy&amp;emission_unit_id=c2f2e55f-6ee5-442c-99a1-87b26b90f3a8</t>
  </si>
  <si>
    <t>https://kotebi.eu/styrodur-xps/5762-styrodur-modelarski-xps-10-mm.html</t>
  </si>
  <si>
    <t xml:space="preserve">Pręt aluminiowy fi 35 </t>
  </si>
  <si>
    <t>Pręt aluminiowy okrągły 
Średnica 35mm -/+ 10%
Długość: minimum 50cm 
Gatunek: PA 6 lub PA 4</t>
  </si>
  <si>
    <t>https://allegro.pl/oferta/aluminium-pret-aluminiowy-fi-35-mm-pa4-6082-t6-9470900954</t>
  </si>
  <si>
    <t>https://allegro.pl/oferta/pret-aluminiowy-walek-fi-35-mm-pa4-50-cm-12167376667</t>
  </si>
  <si>
    <t>https://metal-e.pl/pl/p/PRET-ALUMINIOWY-35mm-PA4/1160</t>
  </si>
  <si>
    <t xml:space="preserve">Pręt stalowy fi 35 </t>
  </si>
  <si>
    <t xml:space="preserve">
Pręt okrągły stalowy walcowany
Rozmiar: fi 35 mm
Materiał: Stal
Długość : 100 cm +/- 1%</t>
  </si>
  <si>
    <t>https://nerontech.erli.pl/produkt/pret-okragly-stalowy-fi-35mm-s235-1000mm,163064713?utm_source=google&amp;utm_medium=cpc&amp;utm_campaign=20728637201&amp;gclid=EAIaIQobChMIrePu8sfihwMVbp5aBR1n4glSEAQYBCABEgKNv_D_BwE&amp;gad_source=1#gad_source=1</t>
  </si>
  <si>
    <t>https://allegro.pl/oferta/pret-okragly-stalowy-fi-35mm-s235-1000mm-14930999854</t>
  </si>
  <si>
    <t>https://allegro.pl/oferta/pret-okragly-stalowy-fi-35mm-s235-1000mm-9494627937</t>
  </si>
  <si>
    <t>Pręt poliamid  fi 30</t>
  </si>
  <si>
    <t>Pręt poliamid wałek 
Średnica - 30 mm  +/- 5%
Długość: minimum 1000 mm  maks 1500mm
Kolor czarny lub biały</t>
  </si>
  <si>
    <t>https://allegro.pl/oferta/pret-poliamid-walek-fi-30x1000mm-czarny-13112145328?bi_s=ads&amp;bi_m=listing:desktop:query&amp;bi_c=ZmQ4MmRlOWUtYTE3MS00ZjBkLTgwODYtMmM0NDJlYzdhOTczAA&amp;bi_t=ape&amp;referrer=proxy&amp;emission_unit_id=ac59c802-a84a-4947-95a7-ba0560f49512</t>
  </si>
  <si>
    <t>https://kamar-kola.pl/walki-tworzywowe-poliamidowe/walek-pa-30/?utm_source=google&amp;utm_medium=pla&amp;utm_campaign=wszystkie&amp;gclid=EAIaIQobChMIod2tlNaw_gIVJUeRBR0j0Ay8EAYYASABEgKPZvD_BwE</t>
  </si>
  <si>
    <t>https://allegro.pl/oferta/walek-pret-poliamid-pa6-fi-30-x-1000-mm-24h-jakosc-12517476520?bi_s=ads&amp;bi_m=listing:desktop:query&amp;bi_c=OWQ4ZDk3MDUtMWU0Yy00NGJiLWI3ZDctMWNkYjMyZjAwOTU5AA&amp;bi_t=ape&amp;referrer=proxy&amp;emission_unit_id=1e0aa004-3934-4f9a-9bf8-fa28f1ac5f3c</t>
  </si>
  <si>
    <t>Profil aluminiowy V-slot 20x20mm 200cm</t>
  </si>
  <si>
    <t xml:space="preserve">
Profil konstrukcyjny aluminiowy 
Szerokość 20 mm +/- 1%
Wysokość 20 mm +/- 1%
Długość : 200 cm +/- 1% 
Rowek : TYP V</t>
  </si>
  <si>
    <t>https://www.v-slot.pl/pl/p/Profil-aluminiowy-konstrukcyjny-V-Slot-2020-Na-wymiar/845</t>
  </si>
  <si>
    <t>https://sklep.fleximo.pl/profil-aluminiowy-konstrukcyjny-20x20</t>
  </si>
  <si>
    <t>https://www.aluxprofile.pl/profil-aluminiowy-2020-v-slot/a3663</t>
  </si>
  <si>
    <t>Profil aluminiowy V-slot 40x20mm 200cm</t>
  </si>
  <si>
    <t>Profil konstrukcyjny aluminiowy 
Szerokość 40 mm +/- 1%
Wysokość 20 mm +/- 1%
Długość : 200 cm +/- 1%
Rowek : TYP V</t>
  </si>
  <si>
    <t>https://www.v-slot.pl/pl/p/Profil-aluminiowy-konstrukcyjny-V-Slot-2040-Na-wymiar/858</t>
  </si>
  <si>
    <t>https://sklep.fleximo.pl/profil-aluminiowy-konstrukcyjny-20x40</t>
  </si>
  <si>
    <t>https://www.aluxprofile.pl/profil-aluminiowy-2040-v-slot/a3664</t>
  </si>
  <si>
    <t xml:space="preserve">Mata gumowa do pieczątek </t>
  </si>
  <si>
    <t>Mata gumowa do pieczątek
Format A4 
Grubość:2,1 mm - 2,4 mm</t>
  </si>
  <si>
    <t>https://e-laser.pl/produkt/guma-do-pieczatek/</t>
  </si>
  <si>
    <t>https://allegro.pl/oferta/mata-gumowa-guma-do-pieczatek-stempli-laser-co2-11178218705?utm_feed=aa34192d-eee2-4419-9a9a-de66b9dfae24&amp;utm_source=google&amp;utm_medium=cpc&amp;utm_campaign=_dio_przemysl_pla_pmax_sc&amp;ev_campaign_id=17958851430&amp;gad_source=1&amp;gclid=EAIaIQobChMIvfbKuM7diAMV7DIGAB3nvQWiEAQYASABEgLivvD_BwE</t>
  </si>
  <si>
    <t>https://allegro.pl/oferta/guma-trodat-aero-bezzapachowa-do-pieczatek-co2-11424522512?utm_feed=aa34192d-eee2-4419-9a9a-de66b9dfae24&amp;utm_source=google&amp;utm_medium=cpc&amp;utm_campaign=_dio_przemysl-biuro_pla_pmax&amp;ev_campaign_id=17967348209&amp;gad_source=1&amp;gclid=EAIaIQobChMIvfbKuM7diAMV7DIGAB3nvQWiEAQYCCABEgKVtvD_BwE</t>
  </si>
  <si>
    <t>Zestaw śrub imbusowych</t>
  </si>
  <si>
    <t xml:space="preserve">Zestaw śrub imbusowych
Rozmiary: M2, M3, M4, M5 
W zestawie minimum 1000 elementów
Całość zapakowana w pudełko lub etui                                                       Podkładki oraz nakrętki w zestawie </t>
  </si>
  <si>
    <t>Tuleja mosiężna M3 - 8mm-10 mm  (zew- wew)</t>
  </si>
  <si>
    <t>Zestaw - 10 szt</t>
  </si>
  <si>
    <t>Mosiężna tuleja dystansowa
Gwint : M3
długość:  8mm - 10mm                           Rodzaj: Zewnętrzno- wewnętrzna</t>
  </si>
  <si>
    <t>https://sklep.avt.pl/pl/products/tuleja-mosiezna-10mm-gwint-zew-wew-m3-6-7-sw5-m3-10-181405.html</t>
  </si>
  <si>
    <t>https://allegro.pl/oferta/slupek-tulejka-mosiezna-10mm-m3-z-w-10szt-0019-9616287968?utm_feed=aa34192d-eee2-4419-9a9a-de66b9dfae24&amp;utm_source=google&amp;utm_medium=cpc&amp;utm_campaign=_elktrk_komputery_sprzet_pla_pmax&amp;ev_campaign_id=17966335589&amp;gad_source=1&amp;gclid=EAIaIQobChMI-t2q2tbdiAMV0vF5BB22qCESEAQYByABEgJTMPD_BwE</t>
  </si>
  <si>
    <t>https://allegro.pl/oferta/tulejka-8mm-m3-mosiezna-z-w-10szt-13685200247</t>
  </si>
  <si>
    <t>Tuleja mosiężna M3 -8mm-10 mm  (wew- wew)</t>
  </si>
  <si>
    <t>Mosiężna tuleja dystansowa
Gwint : M3
długość:  8mm - 10mm                           Rodzaj: wewnętrzno - wewnętrzna</t>
  </si>
  <si>
    <t>https://sklep.avt.pl/pl/products/tuleja-mosiezna-8mm-gwint-wew-wew-m3-8-sw5-m3-8-181402.html</t>
  </si>
  <si>
    <t>https://allegro.pl/oferta/slupek-tulejka-mosiezna-8mm-m3-w-w-10szt-0015-9565013169</t>
  </si>
  <si>
    <t>https://allegro.pl/oferta/tulejka-8mm-m3-mosiezna-w-w-10szt-13685215140</t>
  </si>
  <si>
    <t>Tuleja mosiężna M3 - 20 mm  (zew- wew)</t>
  </si>
  <si>
    <t>Mosiężna tuleja dystansowa
Gwint : M3
długość:  20mm                              Rodzaj: Zewnętrzno - wewnętrzna</t>
  </si>
  <si>
    <t>https://sklep.avt.pl/pl/products/tuleja-mosiezna-20mm-gwint-zew-wew-m3-6-7-sw5-m3-20-181414.html</t>
  </si>
  <si>
    <t>https://allegro.pl/oferta/tulejka-slupek-mosiezna-20mm-m3-z-w-10szt-fv-2432-7786121596</t>
  </si>
  <si>
    <t>https://allegro.pl/oferta/tulejka-20mm-m3-mosiezna-z-w-10szt-16302418580</t>
  </si>
  <si>
    <t>Tuleja mosiężna M3 - 20 mm  (wew- wew)</t>
  </si>
  <si>
    <t>Mosiężna tuleja dystansowa
Gwint : M3
długość: 20 mm                              Rodzaj: wewnętrzno - wewnętrzna</t>
  </si>
  <si>
    <t>https://sklep.avt.pl/pl/products/tuleja-mosiezna-20mm-gwint-wew-wew-m3-20-sw5-m3-20-181413.html</t>
  </si>
  <si>
    <t>https://allegro.pl/oferta/slupek-tulejka-mosiezna-20mm-m3-w-w-dystans-10szt-0656-9582351914</t>
  </si>
  <si>
    <t>https://allegro.pl/oferta/tulejka-20mm-m3-mosiezna-w-w-10szt-12868628787</t>
  </si>
  <si>
    <t>Tuleja mosiężna M3 -50 mm  (zew- wew)</t>
  </si>
  <si>
    <t>Mosiężna tuleja dystansowa
Gwint : M3
długość: 50 mm                              Rodzaj: zewnętrzno - wewnętrzna</t>
  </si>
  <si>
    <t>https://sklep.avt.pl/pl/products/tuleja-mosiezna-50mm-gwint-zew-wew-m3-10-10-sw5-m3-50-181425.html</t>
  </si>
  <si>
    <t>https://allegro.pl/oferta/tulejka-50mm-m3-mosiezna-z-w-5szt-13349616029</t>
  </si>
  <si>
    <t>Tuleja mosiężna M3 -50 mm  (wew- wew)</t>
  </si>
  <si>
    <t>Mosiężna tuleja dystansowa
Gwint : M3
długość: 50 mm                              Rodzaj: wewnętrzno - wewnętrzna</t>
  </si>
  <si>
    <t>https://sklep.avt.pl/pl/products/tuleja-mosiezna-50mm-gwint-wew-wew-m3-10-10-sw5-m3-50-181424.html</t>
  </si>
  <si>
    <t>https://www.modushop.pl/cart</t>
  </si>
  <si>
    <t>Zz</t>
  </si>
  <si>
    <t>Cena jednostkowa brutto</t>
  </si>
  <si>
    <t>Wartość brutto</t>
  </si>
  <si>
    <t>Suma: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</si>
</sst>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</numFmts>
  <fonts count="29" x14ac:knownFonts="1">
    <font>
      <sz val="11"/>
      <color theme="1"/>
      <name val="Aptos Narrow"/>
      <family val="2"/>
      <scheme val="minor"/>
    </font>
    <font>
      <b/>
      <sz val="10"/>
      <color rgb="FF000000"/>
      <name val="Calibri"/>
      <family val="2"/>
    </font>
    <font>
      <b/>
      <sz val="10"/>
      <color rgb="FF000000"/>
      <name val="Calibri"/>
    </font>
    <font>
      <b/>
      <sz val="11"/>
      <color rgb="FF000000"/>
      <name val="Calibri"/>
      <family val="2"/>
      <charset val="238"/>
    </font>
    <font>
      <b/>
      <sz val="11"/>
      <color rgb="FF000000"/>
      <name val="Calibri"/>
    </font>
    <font>
      <b/>
      <sz val="11"/>
      <color rgb="FF000000"/>
      <name val="Calibri"/>
      <family val="2"/>
    </font>
    <font>
      <b/>
      <sz val="11"/>
      <color rgb="FFFF0000"/>
      <name val="Calibri"/>
    </font>
    <font>
      <b/>
      <sz val="12"/>
      <color rgb="FF000000"/>
      <name val="Calibri"/>
      <family val="2"/>
    </font>
    <font>
      <b/>
      <strike/>
      <sz val="11"/>
      <color rgb="FFFF0000"/>
      <name val="Calibri"/>
      <family val="2"/>
      <charset val="238"/>
    </font>
    <font>
      <b/>
      <strike/>
      <sz val="11"/>
      <color rgb="FFFF0000"/>
      <name val="Calibri"/>
      <family val="2"/>
    </font>
    <font>
      <b/>
      <strike/>
      <sz val="10"/>
      <color rgb="FFFF0000"/>
      <name val="Calibri"/>
      <family val="2"/>
      <charset val="238"/>
    </font>
    <font>
      <b/>
      <strike/>
      <sz val="11"/>
      <color rgb="FFFF0000"/>
      <name val="Calibri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0"/>
      <color rgb="FF000000"/>
      <name val="Aptos Narrow"/>
      <family val="2"/>
      <scheme val="minor"/>
    </font>
    <font>
      <sz val="9"/>
      <color theme="1"/>
      <name val="Aptos Narrow"/>
      <family val="2"/>
      <scheme val="minor"/>
    </font>
    <font>
      <sz val="9"/>
      <color rgb="FF000000"/>
      <name val="Aptos Narrow"/>
      <scheme val="minor"/>
    </font>
    <font>
      <u/>
      <sz val="11"/>
      <color theme="10"/>
      <name val="Aptos Narrow"/>
      <family val="2"/>
      <scheme val="minor"/>
    </font>
    <font>
      <sz val="11"/>
      <color rgb="FF000000"/>
      <name val="Aptos Narrow"/>
      <scheme val="minor"/>
    </font>
    <font>
      <b/>
      <u/>
      <sz val="11"/>
      <color theme="10"/>
      <name val="Aptos Narrow"/>
      <family val="2"/>
      <scheme val="minor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b/>
      <sz val="11"/>
      <color rgb="FF222222"/>
      <name val="Roboto"/>
      <family val="2"/>
      <charset val="1"/>
    </font>
    <font>
      <b/>
      <sz val="11"/>
      <color rgb="FF000000"/>
      <name val="Calibri"/>
      <charset val="1"/>
    </font>
    <font>
      <sz val="11"/>
      <color theme="1"/>
      <name val="Calibri"/>
    </font>
    <font>
      <b/>
      <sz val="11"/>
      <color theme="1"/>
      <name val="Calibri"/>
    </font>
    <font>
      <sz val="11"/>
      <color theme="1"/>
      <name val="Calibri"/>
      <family val="2"/>
    </font>
    <font>
      <b/>
      <sz val="11"/>
      <color rgb="FF000000"/>
      <name val="Aptos Narrow"/>
      <family val="2"/>
      <scheme val="minor"/>
    </font>
    <font>
      <sz val="11"/>
      <color rgb="FF000000"/>
      <name val="Aptos Narrow"/>
      <charset val="1"/>
    </font>
  </fonts>
  <fills count="13">
    <fill>
      <patternFill patternType="none"/>
    </fill>
    <fill>
      <patternFill patternType="gray125"/>
    </fill>
    <fill>
      <patternFill patternType="solid">
        <fgColor rgb="FFB4C6E7"/>
        <bgColor rgb="FF000000"/>
      </patternFill>
    </fill>
    <fill>
      <patternFill patternType="solid">
        <fgColor rgb="FFF8CBAD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theme="3" tint="0.89999084444715716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13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13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2" fillId="5" borderId="3" xfId="0" applyFont="1" applyFill="1" applyBorder="1"/>
    <xf numFmtId="164" fontId="14" fillId="6" borderId="1" xfId="0" applyNumberFormat="1" applyFont="1" applyFill="1" applyBorder="1" applyAlignment="1">
      <alignment horizontal="center" vertical="center" wrapText="1" readingOrder="1"/>
    </xf>
    <xf numFmtId="164" fontId="14" fillId="6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5" fillId="0" borderId="0" xfId="0" applyFont="1" applyAlignment="1">
      <alignment vertical="center" wrapText="1"/>
    </xf>
    <xf numFmtId="0" fontId="16" fillId="0" borderId="0" xfId="0" applyFont="1" applyAlignment="1">
      <alignment vertical="top" wrapText="1"/>
    </xf>
    <xf numFmtId="0" fontId="3" fillId="4" borderId="3" xfId="0" applyFont="1" applyFill="1" applyBorder="1" applyAlignment="1">
      <alignment vertical="center" wrapText="1"/>
    </xf>
    <xf numFmtId="0" fontId="4" fillId="4" borderId="3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 readingOrder="1"/>
    </xf>
    <xf numFmtId="0" fontId="10" fillId="4" borderId="3" xfId="0" applyFont="1" applyFill="1" applyBorder="1" applyAlignment="1">
      <alignment vertical="center" wrapText="1" readingOrder="1"/>
    </xf>
    <xf numFmtId="0" fontId="8" fillId="4" borderId="3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/>
    </xf>
    <xf numFmtId="0" fontId="12" fillId="5" borderId="3" xfId="0" applyFont="1" applyFill="1" applyBorder="1" applyAlignment="1">
      <alignment vertical="center"/>
    </xf>
    <xf numFmtId="0" fontId="13" fillId="7" borderId="2" xfId="1" applyFill="1" applyBorder="1" applyAlignment="1">
      <alignment horizontal="center" vertical="center" wrapText="1" readingOrder="1"/>
    </xf>
    <xf numFmtId="0" fontId="13" fillId="7" borderId="2" xfId="1" applyFill="1" applyBorder="1" applyAlignment="1">
      <alignment horizontal="center" vertical="center" wrapText="1"/>
    </xf>
    <xf numFmtId="0" fontId="13" fillId="7" borderId="5" xfId="1" applyFill="1" applyBorder="1" applyAlignment="1">
      <alignment horizontal="center" vertical="center" wrapText="1"/>
    </xf>
    <xf numFmtId="0" fontId="13" fillId="7" borderId="3" xfId="1" applyFill="1" applyBorder="1" applyAlignment="1">
      <alignment horizontal="center" vertical="top" wrapText="1"/>
    </xf>
    <xf numFmtId="0" fontId="13" fillId="7" borderId="4" xfId="1" applyFill="1" applyBorder="1" applyAlignment="1">
      <alignment horizontal="center" vertical="top" wrapText="1"/>
    </xf>
    <xf numFmtId="0" fontId="13" fillId="7" borderId="5" xfId="1" applyFill="1" applyBorder="1" applyAlignment="1">
      <alignment horizontal="center" vertical="top" wrapText="1"/>
    </xf>
    <xf numFmtId="0" fontId="13" fillId="7" borderId="1" xfId="1" applyFill="1" applyBorder="1" applyAlignment="1">
      <alignment horizontal="center" vertical="top" wrapText="1"/>
    </xf>
    <xf numFmtId="0" fontId="13" fillId="7" borderId="1" xfId="1" applyFill="1" applyBorder="1" applyAlignment="1">
      <alignment horizontal="center" vertical="top" wrapText="1" readingOrder="1"/>
    </xf>
    <xf numFmtId="164" fontId="0" fillId="0" borderId="0" xfId="0" applyNumberFormat="1"/>
    <xf numFmtId="0" fontId="0" fillId="8" borderId="3" xfId="0" applyFill="1" applyBorder="1" applyAlignment="1">
      <alignment wrapText="1"/>
    </xf>
    <xf numFmtId="0" fontId="12" fillId="0" borderId="0" xfId="0" applyFont="1"/>
    <xf numFmtId="0" fontId="13" fillId="8" borderId="3" xfId="1" applyFill="1" applyBorder="1" applyAlignment="1">
      <alignment wrapText="1"/>
    </xf>
    <xf numFmtId="44" fontId="0" fillId="0" borderId="0" xfId="0" applyNumberFormat="1"/>
    <xf numFmtId="44" fontId="1" fillId="2" borderId="1" xfId="0" applyNumberFormat="1" applyFont="1" applyFill="1" applyBorder="1" applyAlignment="1">
      <alignment horizontal="center" vertical="center" wrapText="1"/>
    </xf>
    <xf numFmtId="0" fontId="13" fillId="8" borderId="0" xfId="1" applyFill="1" applyAlignment="1">
      <alignment wrapText="1"/>
    </xf>
    <xf numFmtId="0" fontId="13" fillId="8" borderId="0" xfId="1" applyFill="1"/>
    <xf numFmtId="0" fontId="0" fillId="0" borderId="0" xfId="0" applyAlignment="1">
      <alignment horizontal="center" vertical="center"/>
    </xf>
    <xf numFmtId="0" fontId="17" fillId="8" borderId="5" xfId="2" applyFill="1" applyBorder="1" applyAlignment="1">
      <alignment horizontal="center" vertical="top" wrapText="1"/>
    </xf>
    <xf numFmtId="0" fontId="13" fillId="8" borderId="1" xfId="1" applyFill="1" applyBorder="1" applyAlignment="1">
      <alignment horizontal="center" vertical="top" wrapText="1"/>
    </xf>
    <xf numFmtId="0" fontId="17" fillId="8" borderId="1" xfId="2" applyFill="1" applyBorder="1" applyAlignment="1">
      <alignment horizontal="center" vertical="top" wrapText="1" readingOrder="1"/>
    </xf>
    <xf numFmtId="0" fontId="16" fillId="8" borderId="0" xfId="0" applyFont="1" applyFill="1" applyAlignment="1">
      <alignment wrapText="1"/>
    </xf>
    <xf numFmtId="0" fontId="13" fillId="8" borderId="0" xfId="1" applyFill="1" applyBorder="1" applyAlignment="1">
      <alignment horizontal="center" vertical="top" wrapText="1" readingOrder="1"/>
    </xf>
    <xf numFmtId="0" fontId="13" fillId="8" borderId="0" xfId="1" applyFill="1" applyBorder="1" applyAlignment="1">
      <alignment horizontal="center" vertical="top" wrapText="1"/>
    </xf>
    <xf numFmtId="44" fontId="12" fillId="0" borderId="0" xfId="0" applyNumberFormat="1" applyFont="1"/>
    <xf numFmtId="0" fontId="12" fillId="0" borderId="0" xfId="0" applyFont="1" applyAlignment="1">
      <alignment vertical="center"/>
    </xf>
    <xf numFmtId="0" fontId="20" fillId="0" borderId="0" xfId="0" applyFont="1"/>
    <xf numFmtId="164" fontId="14" fillId="6" borderId="3" xfId="0" applyNumberFormat="1" applyFont="1" applyFill="1" applyBorder="1" applyAlignment="1">
      <alignment horizontal="center" vertical="center"/>
    </xf>
    <xf numFmtId="0" fontId="13" fillId="0" borderId="0" xfId="1" applyAlignment="1">
      <alignment wrapText="1"/>
    </xf>
    <xf numFmtId="0" fontId="13" fillId="8" borderId="0" xfId="1" applyFill="1" applyAlignment="1"/>
    <xf numFmtId="0" fontId="0" fillId="8" borderId="9" xfId="0" applyFill="1" applyBorder="1" applyAlignment="1">
      <alignment wrapText="1"/>
    </xf>
    <xf numFmtId="0" fontId="13" fillId="0" borderId="0" xfId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5" fillId="10" borderId="0" xfId="0" applyFont="1" applyFill="1" applyAlignment="1">
      <alignment vertical="top" wrapText="1"/>
    </xf>
    <xf numFmtId="0" fontId="0" fillId="0" borderId="3" xfId="0" applyBorder="1"/>
    <xf numFmtId="164" fontId="0" fillId="0" borderId="3" xfId="0" applyNumberFormat="1" applyBorder="1"/>
    <xf numFmtId="0" fontId="1" fillId="2" borderId="2" xfId="0" applyFont="1" applyFill="1" applyBorder="1" applyAlignment="1">
      <alignment horizontal="center" vertical="center"/>
    </xf>
    <xf numFmtId="0" fontId="13" fillId="9" borderId="3" xfId="1" applyFill="1" applyBorder="1" applyAlignment="1">
      <alignment wrapText="1"/>
    </xf>
    <xf numFmtId="0" fontId="0" fillId="9" borderId="3" xfId="0" applyFill="1" applyBorder="1" applyAlignment="1">
      <alignment wrapText="1"/>
    </xf>
    <xf numFmtId="0" fontId="0" fillId="9" borderId="3" xfId="0" applyFill="1" applyBorder="1" applyAlignment="1">
      <alignment vertical="center" wrapText="1"/>
    </xf>
    <xf numFmtId="0" fontId="18" fillId="9" borderId="3" xfId="0" applyFont="1" applyFill="1" applyBorder="1" applyAlignment="1">
      <alignment vertical="top" wrapText="1"/>
    </xf>
    <xf numFmtId="0" fontId="0" fillId="9" borderId="3" xfId="0" applyFill="1" applyBorder="1" applyAlignment="1">
      <alignment vertical="top" wrapText="1"/>
    </xf>
    <xf numFmtId="0" fontId="0" fillId="9" borderId="3" xfId="0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center" vertical="center" wrapText="1"/>
    </xf>
    <xf numFmtId="44" fontId="1" fillId="2" borderId="3" xfId="0" applyNumberFormat="1" applyFont="1" applyFill="1" applyBorder="1" applyAlignment="1">
      <alignment horizontal="center" vertical="center" wrapText="1"/>
    </xf>
    <xf numFmtId="44" fontId="0" fillId="9" borderId="3" xfId="0" applyNumberFormat="1" applyFill="1" applyBorder="1"/>
    <xf numFmtId="0" fontId="13" fillId="9" borderId="3" xfId="1" applyFill="1" applyBorder="1" applyAlignment="1">
      <alignment vertical="center" wrapText="1"/>
    </xf>
    <xf numFmtId="0" fontId="17" fillId="9" borderId="3" xfId="2" applyFill="1" applyBorder="1" applyAlignment="1">
      <alignment vertical="center" wrapText="1"/>
    </xf>
    <xf numFmtId="0" fontId="13" fillId="9" borderId="3" xfId="1" applyFill="1" applyBorder="1" applyAlignment="1">
      <alignment vertical="top" wrapText="1"/>
    </xf>
    <xf numFmtId="0" fontId="13" fillId="9" borderId="3" xfId="1" applyFill="1" applyBorder="1" applyAlignment="1">
      <alignment horizontal="center" vertical="center" wrapText="1"/>
    </xf>
    <xf numFmtId="0" fontId="19" fillId="9" borderId="3" xfId="1" applyFont="1" applyFill="1" applyBorder="1" applyAlignment="1">
      <alignment horizontal="center" vertical="center" wrapText="1"/>
    </xf>
    <xf numFmtId="0" fontId="13" fillId="9" borderId="3" xfId="1" applyFill="1" applyBorder="1"/>
    <xf numFmtId="0" fontId="17" fillId="9" borderId="3" xfId="2" applyFill="1" applyBorder="1" applyAlignment="1">
      <alignment wrapText="1"/>
    </xf>
    <xf numFmtId="0" fontId="0" fillId="9" borderId="3" xfId="0" applyFill="1" applyBorder="1"/>
    <xf numFmtId="0" fontId="0" fillId="0" borderId="3" xfId="0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14" fillId="6" borderId="5" xfId="0" applyNumberFormat="1" applyFont="1" applyFill="1" applyBorder="1" applyAlignment="1">
      <alignment horizontal="center" vertical="center" wrapText="1" readingOrder="1"/>
    </xf>
    <xf numFmtId="0" fontId="1" fillId="2" borderId="7" xfId="0" applyFont="1" applyFill="1" applyBorder="1" applyAlignment="1">
      <alignment horizontal="center" vertical="center"/>
    </xf>
    <xf numFmtId="164" fontId="0" fillId="9" borderId="3" xfId="0" applyNumberFormat="1" applyFill="1" applyBorder="1"/>
    <xf numFmtId="2" fontId="0" fillId="9" borderId="3" xfId="0" applyNumberFormat="1" applyFill="1" applyBorder="1"/>
    <xf numFmtId="0" fontId="13" fillId="9" borderId="3" xfId="1" applyFill="1" applyBorder="1" applyAlignment="1">
      <alignment horizontal="left" vertical="center" wrapText="1"/>
    </xf>
    <xf numFmtId="0" fontId="17" fillId="9" borderId="3" xfId="2" applyFill="1" applyBorder="1" applyAlignment="1">
      <alignment horizontal="left" vertical="center" wrapText="1"/>
    </xf>
    <xf numFmtId="44" fontId="1" fillId="2" borderId="2" xfId="0" applyNumberFormat="1" applyFont="1" applyFill="1" applyBorder="1" applyAlignment="1">
      <alignment horizontal="center" vertical="center" wrapText="1"/>
    </xf>
    <xf numFmtId="0" fontId="0" fillId="9" borderId="3" xfId="0" applyFill="1" applyBorder="1" applyAlignment="1">
      <alignment horizontal="center" vertical="center"/>
    </xf>
    <xf numFmtId="0" fontId="18" fillId="9" borderId="3" xfId="0" applyFont="1" applyFill="1" applyBorder="1" applyAlignment="1">
      <alignment wrapText="1"/>
    </xf>
    <xf numFmtId="0" fontId="28" fillId="9" borderId="3" xfId="0" applyFont="1" applyFill="1" applyBorder="1" applyAlignment="1">
      <alignment wrapText="1"/>
    </xf>
    <xf numFmtId="164" fontId="14" fillId="9" borderId="3" xfId="0" applyNumberFormat="1" applyFont="1" applyFill="1" applyBorder="1" applyAlignment="1">
      <alignment horizontal="center" vertical="center" wrapText="1" readingOrder="1"/>
    </xf>
    <xf numFmtId="164" fontId="14" fillId="9" borderId="3" xfId="0" applyNumberFormat="1" applyFont="1" applyFill="1" applyBorder="1" applyAlignment="1">
      <alignment horizontal="center" vertical="center"/>
    </xf>
    <xf numFmtId="0" fontId="3" fillId="11" borderId="10" xfId="0" applyFont="1" applyFill="1" applyBorder="1" applyAlignment="1">
      <alignment horizontal="left" vertical="center" wrapText="1"/>
    </xf>
    <xf numFmtId="0" fontId="3" fillId="11" borderId="10" xfId="0" applyFont="1" applyFill="1" applyBorder="1" applyAlignment="1">
      <alignment vertical="center" wrapText="1"/>
    </xf>
    <xf numFmtId="0" fontId="5" fillId="11" borderId="10" xfId="0" applyFont="1" applyFill="1" applyBorder="1" applyAlignment="1">
      <alignment vertical="center" wrapText="1"/>
    </xf>
    <xf numFmtId="0" fontId="5" fillId="11" borderId="10" xfId="0" applyFont="1" applyFill="1" applyBorder="1" applyAlignment="1">
      <alignment vertical="center"/>
    </xf>
    <xf numFmtId="0" fontId="5" fillId="11" borderId="8" xfId="0" applyFont="1" applyFill="1" applyBorder="1" applyAlignment="1">
      <alignment vertical="center"/>
    </xf>
    <xf numFmtId="0" fontId="12" fillId="11" borderId="10" xfId="0" applyFont="1" applyFill="1" applyBorder="1" applyAlignment="1">
      <alignment vertical="center"/>
    </xf>
    <xf numFmtId="0" fontId="12" fillId="11" borderId="8" xfId="0" applyFont="1" applyFill="1" applyBorder="1" applyAlignment="1">
      <alignment vertical="center"/>
    </xf>
    <xf numFmtId="0" fontId="4" fillId="11" borderId="10" xfId="0" applyFont="1" applyFill="1" applyBorder="1" applyAlignment="1">
      <alignment wrapText="1"/>
    </xf>
    <xf numFmtId="0" fontId="12" fillId="11" borderId="10" xfId="0" applyFont="1" applyFill="1" applyBorder="1"/>
    <xf numFmtId="0" fontId="7" fillId="11" borderId="10" xfId="0" applyFont="1" applyFill="1" applyBorder="1" applyAlignment="1">
      <alignment wrapText="1"/>
    </xf>
    <xf numFmtId="0" fontId="4" fillId="11" borderId="6" xfId="0" applyFont="1" applyFill="1" applyBorder="1" applyAlignment="1">
      <alignment wrapText="1"/>
    </xf>
    <xf numFmtId="0" fontId="3" fillId="11" borderId="6" xfId="0" applyFont="1" applyFill="1" applyBorder="1" applyAlignment="1">
      <alignment wrapText="1"/>
    </xf>
    <xf numFmtId="0" fontId="5" fillId="11" borderId="6" xfId="0" applyFont="1" applyFill="1" applyBorder="1" applyAlignment="1">
      <alignment wrapText="1"/>
    </xf>
    <xf numFmtId="0" fontId="5" fillId="11" borderId="7" xfId="0" applyFont="1" applyFill="1" applyBorder="1" applyAlignment="1">
      <alignment wrapText="1"/>
    </xf>
    <xf numFmtId="0" fontId="4" fillId="11" borderId="7" xfId="0" applyFont="1" applyFill="1" applyBorder="1" applyAlignment="1">
      <alignment wrapText="1"/>
    </xf>
    <xf numFmtId="0" fontId="5" fillId="11" borderId="11" xfId="0" applyFont="1" applyFill="1" applyBorder="1" applyAlignment="1">
      <alignment wrapText="1"/>
    </xf>
    <xf numFmtId="0" fontId="5" fillId="11" borderId="8" xfId="0" applyFont="1" applyFill="1" applyBorder="1" applyAlignment="1">
      <alignment wrapText="1"/>
    </xf>
    <xf numFmtId="0" fontId="27" fillId="11" borderId="10" xfId="0" applyFont="1" applyFill="1" applyBorder="1" applyAlignment="1">
      <alignment vertical="center"/>
    </xf>
    <xf numFmtId="0" fontId="27" fillId="11" borderId="10" xfId="0" applyFont="1" applyFill="1" applyBorder="1"/>
    <xf numFmtId="0" fontId="22" fillId="11" borderId="3" xfId="0" applyFont="1" applyFill="1" applyBorder="1" applyAlignment="1">
      <alignment wrapText="1"/>
    </xf>
    <xf numFmtId="0" fontId="3" fillId="11" borderId="3" xfId="0" applyFont="1" applyFill="1" applyBorder="1" applyAlignment="1">
      <alignment wrapText="1"/>
    </xf>
    <xf numFmtId="0" fontId="3" fillId="6" borderId="3" xfId="0" applyFont="1" applyFill="1" applyBorder="1" applyAlignment="1">
      <alignment wrapText="1"/>
    </xf>
    <xf numFmtId="0" fontId="20" fillId="9" borderId="3" xfId="0" applyFont="1" applyFill="1" applyBorder="1" applyAlignment="1">
      <alignment horizontal="center"/>
    </xf>
    <xf numFmtId="8" fontId="21" fillId="6" borderId="3" xfId="0" applyNumberFormat="1" applyFont="1" applyFill="1" applyBorder="1" applyAlignment="1">
      <alignment wrapText="1" readingOrder="1"/>
    </xf>
    <xf numFmtId="0" fontId="24" fillId="9" borderId="3" xfId="0" applyFont="1" applyFill="1" applyBorder="1" applyAlignment="1">
      <alignment wrapText="1"/>
    </xf>
    <xf numFmtId="8" fontId="21" fillId="9" borderId="3" xfId="0" applyNumberFormat="1" applyFont="1" applyFill="1" applyBorder="1"/>
    <xf numFmtId="0" fontId="23" fillId="11" borderId="3" xfId="0" applyFont="1" applyFill="1" applyBorder="1" applyAlignment="1">
      <alignment wrapText="1"/>
    </xf>
    <xf numFmtId="0" fontId="24" fillId="9" borderId="3" xfId="0" applyFont="1" applyFill="1" applyBorder="1" applyAlignment="1">
      <alignment vertical="center" wrapText="1"/>
    </xf>
    <xf numFmtId="0" fontId="3" fillId="0" borderId="3" xfId="0" applyFont="1" applyBorder="1" applyAlignment="1">
      <alignment wrapText="1"/>
    </xf>
    <xf numFmtId="0" fontId="4" fillId="11" borderId="3" xfId="0" applyFont="1" applyFill="1" applyBorder="1" applyAlignment="1">
      <alignment wrapText="1"/>
    </xf>
    <xf numFmtId="0" fontId="26" fillId="9" borderId="3" xfId="0" applyFont="1" applyFill="1" applyBorder="1" applyAlignment="1">
      <alignment wrapText="1"/>
    </xf>
    <xf numFmtId="0" fontId="5" fillId="11" borderId="3" xfId="0" applyFont="1" applyFill="1" applyBorder="1" applyAlignment="1">
      <alignment wrapText="1"/>
    </xf>
    <xf numFmtId="44" fontId="0" fillId="8" borderId="3" xfId="0" applyNumberFormat="1" applyFill="1" applyBorder="1"/>
    <xf numFmtId="0" fontId="0" fillId="8" borderId="3" xfId="0" applyFill="1" applyBorder="1"/>
    <xf numFmtId="8" fontId="21" fillId="8" borderId="3" xfId="0" applyNumberFormat="1" applyFont="1" applyFill="1" applyBorder="1" applyAlignment="1">
      <alignment wrapText="1"/>
    </xf>
    <xf numFmtId="0" fontId="1" fillId="11" borderId="6" xfId="0" applyFont="1" applyFill="1" applyBorder="1" applyAlignment="1">
      <alignment horizontal="center" vertical="center" wrapText="1"/>
    </xf>
    <xf numFmtId="0" fontId="1" fillId="11" borderId="0" xfId="0" applyFont="1" applyFill="1" applyAlignment="1">
      <alignment horizontal="center" vertical="center" wrapText="1"/>
    </xf>
    <xf numFmtId="0" fontId="1" fillId="11" borderId="0" xfId="0" applyFont="1" applyFill="1" applyAlignment="1">
      <alignment horizontal="center" vertical="center"/>
    </xf>
    <xf numFmtId="0" fontId="1" fillId="11" borderId="3" xfId="0" applyFont="1" applyFill="1" applyBorder="1" applyAlignment="1">
      <alignment horizontal="center" vertical="center" wrapText="1"/>
    </xf>
    <xf numFmtId="44" fontId="1" fillId="11" borderId="3" xfId="0" applyNumberFormat="1" applyFont="1" applyFill="1" applyBorder="1" applyAlignment="1">
      <alignment horizontal="center" vertical="center" wrapText="1"/>
    </xf>
    <xf numFmtId="0" fontId="1" fillId="9" borderId="0" xfId="0" applyFont="1" applyFill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44" fontId="0" fillId="0" borderId="3" xfId="0" applyNumberFormat="1" applyFill="1" applyBorder="1"/>
    <xf numFmtId="0" fontId="27" fillId="11" borderId="8" xfId="0" applyFont="1" applyFill="1" applyBorder="1"/>
    <xf numFmtId="0" fontId="0" fillId="0" borderId="12" xfId="0" applyBorder="1"/>
    <xf numFmtId="0" fontId="0" fillId="9" borderId="12" xfId="0" applyFill="1" applyBorder="1" applyAlignment="1">
      <alignment wrapText="1"/>
    </xf>
    <xf numFmtId="44" fontId="0" fillId="0" borderId="12" xfId="0" applyNumberFormat="1" applyFill="1" applyBorder="1"/>
    <xf numFmtId="44" fontId="0" fillId="9" borderId="1" xfId="0" applyNumberFormat="1" applyFill="1" applyBorder="1"/>
    <xf numFmtId="0" fontId="0" fillId="12" borderId="1" xfId="0" applyFill="1" applyBorder="1" applyAlignment="1">
      <alignment horizontal="right"/>
    </xf>
  </cellXfs>
  <cellStyles count="3">
    <cellStyle name="Hiperłącze" xfId="2" builtinId="8"/>
    <cellStyle name="Hyperlink" xfId="1" xr:uid="{00000000-000B-0000-0000-000008000000}"/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omitech.pl/product-pol-15452-Zestaw-wiertel-29-szt-DT7926-DeWalt.html?gclid=EAIaIQobChMIl6v8vNi4_QIVQguiAx0XFQ5aEAQYASABEgIFlvD_BwE" TargetMode="External"/><Relationship Id="rId13" Type="http://schemas.openxmlformats.org/officeDocument/2006/relationships/hyperlink" Target="https://www.castorama.pl/gogle-ochronne-bezbarwne/5052931337439_CAPL.prd?srsltid=AfmBOoqNqQWoGNmZMIxzIdojr22oD3rN8DPzCkM4sXrRnNvu71pADqCJsnI" TargetMode="External"/><Relationship Id="rId18" Type="http://schemas.openxmlformats.org/officeDocument/2006/relationships/hyperlink" Target="https://www.mediaexpert.pl/dom-i-ogrod/odziez-robocza/okulary-ochronne/okulary-ochronne-vorel-74501?srsltid=AfmBOop3oYFMdUiR5n6wczeL2El6dEafvil4Q8El0YZQM58t0XLJFWe9Fyw" TargetMode="External"/><Relationship Id="rId3" Type="http://schemas.openxmlformats.org/officeDocument/2006/relationships/hyperlink" Target="https://www.naj-sklep.pl/bosch-zestaw-frezow-mieszanych-bosch-8-mm-op-15-szt-2607017472-66896" TargetMode="External"/><Relationship Id="rId21" Type="http://schemas.openxmlformats.org/officeDocument/2006/relationships/hyperlink" Target="https://allegro.pl/oferta/zestaw-srub-imbusowych-m2-m3-m4-m5-sruby-imbusowe-nakladki-zestaw-1225-szt-16207497542?bi_s=ads&amp;bi_m=showitem:desktop:top:active&amp;bi_c=OTFhMTU1MzUtNDNmMy00YzNlLWJmNGEtZTg2YmRlMTY1ODc4AA&amp;bi_t=ape&amp;referrer=proxy&amp;emission_unit_id=90fd283f-20ea-4cea-a8d8-639a26a49a3c" TargetMode="External"/><Relationship Id="rId7" Type="http://schemas.openxmlformats.org/officeDocument/2006/relationships/hyperlink" Target="https://allegro.pl/oferta/zestaw-25-wiertel-do-metalu-bosch-hss-pointteq-11266051253" TargetMode="External"/><Relationship Id="rId12" Type="http://schemas.openxmlformats.org/officeDocument/2006/relationships/hyperlink" Target="https://allegro.pl/oferta/zestaw-7-precyzyjnych-wiertel-dremel-628-13104998823" TargetMode="External"/><Relationship Id="rId17" Type="http://schemas.openxmlformats.org/officeDocument/2006/relationships/hyperlink" Target="https://allegro.pl/oferta/okulary-przeciwodpryskowe-milwaukee-14983326248?utm_feed=aa34192d-eee2-4419-9a9a-de66b9dfae24&amp;utm_source=google&amp;utm_medium=cpc&amp;utm_campaign=_dio_narzedzia_pla_pmax&amp;ev_campaign_id=17967348164&amp;gad_source=1&amp;gclid=EAIaIQobChMIxOff9OODiAMVQqaDBx3ixyAIEAQYByABEgLJMvD_BwE" TargetMode="External"/><Relationship Id="rId2" Type="http://schemas.openxmlformats.org/officeDocument/2006/relationships/hyperlink" Target="https://tools4wood.pl/pl/p/12-czesciowy-zestaw-frezow-ksztaltowych/665?gclid=EAIaIQobChMIkPq02vri_AIVR0CRBR0H0QjeEAQYAyABEgIGHfD_BwE" TargetMode="External"/><Relationship Id="rId16" Type="http://schemas.openxmlformats.org/officeDocument/2006/relationships/hyperlink" Target="https://allegro.pl/oferta/zestaw-wiertel-milwaukee-do-drewna-mdf-hdf-plyt-osb-3-10-mm-wiertlo-8szt-16226781078?utm_feed=aa34192d-eee2-4419-9a9a-de66b9dfae24&amp;utm_source=google&amp;utm_medium=cpc&amp;utm_campaign=_dio_narzedzia_pla_pmax&amp;ev_campaign_id=17967348164&amp;gad_source=1&amp;gclid=EAIaIQobChMIsaH2jeGDiAMVopmDBx16nCcBEAQYFiABEgKMYvD_BwE" TargetMode="External"/><Relationship Id="rId20" Type="http://schemas.openxmlformats.org/officeDocument/2006/relationships/hyperlink" Target="https://allegro.pl/oferta/zestaw-srub-imbusowych-m2-m3-m4-m5-sruby-imbusowe-nakladki-zestaw-1450szt-15485680669" TargetMode="External"/><Relationship Id="rId1" Type="http://schemas.openxmlformats.org/officeDocument/2006/relationships/hyperlink" Target="https://allegro.pl/oferta/famag-zestaw-frezow-w-metalowej-puszce-3381-812-12344970230?fromVariant=12347614540" TargetMode="External"/><Relationship Id="rId6" Type="http://schemas.openxmlformats.org/officeDocument/2006/relationships/hyperlink" Target="https://allegro.pl/oferta/komplet-11szt-nozy-tokarskich-12x12mm-7007760650?bi_s=ads&amp;bi_m=listing:desktop:query&amp;bi_c=N2IyMDkxODYtY2FjYy00YzkwLThiM2YtZjNiMWFhODc5MWU0AA&amp;bi_t=ape&amp;referrer=proxy&amp;emission_unit_id=7302ecfe-3424-48e1-952b-eb7c50273539" TargetMode="External"/><Relationship Id="rId11" Type="http://schemas.openxmlformats.org/officeDocument/2006/relationships/hyperlink" Target="https://fixero.com/wiertla-precyzyjne-0-8-3-2-mm-zestaw-7-szt-55h075.html?gclid=EAIaIQobChMI0_2Yn9Dv_AIVdguiAx0idQGMEAQYASABEgJe2_D_BwE" TargetMode="External"/><Relationship Id="rId5" Type="http://schemas.openxmlformats.org/officeDocument/2006/relationships/hyperlink" Target="https://centrumnarzedzi.pl/pl/p/NOZE-TOKARSKIE-12x12-11e-NOZ-TOKARKI-12mm-TOCZENIE/5632?utm_source=shoper&amp;utm_medium=shoper-cpc&amp;utm_campaign=shoper-kampanie-google&amp;shop_campaign=5451057913&amp;gclid=EAIaIQobChMI4ryTw5yV_QIVl9GyCh3dZAHYEAQYCCABEgIJZPD_BwE" TargetMode="External"/><Relationship Id="rId15" Type="http://schemas.openxmlformats.org/officeDocument/2006/relationships/hyperlink" Target="https://allegro.pl/oferta/517-002-00-komplet-wiertlo-p-hs-d-3-4-5-6-7-8-9-10-11929436858?utm_feed=aa34192d-eee2-4419-9a9a-de66b9dfae24&amp;utm_source=google&amp;utm_medium=cpc&amp;utm_campaign=_dio_narzedzia_pla_pmax_ps&amp;ev_campaign_id=19692260048&amp;gad_source=1&amp;gclid=EAIaIQobChMIsaH2jeGDiAMVopmDBx16nCcBEAQYAiABEgKjtPD_BwE" TargetMode="External"/><Relationship Id="rId10" Type="http://schemas.openxmlformats.org/officeDocument/2006/relationships/hyperlink" Target="https://allegro.pl/oferta/zestaw-7-wiertel-do-drewna-i-metalu-628-dremel-5838451382" TargetMode="External"/><Relationship Id="rId19" Type="http://schemas.openxmlformats.org/officeDocument/2006/relationships/hyperlink" Target="https://allegro.pl/oferta/zestaw-srub-imbusowych-m2-m3-m4-m5-sruby-imbusowe-nakladki-zestaw-1680-szt-15790882983?bi_s=ads&amp;bi_m=listing:desktop:query&amp;bi_c=MzJlY2Y5NWQtM2ExOS00OGIwLWJmYTYtNWFjOTIxOGE0ZTlkAA&amp;bi_t=ape&amp;referrer=proxy&amp;emission_unit_id=7fdce6b5-6b46-4582-9cf6-ae634bf878e6" TargetMode="External"/><Relationship Id="rId4" Type="http://schemas.openxmlformats.org/officeDocument/2006/relationships/hyperlink" Target="https://allegro.pl/oferta/komplet-nozy-tokarskich-12x12mm-etui-11szt-8857053067" TargetMode="External"/><Relationship Id="rId9" Type="http://schemas.openxmlformats.org/officeDocument/2006/relationships/hyperlink" Target="https://allegro.pl/oferta/zestaw-wiertel-do-metalu-hss-g-25-szt-milwaukee-9605293304?utm_feed=aa34192d-eee2-4419-9a9a-de66b9dfae24&amp;utm_source=google&amp;utm_medium=cpc&amp;utm_campaign=_dio_narzedzia_pla_pmax&amp;ev_campaign_id=17967348164&amp;gclid=EAIaIQobChMIgJrt697x_AIVld4YCh2qmQVREAQYBSABEgJ2rfD_BwE" TargetMode="External"/><Relationship Id="rId14" Type="http://schemas.openxmlformats.org/officeDocument/2006/relationships/hyperlink" Target="https://allegro.pl/oferta/zestaw-wiertel-kretych-do-drewna-8-szt-wiertla-mdf-hdf-3-10-mm-din-7487-e-15657183646?utm_feed=aa34192d-eee2-4419-9a9a-de66b9dfae24&amp;utm_source=google&amp;utm_medium=cpc&amp;utm_campaign=_dio_narzedzia_pla_pmax_ps&amp;ev_campaign_id=19692260048&amp;gad_source=1&amp;gclid=EAIaIQobChMIsaH2jeGDiAMVopmDBx16nCcBEAQYASABEgJ-avD_BwE" TargetMode="External"/></Relationships>
</file>

<file path=xl/worksheets/_rels/sheet4.xml.rels><?xml version="1.0" encoding="UTF-8" standalone="yes"?>
<Relationships xmlns="http://schemas.openxmlformats.org/package/2006/relationships"><Relationship Id="rId117" Type="http://schemas.openxmlformats.org/officeDocument/2006/relationships/hyperlink" Target="https://allegro.pl/oferta/maska-ffp2-3m-9320-maseczka-antywirusowa-ochronna-10246998775" TargetMode="External"/><Relationship Id="rId299" Type="http://schemas.openxmlformats.org/officeDocument/2006/relationships/hyperlink" Target="https://allegro.pl/oferta/szpachlowka-tamiya-putty-basic-type-32-g-16117284575" TargetMode="External"/><Relationship Id="rId21" Type="http://schemas.openxmlformats.org/officeDocument/2006/relationships/hyperlink" Target="https://rapta.pl/14495-papier-scierny-na-plotnie-gr120-23x28cm-klingspor-kl375j" TargetMode="External"/><Relationship Id="rId63" Type="http://schemas.openxmlformats.org/officeDocument/2006/relationships/hyperlink" Target="https://automotivecare.pl/pl/p/AC-Products-Cleaning-Towel-czysciwo-celulozowe-biale%2C-bezpylowe-190mb/2276" TargetMode="External"/><Relationship Id="rId159" Type="http://schemas.openxmlformats.org/officeDocument/2006/relationships/hyperlink" Target="https://www.taniaksiazka.pl/starpak-tasma-dwustronna-38-mm-x-10-m-p-615347.html?srsltid=AfmBOoqB6NNhFCnpe2NdzYvRkyQpot8vSBXFJBmnJnQQwCax06-P7deN" TargetMode="External"/><Relationship Id="rId170" Type="http://schemas.openxmlformats.org/officeDocument/2006/relationships/hyperlink" Target="https://www.sklejki24.pl/sklejki-suchotrwale/sklejka-suchotrwala-6mm-brzozowa" TargetMode="External"/><Relationship Id="rId226" Type="http://schemas.openxmlformats.org/officeDocument/2006/relationships/hyperlink" Target="https://studiograf.info.pl/pleksa/47-pleksa-lustrzana-zlota-3mm-cieta-na-wymiar-5903858430195.html?utm_source=facebook&amp;utm_medium=pricewars2&amp;utm_campaign=pleksa-lustrzana-zlota-3mm-cieta-na-wymiar&amp;gad_source=1&amp;gclid=EAIaIQobChMI0LTZ8YTciAMVx1aRBR325TDrEAQYASABEgJUt_D_BwE" TargetMode="External"/><Relationship Id="rId268" Type="http://schemas.openxmlformats.org/officeDocument/2006/relationships/hyperlink" Target="https://www.gotronik.pl/oliwa-do-maszyn-65ml-p-4596.html" TargetMode="External"/><Relationship Id="rId32" Type="http://schemas.openxmlformats.org/officeDocument/2006/relationships/hyperlink" Target="https://dlalakierni.pl/papier-wodny-red-line-rhynowet-p800-230-x-280-mm-indasa-013656" TargetMode="External"/><Relationship Id="rId74" Type="http://schemas.openxmlformats.org/officeDocument/2006/relationships/hyperlink" Target="https://allegro.pl/oferta/pas-bezkoncowy-scierny-100x915mm-plotno-gr-80-800-10126467238?reco_id=27526a49-7028-11ef-9095-faf03c09c06d&amp;sid=0e7a5475e04eefd78184d559df6fb9f87c889ad5ac94196dac75ac99722370c3&amp;bi_s=archiwum_allegro&amp;bi_c=Product&amp;bi_m=reco" TargetMode="External"/><Relationship Id="rId128" Type="http://schemas.openxmlformats.org/officeDocument/2006/relationships/hyperlink" Target="https://rapta.pl/14493-papier-scierny-na-plotnie-gr80-23x28cm-klingspor-kl375j" TargetMode="External"/><Relationship Id="rId5" Type="http://schemas.openxmlformats.org/officeDocument/2006/relationships/hyperlink" Target="https://www.lakierowanko24.pl/pl/p/WLOKNINA-SCIERNA-SZARA-P600-/566" TargetMode="External"/><Relationship Id="rId181" Type="http://schemas.openxmlformats.org/officeDocument/2006/relationships/hyperlink" Target="https://allegro.pl/oferta/plyta-akrylowa-przezroczysta-3mm-na-wymiar-10696760555?fromVariant=10696760523" TargetMode="External"/><Relationship Id="rId237" Type="http://schemas.openxmlformats.org/officeDocument/2006/relationships/hyperlink" Target="https://allegro.pl/oferta/slupek-tulejka-mosiezna-8mm-m3-w-w-10szt-0015-9565013169" TargetMode="External"/><Relationship Id="rId279" Type="http://schemas.openxmlformats.org/officeDocument/2006/relationships/hyperlink" Target="https://allegro.pl/oferta/klej-cyjanoakrylowy-aktywator-przyspieszacz-senus-8908393894?fromVariant=8908367100" TargetMode="External"/><Relationship Id="rId43" Type="http://schemas.openxmlformats.org/officeDocument/2006/relationships/hyperlink" Target="https://erli.pl/produkt/papier-scierny-rzep-trojkat-150x150x100-p120-1szt,135369930" TargetMode="External"/><Relationship Id="rId139" Type="http://schemas.openxmlformats.org/officeDocument/2006/relationships/hyperlink" Target="https://neopak.pl/tasma-malarska-papierowa-19mm50m-id-1030" TargetMode="External"/><Relationship Id="rId290" Type="http://schemas.openxmlformats.org/officeDocument/2006/relationships/hyperlink" Target="https://allegro.pl/oferta/klej-do-zabezpieczenia-gwintow-loctite-270-10-ml-16084532220" TargetMode="External"/><Relationship Id="rId304" Type="http://schemas.openxmlformats.org/officeDocument/2006/relationships/hyperlink" Target="https://allegro.pl/oferta/szpachla-wykanczajaca-250-g-16087038097" TargetMode="External"/><Relationship Id="rId85" Type="http://schemas.openxmlformats.org/officeDocument/2006/relationships/hyperlink" Target="https://sklep.jrjmedical.pl/pl/p/Rekawice-Rekawiczki-nitrylowe-czarne-S-100sz-Zarys/2576" TargetMode="External"/><Relationship Id="rId150" Type="http://schemas.openxmlformats.org/officeDocument/2006/relationships/hyperlink" Target="https://allegro.pl/oferta/folia-stretch-do-pakowania-transparentna-1-5kg-7120350550" TargetMode="External"/><Relationship Id="rId192" Type="http://schemas.openxmlformats.org/officeDocument/2006/relationships/hyperlink" Target="https://kotebi.eu/styrodur-xps/5762-styrodur-modelarski-xps-10-mm.html" TargetMode="External"/><Relationship Id="rId206" Type="http://schemas.openxmlformats.org/officeDocument/2006/relationships/hyperlink" Target="https://plytyplastikowe.pl/produkt/plexi-xt-przezroczyste-10-mm/?gad_source=1&amp;gclid=EAIaIQobChMIt7abzMHihwMVLhmiAx0TOj0AEAYYASABEgLd1fD_BwE" TargetMode="External"/><Relationship Id="rId248" Type="http://schemas.openxmlformats.org/officeDocument/2006/relationships/hyperlink" Target="https://sklep.avt.pl/pl/products/tuleja-mosiezna-50mm-gwint-wew-wew-m3-10-10-sw5-m3-50-181424.html" TargetMode="External"/><Relationship Id="rId12" Type="http://schemas.openxmlformats.org/officeDocument/2006/relationships/hyperlink" Target="https://allegro.pl/oferta/klocek-szlifierski-papier-scierny-kostka-p80-9450883518" TargetMode="External"/><Relationship Id="rId108" Type="http://schemas.openxmlformats.org/officeDocument/2006/relationships/hyperlink" Target="https://www.e-metalzbyt.pl/opaski-zaciskowe-czarne-4-8x200mm-100szt-p-21833.html" TargetMode="External"/><Relationship Id="rId315" Type="http://schemas.openxmlformats.org/officeDocument/2006/relationships/hyperlink" Target="https://www.skleptechniart.pl/produkty/techniplast-3d-uvls-techniplast-3d-mc-krystalicznie-czysta-zywica-epoksydowa-do-wykonywania-odlewow?gad_source=1&amp;gclid=EAIaIQobChMIloKHifm6iAMVQBCiAx3JIxQREAQYFyABEgKd1_D_BwE" TargetMode="External"/><Relationship Id="rId54" Type="http://schemas.openxmlformats.org/officeDocument/2006/relationships/hyperlink" Target="https://allegro.pl/oferta/50x-krazki-scierne-papier-z-otworami-rzep-125-p60-10594367619?fromVariant=10174454453" TargetMode="External"/><Relationship Id="rId96" Type="http://schemas.openxmlformats.org/officeDocument/2006/relationships/hyperlink" Target="https://allegro.pl/oferta/rekawiczki-rekawice-robocze-poliuretanowe-pu-10733948941?fromVariant=10733948941" TargetMode="External"/><Relationship Id="rId161" Type="http://schemas.openxmlformats.org/officeDocument/2006/relationships/hyperlink" Target="https://sklejka-krakow.pl/pl/p/Sklejka-do-lasera-3mm-kl.23-Arkusz-1525x1525-/671" TargetMode="External"/><Relationship Id="rId217" Type="http://schemas.openxmlformats.org/officeDocument/2006/relationships/hyperlink" Target="https://allegro.pl/oferta/pret-okragly-stalowy-fi-35mm-s235-1000mm-9494627937" TargetMode="External"/><Relationship Id="rId259" Type="http://schemas.openxmlformats.org/officeDocument/2006/relationships/hyperlink" Target="https://www.castorama.pl/aceton-techniczny-dragon-0-5-l-id-14318.html" TargetMode="External"/><Relationship Id="rId23" Type="http://schemas.openxmlformats.org/officeDocument/2006/relationships/hyperlink" Target="https://winbud24.pl/pl/p/Papier-Scierny-Plotno-P180-w-arkuszach-Klingspor-KL-375J/2160" TargetMode="External"/><Relationship Id="rId119" Type="http://schemas.openxmlformats.org/officeDocument/2006/relationships/hyperlink" Target="https://allegro.pl/oferta/polmaska-ffp2-z-zaworkiem-maska-krajowa-fs-623v-13949219119" TargetMode="External"/><Relationship Id="rId270" Type="http://schemas.openxmlformats.org/officeDocument/2006/relationships/hyperlink" Target="https://spawalniczy-sklep.pl/cx-80-smar-miedziany-500ml-spray,3,3817,44" TargetMode="External"/><Relationship Id="rId65" Type="http://schemas.openxmlformats.org/officeDocument/2006/relationships/hyperlink" Target="https://chemi.pl/czysciwo-celulozowe-premium-600" TargetMode="External"/><Relationship Id="rId130" Type="http://schemas.openxmlformats.org/officeDocument/2006/relationships/hyperlink" Target="https://allegro.pl/oferta/papier-scierny-rzep-trojkat-150x150x100-p40-1szt-13156928363" TargetMode="External"/><Relationship Id="rId172" Type="http://schemas.openxmlformats.org/officeDocument/2006/relationships/hyperlink" Target="https://drewno24.pl/plyty-osb-i-sklejki/sklejka-suchotrwala-brzozowa-6x1525x1525-b-bb" TargetMode="External"/><Relationship Id="rId228" Type="http://schemas.openxmlformats.org/officeDocument/2006/relationships/hyperlink" Target="https://allegro.pl/oferta/mata-gumowa-guma-do-pieczatek-stempli-laser-co2-11178218705?utm_feed=aa34192d-eee2-4419-9a9a-de66b9dfae24&amp;utm_source=google&amp;utm_medium=cpc&amp;utm_campaign=_dio_przemysl_pla_pmax_sc&amp;ev_campaign_id=17958851430&amp;gad_source=1&amp;gclid=EAIaIQobChMIvfbKuM7diAMV7DIGAB3nvQWiEAQYASABEgLivvD_BwE" TargetMode="External"/><Relationship Id="rId13" Type="http://schemas.openxmlformats.org/officeDocument/2006/relationships/hyperlink" Target="https://allegro.pl/oferta/klocek-szlifierski-gabka-scierna-p150-klingspor-12151675371?fromVariant=12151666289" TargetMode="External"/><Relationship Id="rId109" Type="http://schemas.openxmlformats.org/officeDocument/2006/relationships/hyperlink" Target="https://sklep.mizar.com.pl/opaski-zaciskowe-czarne-4-8x200mm-100szt-p-49081.html" TargetMode="External"/><Relationship Id="rId260" Type="http://schemas.openxmlformats.org/officeDocument/2006/relationships/hyperlink" Target="https://www.lakierowanko24.pl/pl/p/ROZPUSZCZALNIK-ACETON-0%2C5L/1818?utm_source=shoper&amp;utm_medium=shoper-cpc&amp;utm_campaign=shoper-kampanie-google&amp;shop_campaign=968&amp;gad_source=1&amp;gclid=EAIaIQobChMItafVzvXThwMVDhiiAx0CKCj6EAQYDiABEgKhBPD_BwE" TargetMode="External"/><Relationship Id="rId281" Type="http://schemas.openxmlformats.org/officeDocument/2006/relationships/hyperlink" Target="https://allegro.pl/oferta/titebond-iii-ultimate-klej-do-drewna-d4-118ml-wewnatrz-i-na-zewnatrz-13877895952?bi_s=ads&amp;bi_m=listing:desktop:queryandcategory&amp;bi_c=NzEwMzg3ZDUtMTZkZS00MjZhLWFlOWMtN2NiYzk2N2E1YjM0AA&amp;bi_t=ape&amp;referrer=proxy&amp;emission_unit_id=69227a8a-0f92-4f0f-a7db-b2ebe88a79b9" TargetMode="External"/><Relationship Id="rId316" Type="http://schemas.openxmlformats.org/officeDocument/2006/relationships/hyperlink" Target="https://allegro.pl/oferta/zywica-epoksydowa-odlewnicza-652-750g-15962762542?bi_s=ads&amp;bi_m=listing:desktop:query&amp;bi_c=ZTk2OTQwZWItYTdjMy00MmMxLThkNGQtZWUxYzE2NDUwYWYxAA&amp;bi_t=ape&amp;referrer=proxy&amp;emission_unit_id=6451af09-ca96-4929-8c6c-2807f53af4d8" TargetMode="External"/><Relationship Id="rId34" Type="http://schemas.openxmlformats.org/officeDocument/2006/relationships/hyperlink" Target="https://www.lakierowanko24.pl/pl/p/SIA-PAPIER-SCIERNY-WODNY-P1500-1szt-/1489" TargetMode="External"/><Relationship Id="rId55" Type="http://schemas.openxmlformats.org/officeDocument/2006/relationships/hyperlink" Target="https://allegro.pl/oferta/papier-scierny-krazek-krazki-rzep-8otw-125mm-x50-9709734459" TargetMode="External"/><Relationship Id="rId76" Type="http://schemas.openxmlformats.org/officeDocument/2006/relationships/hyperlink" Target="https://allegro.pl/oferta/pas-bezkoncowy-tasma-vsm-cyrkon-100x915-p150-14805544810?bi_s=ads&amp;bi_m=showitem:desktop:top:active&amp;bi_c=OWQwM2RhODAtMzFlOC00YjMxLTk3YzAtZTA2ZmNlOGQwOTIxAA&amp;bi_t=ape&amp;referrer=proxy&amp;emission_unit_id=fb00b213-32fe-44bf-b562-71089782a05d" TargetMode="External"/><Relationship Id="rId97" Type="http://schemas.openxmlformats.org/officeDocument/2006/relationships/hyperlink" Target="https://protym.pl/products/rekawiczki-robocze-poliuretanowe-puxl-l-m-s?variant=41837028475033" TargetMode="External"/><Relationship Id="rId120" Type="http://schemas.openxmlformats.org/officeDocument/2006/relationships/hyperlink" Target="https://allegro.pl/oferta/klingspor-klocek-szlifierski-sk-500-gabka-scierna-p36-12151660166?fromVariant=12151678954" TargetMode="External"/><Relationship Id="rId141" Type="http://schemas.openxmlformats.org/officeDocument/2006/relationships/hyperlink" Target="https://allegro.pl/oferta/tasma-malarska-papierowa-maskujaca-19mm-x-50-m-10548765591?bi_s=ads&amp;bi_m=listing:desktop:query&amp;bi_c=ZTIxMGM2N2EtYjRiZi00ZDk2LThhMTUtZDhiZmI3NDFmNjIwAA&amp;bi_t=ape&amp;referrer=proxy&amp;emission_unit_id=5c2e9dac-3dfd-45c2-87af-726672af6652" TargetMode="External"/><Relationship Id="rId7" Type="http://schemas.openxmlformats.org/officeDocument/2006/relationships/hyperlink" Target="https://allegro.pl/oferta/wloknina-scierna-szara-arkusz-150x230mm-p800-10915207048?fromVariant=10915207069" TargetMode="External"/><Relationship Id="rId162" Type="http://schemas.openxmlformats.org/officeDocument/2006/relationships/hyperlink" Target="https://drewno24.pl/pl/p/Sklejka-suchotrwala-brzozowa-3x1525x1525-BBC/1816" TargetMode="External"/><Relationship Id="rId183" Type="http://schemas.openxmlformats.org/officeDocument/2006/relationships/hyperlink" Target="https://taniareklama.pl/pl/p/Formatka-Z-Plexi-Bezbarwnej-3mm-100x100cm/1301" TargetMode="External"/><Relationship Id="rId218" Type="http://schemas.openxmlformats.org/officeDocument/2006/relationships/hyperlink" Target="https://cocorn.pl/product-pol-392-Plexi-1000x1000-3-mm-opal-mleczna.html" TargetMode="External"/><Relationship Id="rId239" Type="http://schemas.openxmlformats.org/officeDocument/2006/relationships/hyperlink" Target="https://allegro.pl/oferta/tulejka-20mm-m3-mosiezna-z-w-10szt-16302418580" TargetMode="External"/><Relationship Id="rId250" Type="http://schemas.openxmlformats.org/officeDocument/2006/relationships/hyperlink" Target="https://plasticexpress.pl/configurator/21-plexi-czarna/69-blyszczaca/37-3-mm" TargetMode="External"/><Relationship Id="rId271" Type="http://schemas.openxmlformats.org/officeDocument/2006/relationships/hyperlink" Target="https://sklep.tiptopol.pl/smary-oleje-odrdzewiacze/smar-miedziowy-w-aerozolu-cooper-spray-500-ml.html" TargetMode="External"/><Relationship Id="rId292" Type="http://schemas.openxmlformats.org/officeDocument/2006/relationships/hyperlink" Target="https://allegro.pl/oferta/cx80-rc69-demontowalny-uszczelniacz-gwintow-10ml-12531641499?fromVariant=12531766192" TargetMode="External"/><Relationship Id="rId306" Type="http://schemas.openxmlformats.org/officeDocument/2006/relationships/hyperlink" Target="https://allegro.pl/oferta/novol-szpachlowka-wykanczajaca-finish-250g-13236020214" TargetMode="External"/><Relationship Id="rId24" Type="http://schemas.openxmlformats.org/officeDocument/2006/relationships/hyperlink" Target="https://rapta.pl/14497-papier-scierny-na-plotnie-gr180-23x28cm-klingspor-kl375j" TargetMode="External"/><Relationship Id="rId45" Type="http://schemas.openxmlformats.org/officeDocument/2006/relationships/hyperlink" Target="https://allegro.pl/oferta/papier-scierny-rzep-trojkat-150x150x100-p180-1szt-13157117070" TargetMode="External"/><Relationship Id="rId66" Type="http://schemas.openxmlformats.org/officeDocument/2006/relationships/hyperlink" Target="https://allegro.pl/oferta/hardy-zestaw-5-pedzli-plaskich-profesjonal-1586-9961579576" TargetMode="External"/><Relationship Id="rId87" Type="http://schemas.openxmlformats.org/officeDocument/2006/relationships/hyperlink" Target="https://allegro.pl/oferta/rekawiczki-nitrylowe-czarne-bezpudrowe-r-m-100-szt-safemed-effect-black-15992975695?bi_s=ads&amp;bi_m=listing:desktop:query&amp;bi_c=Nzc3NTVjMmMtODcyMS00MTU4LWFiNTctNjYzN2YzYjk4ODMxAA&amp;bi_t=ape&amp;referrer=proxy&amp;emission_unit_id=e0a94c57-e9b8-49e4-8f35-910a8c722107" TargetMode="External"/><Relationship Id="rId110" Type="http://schemas.openxmlformats.org/officeDocument/2006/relationships/hyperlink" Target="https://dwr.com.pl/opaski-zaciskowe-48x200mm-czarne-100-szt-id-9893" TargetMode="External"/><Relationship Id="rId131" Type="http://schemas.openxmlformats.org/officeDocument/2006/relationships/hyperlink" Target="https://erli.pl/produkt/papier-scierny-rzep-trojkat-150x150x100-p40-1szt,135369931" TargetMode="External"/><Relationship Id="rId152" Type="http://schemas.openxmlformats.org/officeDocument/2006/relationships/hyperlink" Target="https://www.speckable.pl/pl/product/702,tasma-izolacyjna-19mm-20m-czarna-pcv" TargetMode="External"/><Relationship Id="rId173" Type="http://schemas.openxmlformats.org/officeDocument/2006/relationships/hyperlink" Target="https://www.sklejki24.pl/sklejka-suchotrwala/sklejka-suchotrwala-18mm-brzozowa" TargetMode="External"/><Relationship Id="rId194" Type="http://schemas.openxmlformats.org/officeDocument/2006/relationships/hyperlink" Target="https://allegro.pl/oferta/styrodur-modelarski-tafla-gr-5mm-j-szary-12586880214" TargetMode="External"/><Relationship Id="rId208" Type="http://schemas.openxmlformats.org/officeDocument/2006/relationships/hyperlink" Target="https://plasticexpress.pl/configurator/1-plexi-bezbarwna/2-ekstrudowana/8-6-mm" TargetMode="External"/><Relationship Id="rId229" Type="http://schemas.openxmlformats.org/officeDocument/2006/relationships/hyperlink" Target="https://allegro.pl/oferta/guma-trodat-aero-bezzapachowa-do-pieczatek-co2-11424522512?utm_feed=aa34192d-eee2-4419-9a9a-de66b9dfae24&amp;utm_source=google&amp;utm_medium=cpc&amp;utm_campaign=_dio_przemysl-biuro_pla_pmax&amp;ev_campaign_id=17967348209&amp;gad_source=1&amp;gclid=EAIaIQobChMIvfbKuM7diAMV7DIGAB3nvQWiEAQYCCABEgKVtvD_BwE" TargetMode="External"/><Relationship Id="rId240" Type="http://schemas.openxmlformats.org/officeDocument/2006/relationships/hyperlink" Target="https://allegro.pl/oferta/tulejka-slupek-mosiezna-20mm-m3-z-w-10szt-fv-2432-7786121596" TargetMode="External"/><Relationship Id="rId261" Type="http://schemas.openxmlformats.org/officeDocument/2006/relationships/hyperlink" Target="https://allegro.pl/oferta/laksol-benzyna-ekstrakcyjna-spray-600ml-16313108760" TargetMode="External"/><Relationship Id="rId14" Type="http://schemas.openxmlformats.org/officeDocument/2006/relationships/hyperlink" Target="https://allegro.pl/oferta/klocek-kostka-p180-gabka-scierna-szlifierska-do-szlifowania-gladzi-norton-15319564995" TargetMode="External"/><Relationship Id="rId35" Type="http://schemas.openxmlformats.org/officeDocument/2006/relationships/hyperlink" Target="https://dlalakierni.pl/papier-wodny-red-line-rhynowet-p1500-230-x-280-mm-indasa-054833" TargetMode="External"/><Relationship Id="rId56" Type="http://schemas.openxmlformats.org/officeDocument/2006/relationships/hyperlink" Target="https://scierniwo.pl/krazki-scierne-papier-z-otworami-125-mm-50-szt" TargetMode="External"/><Relationship Id="rId77" Type="http://schemas.openxmlformats.org/officeDocument/2006/relationships/hyperlink" Target="https://allegro.pl/oferta/pas-bezkoncowy-scierny-100x915mm-plotno-gr-80-800-10126467238?reco_id=27526a49-7028-11ef-9095-faf03c09c06d&amp;sid=0e7a5475e04eefd78184d559df6fb9f87c889ad5ac94196dac75ac99722370c3&amp;bi_s=archiwum_allegro&amp;bi_c=Product&amp;bi_m=reco" TargetMode="External"/><Relationship Id="rId100" Type="http://schemas.openxmlformats.org/officeDocument/2006/relationships/hyperlink" Target="https://protym.pl/products/rekawiczki-robocze-poliuretanowe-puxl-l-m-s?variant=41837028507801" TargetMode="External"/><Relationship Id="rId282" Type="http://schemas.openxmlformats.org/officeDocument/2006/relationships/hyperlink" Target="https://allegro.pl/oferta/klej-gorilla-wood-118ml-do-drewna-papieru-tektury-12274083725?utm_feed=aa34192d-eee2-4419-9a9a-de66b9dfae24&amp;utm_source=google&amp;utm_medium=cpc&amp;utm_campaign=_dio_budownictwo_pla_pmax_sc&amp;ev_campaign_id=17960359636&amp;gad_source=1&amp;gclid=EAIaIQobChMI3Kni-enVhwMViI-DBx3bEAHYEAQYBSABEgIEavD_BwE" TargetMode="External"/><Relationship Id="rId317" Type="http://schemas.openxmlformats.org/officeDocument/2006/relationships/hyperlink" Target="https://www.modelarnia24.pl/silikon-do-form-formierski/16-silikon-mm922-standardowy-025-kg-katalizator-13g.html" TargetMode="External"/><Relationship Id="rId8" Type="http://schemas.openxmlformats.org/officeDocument/2006/relationships/hyperlink" Target="https://allegro.pl/oferta/colad-wloknina-do-matowania-scierna-czerwona-p800-12589842525?utm_feed=aa34192d-eee2-4419-9a9a-de66b9dfae24&amp;utm_content=supercena&amp;utm_source=google&amp;utm_medium=cpc&amp;utm_campaign=_mtrzcj_narzedzia_pla_pmax_sc&amp;ev_campaign_id=17997666874&amp;gclid=EAIaIQobChMIp_ix0p2B_QIVEQSiAx0fBAjOEAQYAiABEgLz9_D_BwE" TargetMode="External"/><Relationship Id="rId98" Type="http://schemas.openxmlformats.org/officeDocument/2006/relationships/hyperlink" Target="https://www.cooltools.pl/pl/products/akcesoria-i-osprzet-artykuly-bhp-i-ubrania-rekawice/rekawice-robocze-dragon-roz-8-22422.html?query_id=1" TargetMode="External"/><Relationship Id="rId121" Type="http://schemas.openxmlformats.org/officeDocument/2006/relationships/hyperlink" Target="https://allegro.pl/oferta/klingspor-klocek-szlifierski-sk-500-gabka-scierna-p36-12151660166?bi_s=ads&amp;bi_m=listing:desktop:queryandcategory&amp;bi_c=OWQwM2RhODAtMzFlOC00YjMxLTk3YzAtZTA2ZmNlOGQwOTIxAA&amp;bi_t=ape&amp;referrer=proxy&amp;emission_unit_id=c29112c5-d345-4a9f-9524-38df4b3aa2e7" TargetMode="External"/><Relationship Id="rId142" Type="http://schemas.openxmlformats.org/officeDocument/2006/relationships/hyperlink" Target="https://neopak.pl/tasma-malarska-papierowa-48mm50m-id-1521" TargetMode="External"/><Relationship Id="rId163" Type="http://schemas.openxmlformats.org/officeDocument/2006/relationships/hyperlink" Target="https://allegro.pl/oferta/plyta-mdf-10mm-surowa-formatka-b1-700x1000-12003874338?reco_id=b798a3dd-9b31-11ed-bafa-3a2757520664&amp;sid=041047f9c36843e364ecb91b45c568a2755aa386fe7e14ee7421a14291fbf951" TargetMode="External"/><Relationship Id="rId184" Type="http://schemas.openxmlformats.org/officeDocument/2006/relationships/hyperlink" Target="https://allegro.pl/oferta/pret-poliamid-walek-fi-30x1000mm-czarny-13112145328?bi_s=ads&amp;bi_m=listing:desktop:query&amp;bi_c=ZmQ4MmRlOWUtYTE3MS00ZjBkLTgwODYtMmM0NDJlYzdhOTczAA&amp;bi_t=ape&amp;referrer=proxy&amp;emission_unit_id=ac59c802-a84a-4947-95a7-ba0560f49512" TargetMode="External"/><Relationship Id="rId219" Type="http://schemas.openxmlformats.org/officeDocument/2006/relationships/hyperlink" Target="https://plasticexpress.pl/configurator/20-plexi-mleczna/24-30-przepuszczalnosci/28-3-mm" TargetMode="External"/><Relationship Id="rId230" Type="http://schemas.openxmlformats.org/officeDocument/2006/relationships/hyperlink" Target="https://allegro.pl/oferta/zestaw-srub-imbusowych-m2-m3-m4-m5-sruby-imbusowe-nakladki-zestaw-1680-szt-15790882983?bi_s=ads&amp;bi_m=listing:desktop:query&amp;bi_c=MzJlY2Y5NWQtM2ExOS00OGIwLWJmYTYtNWFjOTIxOGE0ZTlkAA&amp;bi_t=ape&amp;referrer=proxy&amp;emission_unit_id=7fdce6b5-6b46-4582-9cf6-ae634bf878e6" TargetMode="External"/><Relationship Id="rId251" Type="http://schemas.openxmlformats.org/officeDocument/2006/relationships/hyperlink" Target="https://plytyplastikowe.pl/produkt/plexi-xt-czarne-3-mm/?_gl=1*k0e5fm*_up*MQ..&amp;gclid=EAIaIQobChMIt7abzMHihwMVLhmiAx0TOj0AEAYYASABEgLd1fD_BwE" TargetMode="External"/><Relationship Id="rId25" Type="http://schemas.openxmlformats.org/officeDocument/2006/relationships/hyperlink" Target="https://allegro.pl/oferta/plotno-scierne-230x280mm-p220-klingspor-arkusz-9263371169?bi_s=ads&amp;bi_m=showitem:desktop:top:active&amp;bi_c=NWU3YzMzMWQtZTg0MS00NWM3LTllYTYtOTQxZDFmZDllMDZhAA&amp;bi_t=ape&amp;referrer=proxy&amp;emission_unit_id=78ae434c-b196-48d2-a41d-b122d6f7a9dd" TargetMode="External"/><Relationship Id="rId46" Type="http://schemas.openxmlformats.org/officeDocument/2006/relationships/hyperlink" Target="https://erli.pl/produkt/papier-scierny-rzep-trojkat-150x150x100-p180-1szt,135374531" TargetMode="External"/><Relationship Id="rId67" Type="http://schemas.openxmlformats.org/officeDocument/2006/relationships/hyperlink" Target="https://allegro.pl/oferta/zestaw-pedzli-polangielskich-komplet-pedzel-5-szt-12630986489" TargetMode="External"/><Relationship Id="rId272" Type="http://schemas.openxmlformats.org/officeDocument/2006/relationships/hyperlink" Target="https://www.mpartner.com.pl/smar-miedziowy-500ml-grafen-professional-p-1538.html" TargetMode="External"/><Relationship Id="rId293" Type="http://schemas.openxmlformats.org/officeDocument/2006/relationships/hyperlink" Target="https://allegro.pl/oferta/loctite-243-10ml-niebieski-uniwersalny-klej-do-gwintow-sredni-poj-10ml-13350485798" TargetMode="External"/><Relationship Id="rId307" Type="http://schemas.openxmlformats.org/officeDocument/2006/relationships/hyperlink" Target="https://allegro.pl/oferta/wurth-odrdzewiacz-zmywacz-smar-olej-400-ml-multi-uniwersalny-preparat-5w1-10993984227" TargetMode="External"/><Relationship Id="rId88" Type="http://schemas.openxmlformats.org/officeDocument/2006/relationships/hyperlink" Target="https://sklep.jrjmedical.pl/pl/p/Rekawice-Rekawiczki-nitrylowe-czarne-M-100sztuk-Zarys-/2577" TargetMode="External"/><Relationship Id="rId111" Type="http://schemas.openxmlformats.org/officeDocument/2006/relationships/hyperlink" Target="https://www.e-metalzbyt.pl/opaski-zaciskowe-czarne-4-8x300mm-100szt-p-21825.html" TargetMode="External"/><Relationship Id="rId132" Type="http://schemas.openxmlformats.org/officeDocument/2006/relationships/hyperlink" Target="https://www.goodmajster.pl/pl/p/Papier-scierny-Trojkat-Rzep-11-otworow-150x150x100mm-GR40/3552" TargetMode="External"/><Relationship Id="rId153" Type="http://schemas.openxmlformats.org/officeDocument/2006/relationships/hyperlink" Target="https://allegro.pl/oferta/tasma-izolacyjna-elektroizolacja-pcv-19x20-czarny-12323414543" TargetMode="External"/><Relationship Id="rId174" Type="http://schemas.openxmlformats.org/officeDocument/2006/relationships/hyperlink" Target="https://drewno24.pl/plyty-osb-i-sklejki/sklejka-suchotrwala-brzozowa-18x1525x1525-b-bb" TargetMode="External"/><Relationship Id="rId195" Type="http://schemas.openxmlformats.org/officeDocument/2006/relationships/hyperlink" Target="https://kotebi.eu/styrodur-xps/2441-styrodur-modelarski-xps-5-mm.html" TargetMode="External"/><Relationship Id="rId209" Type="http://schemas.openxmlformats.org/officeDocument/2006/relationships/hyperlink" Target="https://allegro.pl/oferta/pleksa-tarasowa-6mm-na-wymiar-10696765688" TargetMode="External"/><Relationship Id="rId220" Type="http://schemas.openxmlformats.org/officeDocument/2006/relationships/hyperlink" Target="https://plytyplastikowe.pl/produkt/plexi-xt-mleczne-3-mm/?_gl=1*zdd02y*_up*MQ..&amp;gclid=EAIaIQobChMIt7abzMHihwMVLhmiAx0TOj0AEAYYASABEgLd1fD_BwE" TargetMode="External"/><Relationship Id="rId241" Type="http://schemas.openxmlformats.org/officeDocument/2006/relationships/hyperlink" Target="https://sklep.avt.pl/pl/products/tuleja-mosiezna-20mm-gwint-zew-wew-m3-6-7-sw5-m3-20-181414.html" TargetMode="External"/><Relationship Id="rId15" Type="http://schemas.openxmlformats.org/officeDocument/2006/relationships/hyperlink" Target="https://allegro.pl/oferta/norton-klocek-scierny-kostka-szlifierska-p150-11774783653" TargetMode="External"/><Relationship Id="rId36" Type="http://schemas.openxmlformats.org/officeDocument/2006/relationships/hyperlink" Target="https://allegro.pl/oferta/papier-scierny-na-mokro-sia-p2500-15132625268" TargetMode="External"/><Relationship Id="rId57" Type="http://schemas.openxmlformats.org/officeDocument/2006/relationships/hyperlink" Target="https://allegro.pl/oferta/50x-krazki-scierne-papier-z-otworami-rzep-125-p120-10594371108?fromVariant=10594367619" TargetMode="External"/><Relationship Id="rId262" Type="http://schemas.openxmlformats.org/officeDocument/2006/relationships/hyperlink" Target="https://www.castorama.pl/benzyna-ekstrakcyjna-w-aerozolu-dragon-500-ml-id-1099224.html" TargetMode="External"/><Relationship Id="rId283" Type="http://schemas.openxmlformats.org/officeDocument/2006/relationships/hyperlink" Target="https://ataszek.pl/308-klej-uv-do-plexi-rzadki-atk-uv-16.html?gclid=EAIaIQobChMIouL73-XM_AIVT0eRBR0XtAk3EAQYAiABEgJo8_D_BwE" TargetMode="External"/><Relationship Id="rId318" Type="http://schemas.openxmlformats.org/officeDocument/2006/relationships/hyperlink" Target="https://allegro.pl/oferta/silikon-formierski-do-form-profesjonalny-0-25-kg-13618277830?utm_feed=aa34192d-eee2-4419-9a9a-de66b9dfae24&amp;utm_source=google&amp;utm_medium=cpc&amp;utm_campaign=_krk_kis_kolekcje_pla_pmax&amp;ev_campaign_id=18004421009&amp;gad_source=1&amp;gclid=EAIaIQobChMI-smx5si9iAMVHahoCR1I5SxGEAQYByABEgLMsfD_BwE" TargetMode="External"/><Relationship Id="rId78" Type="http://schemas.openxmlformats.org/officeDocument/2006/relationships/hyperlink" Target="https://allegro.pl/oferta/zszywki-tapicerskie-do-zszywacz-taker-typ-80-ga21-380-16mm-10tys-14437297530" TargetMode="External"/><Relationship Id="rId99" Type="http://schemas.openxmlformats.org/officeDocument/2006/relationships/hyperlink" Target="https://allegro.pl/oferta/rekawiczki-rekawice-robocze-poliuretanowe-pu-10056915859?fromVariant=10733948941" TargetMode="External"/><Relationship Id="rId101" Type="http://schemas.openxmlformats.org/officeDocument/2006/relationships/hyperlink" Target="https://www.cooltools.pl/pl/products/akcesoria-i-osprzet-artykuly-bhp-i-ubrania-rekawice/rekawice-robocze-dragon-roz-9-22287.html?query_id=6" TargetMode="External"/><Relationship Id="rId122" Type="http://schemas.openxmlformats.org/officeDocument/2006/relationships/hyperlink" Target="https://allegro.pl/oferta/klocek-szlifierski-p36-gabka-scierna-13246587271" TargetMode="External"/><Relationship Id="rId143" Type="http://schemas.openxmlformats.org/officeDocument/2006/relationships/hyperlink" Target="https://allegro.pl/oferta/tasma-papierowa-zolta-545-48mm-x-50m-kaem-11829120477" TargetMode="External"/><Relationship Id="rId164" Type="http://schemas.openxmlformats.org/officeDocument/2006/relationships/hyperlink" Target="https://skawdrew.pl/produkt/kantowka-heblowana-70x30-mm-swierk/" TargetMode="External"/><Relationship Id="rId185" Type="http://schemas.openxmlformats.org/officeDocument/2006/relationships/hyperlink" Target="https://kamar-kola.pl/walki-tworzywowe-poliamidowe/walek-pa-30/?utm_source=google&amp;utm_medium=pla&amp;utm_campaign=wszystkie&amp;gclid=EAIaIQobChMIod2tlNaw_gIVJUeRBR0j0Ay8EAYYASABEgKPZvD_BwE" TargetMode="External"/><Relationship Id="rId9" Type="http://schemas.openxmlformats.org/officeDocument/2006/relationships/hyperlink" Target="https://allegro.pl/oferta/novol-quattro-wloknina-scierna-szara-pad-p800-1x-10842600407?fromVariant=10842600685" TargetMode="External"/><Relationship Id="rId210" Type="http://schemas.openxmlformats.org/officeDocument/2006/relationships/hyperlink" Target="https://allegro.pl/oferta/plyta-mdf-formaty-formatowanie-zamowienie-b1-18mm-7400396316" TargetMode="External"/><Relationship Id="rId26" Type="http://schemas.openxmlformats.org/officeDocument/2006/relationships/hyperlink" Target="https://rapta.pl/14498-papier-scierny-na-plotnie-gr220-23x28cm-klingspor-kl375j" TargetMode="External"/><Relationship Id="rId231" Type="http://schemas.openxmlformats.org/officeDocument/2006/relationships/hyperlink" Target="https://allegro.pl/oferta/zestaw-srub-imbusowych-m2-m3-m4-m5-sruby-imbusowe-nakladki-zestaw-1450szt-15485680669" TargetMode="External"/><Relationship Id="rId252" Type="http://schemas.openxmlformats.org/officeDocument/2006/relationships/hyperlink" Target="https://centrumpakowania.com/tektura-w-arkuszach/2319-3149-arkusz-tektury-1000x700mm-mikrofala-a1.html" TargetMode="External"/><Relationship Id="rId273" Type="http://schemas.openxmlformats.org/officeDocument/2006/relationships/hyperlink" Target="https://autochemia.pl/product-pol-3542-K2-07-smar-odrdzewiacz-w-sprayu-wielozadaniowy-penetrant-400ml.html" TargetMode="External"/><Relationship Id="rId294" Type="http://schemas.openxmlformats.org/officeDocument/2006/relationships/hyperlink" Target="https://allegro.pl/oferta/klej-do-zabezpieczenia-gwintow-niebieski-10ml-9001566954?reco_id=e406a2e3-9802-11ed-8c25-ce1889f2ecaa&amp;sid=214dee23af5dacba6db9ec985d2421ccbc3b0218e9654c1f9eeca650c7d606e7" TargetMode="External"/><Relationship Id="rId308" Type="http://schemas.openxmlformats.org/officeDocument/2006/relationships/hyperlink" Target="https://idea-nova.pl/product-pol-12255-MAXGRIP-Klej-kontaktowy-w-sprayu-600ml.html?gad_source=1&amp;gclid=EAIaIQobChMIlP-IhZbWhwMV6hCiAx1uwwpoEAQYASABEgIuTfD_BwE" TargetMode="External"/><Relationship Id="rId47" Type="http://schemas.openxmlformats.org/officeDocument/2006/relationships/hyperlink" Target="https://www.goodmajster.pl/pl/p/Papier-scierny-Trojkat-Rzep-11-otworow-150x150x100mm-GR180/3558" TargetMode="External"/><Relationship Id="rId68" Type="http://schemas.openxmlformats.org/officeDocument/2006/relationships/hyperlink" Target="https://allegro.pl/oferta/zestaw-pedzli-plaski-prosty-pedzle-1-2-cm-13464193311" TargetMode="External"/><Relationship Id="rId89" Type="http://schemas.openxmlformats.org/officeDocument/2006/relationships/hyperlink" Target="https://www.opakowaniaok.pl/rekawice/216-rekawice-nitrylowe-m-niebieskie-100szt.html" TargetMode="External"/><Relationship Id="rId112" Type="http://schemas.openxmlformats.org/officeDocument/2006/relationships/hyperlink" Target="https://sklep.mizar.com.pl/opaska-zaciskowa-300x4-8mm-czarna-100szt-granit-p-46882.html" TargetMode="External"/><Relationship Id="rId133" Type="http://schemas.openxmlformats.org/officeDocument/2006/relationships/hyperlink" Target="https://neopak.pl/tasma-dwustronna-piankowa-19mm50m-biala-id-568" TargetMode="External"/><Relationship Id="rId154" Type="http://schemas.openxmlformats.org/officeDocument/2006/relationships/hyperlink" Target="https://neopak.pl/tasma-izolacyjna-biala-19mm-x-20m-id-2502" TargetMode="External"/><Relationship Id="rId175" Type="http://schemas.openxmlformats.org/officeDocument/2006/relationships/hyperlink" Target="https://sklejka-krakow.pl/pl/p/Sklejka-do-ciecia-laserem-18mm-kl.22-Arkusz-1525x1525-/616" TargetMode="External"/><Relationship Id="rId196" Type="http://schemas.openxmlformats.org/officeDocument/2006/relationships/hyperlink" Target="https://www.v-slot.pl/pl/p/Profil-aluminiowy-konstrukcyjny-V-Slot-2020-Na-wymiar/845" TargetMode="External"/><Relationship Id="rId200" Type="http://schemas.openxmlformats.org/officeDocument/2006/relationships/hyperlink" Target="https://sklep.fleximo.pl/profil-aluminiowy-konstrukcyjny-20x40" TargetMode="External"/><Relationship Id="rId16" Type="http://schemas.openxmlformats.org/officeDocument/2006/relationships/hyperlink" Target="https://allegro.pl/oferta/klocek-szlifierski-gabka-scierna-p220-klingspor-12151678954?fromVariant=12151675371" TargetMode="External"/><Relationship Id="rId221" Type="http://schemas.openxmlformats.org/officeDocument/2006/relationships/hyperlink" Target="https://taniareklama.pl/pl/p/PLEXI-Mleczna-Grubosc-5mm-Cieta-Na-Wymiar/850" TargetMode="External"/><Relationship Id="rId242" Type="http://schemas.openxmlformats.org/officeDocument/2006/relationships/hyperlink" Target="https://sklep.avt.pl/pl/products/tuleja-mosiezna-20mm-gwint-wew-wew-m3-20-sw5-m3-20-181413.html" TargetMode="External"/><Relationship Id="rId263" Type="http://schemas.openxmlformats.org/officeDocument/2006/relationships/hyperlink" Target="https://www.hurtowniaprzemyslowa.pl/benzyna-ekstrakcyjna-w-aerozolu-b-max-spray-500ml-p-1132.html" TargetMode="External"/><Relationship Id="rId284" Type="http://schemas.openxmlformats.org/officeDocument/2006/relationships/hyperlink" Target="https://www.tasmyikleje.pl/bklej-uv-5016-50ml-rzadki-kuv5016.50b?gclid=EAIaIQobChMItMPXlv7f_AIVhADmCh2OeQZrEAQYAyABEgIekPD_BwE" TargetMode="External"/><Relationship Id="rId37" Type="http://schemas.openxmlformats.org/officeDocument/2006/relationships/hyperlink" Target="https://www.lakierowanko24.pl/pl/p/SIA-PAPIER-SCIERNY-WODNY-P2500-1szt-/1491" TargetMode="External"/><Relationship Id="rId58" Type="http://schemas.openxmlformats.org/officeDocument/2006/relationships/hyperlink" Target="https://allegro.pl/oferta/papier-scierny-krazek-krazki-rzep-8otw-125mm-x50-9709734459" TargetMode="External"/><Relationship Id="rId79" Type="http://schemas.openxmlformats.org/officeDocument/2006/relationships/hyperlink" Target="https://allegro.pl/oferta/zszywki-tapicerskie-do-zszywacz-taker-typ-80-ga21-380-16mm-10tys-15731124025" TargetMode="External"/><Relationship Id="rId102" Type="http://schemas.openxmlformats.org/officeDocument/2006/relationships/hyperlink" Target="https://www.24garden.pl/opaski-kablowe-czarne-uv-2-5x100mm-100-szt,3,127879,92408?srsltid=AfmBOopdXcMSQr1uJOuqDwi5_VAWLwfj5D4NMcTc5D7rJ9N4-_doRzAI" TargetMode="External"/><Relationship Id="rId123" Type="http://schemas.openxmlformats.org/officeDocument/2006/relationships/hyperlink" Target="https://allegro.pl/oferta/plotno-scierne-230x280mm-p60-klingspor-arkusz-12698110915?offerId=12698110915&amp;inventoryUnitId=6cxogzOp1-dfGFIwd4pWpg&amp;adGroupId=NTAxNGUyZTktOGUxZC00ZGJjLTllZGItYTcyNDlhNjE0MjEzAA&amp;campaignId=NWU3YzMzMWQtZTg0MS00NWM3LTllYTYtOTQxZDFmZDllMDZhAA&amp;clientId=OTY0MjM0ODUAMjkzNTAyNjQA&amp;sig=7de942b20120db4329111117cb0df85e&amp;utm_feed=aa34192d-eee2-4419-9a9a-de66b9dfae24&amp;utm_source=google&amp;utm_medium=ads&amp;gad_source=1&amp;gclid=EAIaIQobChMIgs612ba6iAMVM3JBAh2BbCGVEAQYBSABEgJYq_D_BwE" TargetMode="External"/><Relationship Id="rId144" Type="http://schemas.openxmlformats.org/officeDocument/2006/relationships/hyperlink" Target="https://opaksystem.pl/pl/p/Tasma-maskujaca-malarska-SMART-48x50-papierowa/225" TargetMode="External"/><Relationship Id="rId90" Type="http://schemas.openxmlformats.org/officeDocument/2006/relationships/hyperlink" Target="https://allegro.pl/oferta/rekawiczki-nitrylowe-czarne-bezpudrowe-r-l-100-szt-safemed-effect-black-15992975819?bi_s=ads&amp;bi_m=listing:desktop:queryandcategory&amp;bi_c=Nzc3NTVjMmMtODcyMS00MTU4LWFiNTctNjYzN2YzYjk4ODMxAA&amp;bi_t=ape&amp;referrer=proxy&amp;emission_unit_id=96725eea-5303-47bd-8894-bc8c2baaad53" TargetMode="External"/><Relationship Id="rId165" Type="http://schemas.openxmlformats.org/officeDocument/2006/relationships/hyperlink" Target="https://www.obi.pl/drewno-heblowane/detalia-kantowka-heblowana-20x40x1000-mm/p/6293534" TargetMode="External"/><Relationship Id="rId186" Type="http://schemas.openxmlformats.org/officeDocument/2006/relationships/hyperlink" Target="https://allegro.pl/oferta/walek-pret-poliamid-pa6-fi-30-x-1000-mm-24h-jakosc-12517476520?bi_s=ads&amp;bi_m=listing:desktop:query&amp;bi_c=OWQ4ZDk3MDUtMWU0Yy00NGJiLWI3ZDctMWNkYjMyZjAwOTU5AA&amp;bi_t=ape&amp;referrer=proxy&amp;emission_unit_id=1e0aa004-3934-4f9a-9bf8-fa28f1ac5f3c" TargetMode="External"/><Relationship Id="rId211" Type="http://schemas.openxmlformats.org/officeDocument/2006/relationships/hyperlink" Target="https://allegro.pl/oferta/plyta-mdf-18mm-surowa-formatka-1000-x-700-mm-15315105313?bi_s=ads&amp;bi_m=listing:desktop:queryandcategory&amp;bi_c=OTBjN2Y0YmYtZWJlNC00ZWY1LWJmYTAtNmU2NzkzMmRlN2JkAA&amp;bi_t=ape&amp;referrer=proxy&amp;emission_unit_id=75258d40-b647-404e-a6db-8e50aef19778" TargetMode="External"/><Relationship Id="rId232" Type="http://schemas.openxmlformats.org/officeDocument/2006/relationships/hyperlink" Target="https://allegro.pl/oferta/zestaw-srub-imbusowych-m2-m3-m4-m5-sruby-imbusowe-nakladki-zestaw-1225-szt-16207497542?bi_s=ads&amp;bi_m=showitem:desktop:top:active&amp;bi_c=OTFhMTU1MzUtNDNmMy00YzNlLWJmNGEtZTg2YmRlMTY1ODc4AA&amp;bi_t=ape&amp;referrer=proxy&amp;emission_unit_id=90fd283f-20ea-4cea-a8d8-639a26a49a3c" TargetMode="External"/><Relationship Id="rId253" Type="http://schemas.openxmlformats.org/officeDocument/2006/relationships/hyperlink" Target="https://kartony.eu/tektura-w-arkuszach/281-arkusz-tektury-1000x700mm-mikrofala-a-1-7428559729655.html" TargetMode="External"/><Relationship Id="rId274" Type="http://schemas.openxmlformats.org/officeDocument/2006/relationships/hyperlink" Target="https://www.motochemia.pl/wd-40-450ml-preparat-wielofunkcyjny-aplikatorem-wd40-p-360.html" TargetMode="External"/><Relationship Id="rId295" Type="http://schemas.openxmlformats.org/officeDocument/2006/relationships/hyperlink" Target="https://allegro.pl/oferta/cleanser-ipa-60-izopropanol-plyn-do-czyszczenia-optyki-5000-ml-art-090-15074029660" TargetMode="External"/><Relationship Id="rId309" Type="http://schemas.openxmlformats.org/officeDocument/2006/relationships/hyperlink" Target="https://allegro.pl/oferta/spray-kon-b707-600ml-klej-kontaktowy-w-sprayu-uniwersalny-14646991687?offerId=14646991687&amp;inventoryUnitId=sh5BtqPDJbzFhDb8Aic-fQ&amp;adGroupId=NDJhYTM5ZTEtZWZjMC00MTVjLThkOTMtOGZlODlhODk2YjEzAA&amp;campaignId=ZWRiNTMwZmUtMDZjOS00YzRmLWI2YTItMTU5MTA1NzAyZTAzAA&amp;clientId=MTEwNzQzMjY5AA&amp;sig=f74e6c94a15a7fd3b6688b0595ca3bde&amp;utm_feed=aa34192d-eee2-4419-9a9a-de66b9dfae24&amp;utm_source=google&amp;utm_medium=ads&amp;gad_source=1&amp;gclid=EAIaIQobChMI_qvU2pXWhwMV-xiiAx2ffBOREAQYASABEgKlcfD_BwE" TargetMode="External"/><Relationship Id="rId27" Type="http://schemas.openxmlformats.org/officeDocument/2006/relationships/hyperlink" Target="https://allegro.pl/oferta/papier-p500-wodny-arkusz-sia-1-sztuka-14470327531" TargetMode="External"/><Relationship Id="rId48" Type="http://schemas.openxmlformats.org/officeDocument/2006/relationships/hyperlink" Target="https://allegro.pl/oferta/10szt-papier-scierny-rzep-krazek-dysk-150mm-p40-9925889811?bi_s=ads&amp;bi_m=listing:desktop:queryandcategory&amp;bi_c=MDE1YjRlYjEtZThmMy00NzM1LWJiZDctOGJhMTY5ODIzN2NkAA&amp;bi_t=ape&amp;referrer=proxy&amp;emission_unit_id=41074b6c-1504-4942-9bd5-4d861003facf" TargetMode="External"/><Relationship Id="rId69" Type="http://schemas.openxmlformats.org/officeDocument/2006/relationships/hyperlink" Target="https://www.abreo.pl/pas-bezkoncowy-100x915-korund-gxk51/" TargetMode="External"/><Relationship Id="rId113" Type="http://schemas.openxmlformats.org/officeDocument/2006/relationships/hyperlink" Target="https://dwr.com.pl/opaski-zaciskowe-48x300mm-czarne-100-szt-id-9894" TargetMode="External"/><Relationship Id="rId134" Type="http://schemas.openxmlformats.org/officeDocument/2006/relationships/hyperlink" Target="https://www.opako.com.pl/tasma-piankowa-dwustronna-montazowa-19mm-x-50m-biala-do-wewnatr-id-568" TargetMode="External"/><Relationship Id="rId80" Type="http://schemas.openxmlformats.org/officeDocument/2006/relationships/hyperlink" Target="https://allegro.pl/oferta/zszywki-tapicerskie-typ80-ga21-14mm-10000szt-11776427634" TargetMode="External"/><Relationship Id="rId155" Type="http://schemas.openxmlformats.org/officeDocument/2006/relationships/hyperlink" Target="https://www.speckable.pl/pl/product/704,tasma-izolacyjna-pvc-19mm-x-20m-scapa-biala" TargetMode="External"/><Relationship Id="rId176" Type="http://schemas.openxmlformats.org/officeDocument/2006/relationships/hyperlink" Target="https://allegro.pl/oferta/deska-20x40-kantowka-sosnowa-15717698663" TargetMode="External"/><Relationship Id="rId197" Type="http://schemas.openxmlformats.org/officeDocument/2006/relationships/hyperlink" Target="https://sklep.fleximo.pl/profil-aluminiowy-konstrukcyjny-20x20" TargetMode="External"/><Relationship Id="rId201" Type="http://schemas.openxmlformats.org/officeDocument/2006/relationships/hyperlink" Target="https://www.aluxprofile.pl/profil-aluminiowy-2040-v-slot/a3664" TargetMode="External"/><Relationship Id="rId222" Type="http://schemas.openxmlformats.org/officeDocument/2006/relationships/hyperlink" Target="https://plasticexpress.pl/configurator/20-plexi-mleczna/24-30-przepuszczalnosci/45-5-mm" TargetMode="External"/><Relationship Id="rId243" Type="http://schemas.openxmlformats.org/officeDocument/2006/relationships/hyperlink" Target="https://allegro.pl/oferta/slupek-tulejka-mosiezna-20mm-m3-w-w-dystans-10szt-0656-9582351914" TargetMode="External"/><Relationship Id="rId264" Type="http://schemas.openxmlformats.org/officeDocument/2006/relationships/hyperlink" Target="https://botland.com.pl/smary-i-oczyszczacze/6339-wazelina-techniczna-niskotopliwa-65ml-5901764329695.html?cd=18298825138&amp;ad=&amp;kd=&amp;gclid=EAIaIQobChMIvPuq-fTV_AIVs0eRBR1rRQbuEAQYASABEgIV3vD_BwE" TargetMode="External"/><Relationship Id="rId285" Type="http://schemas.openxmlformats.org/officeDocument/2006/relationships/hyperlink" Target="https://glass24.pl/klej-uv-rzadki-6023-drei-bond-max-szczelina-02-mm/" TargetMode="External"/><Relationship Id="rId17" Type="http://schemas.openxmlformats.org/officeDocument/2006/relationships/hyperlink" Target="https://allegro.pl/oferta/norton-klocek-szlifierski-gabka-scierna-p220-7515017102" TargetMode="External"/><Relationship Id="rId38" Type="http://schemas.openxmlformats.org/officeDocument/2006/relationships/hyperlink" Target="https://dlalakierni.pl/papier-wodny-red-line-rhynowet-p2500-230-x-280-mm-indasa-301258" TargetMode="External"/><Relationship Id="rId59" Type="http://schemas.openxmlformats.org/officeDocument/2006/relationships/hyperlink" Target="https://scierniwo.pl/krazki-scierne-papier-z-otworami-125-mm-50-szt" TargetMode="External"/><Relationship Id="rId103" Type="http://schemas.openxmlformats.org/officeDocument/2006/relationships/hyperlink" Target="https://sklep.mizar.com.pl/opaski-zaciskowe-czarne-2-5x100mm-100szt-p-49079.html" TargetMode="External"/><Relationship Id="rId124" Type="http://schemas.openxmlformats.org/officeDocument/2006/relationships/hyperlink" Target="https://winbud24.pl/pl/p/Papier-Scierny-Plotno-P60-w-arkuszach-Klingspor-KL-375J/2155" TargetMode="External"/><Relationship Id="rId310" Type="http://schemas.openxmlformats.org/officeDocument/2006/relationships/hyperlink" Target="https://sklep.gamet.eu/oferta/kleje-i-chemia/profesjonalny-klej-kontaktowy-w-sprayu-fixgrip-40-600ml?gad_source=1&amp;gclid=EAIaIQobChMI_qvU2pXWhwMV-xiiAx2ffBOREAQYCCABEgI3IfD_BwE" TargetMode="External"/><Relationship Id="rId70" Type="http://schemas.openxmlformats.org/officeDocument/2006/relationships/hyperlink" Target="https://allegro.pl/oferta/pas-bezkoncowy-tasma-gxk51-korund-100x915-p40-14812841531?bi_s=ads&amp;bi_m=showitem:desktop:top:archived&amp;bi_c=OWQwM2RhODAtMzFlOC00YjMxLTk3YzAtZTA2ZmNlOGQwOTIxAA&amp;bi_t=ape&amp;referrer=proxy&amp;emission_unit_id=0d681332-2db4-464b-b34e-7fe6f17727c2" TargetMode="External"/><Relationship Id="rId91" Type="http://schemas.openxmlformats.org/officeDocument/2006/relationships/hyperlink" Target="https://sklep.jrjmedical.pl/pl/p/Rekawice-Rekawiczki-nitrylowe-czarne-L-100sztuk-Zarys-/2578" TargetMode="External"/><Relationship Id="rId145" Type="http://schemas.openxmlformats.org/officeDocument/2006/relationships/hyperlink" Target="https://neopak.pl/folia-stretch-czarna-50cm-23u-15kg-id-6" TargetMode="External"/><Relationship Id="rId166" Type="http://schemas.openxmlformats.org/officeDocument/2006/relationships/hyperlink" Target="https://skawdrew.pl/produkt/kantowka-heblowana-40x20-mm-swierk/" TargetMode="External"/><Relationship Id="rId187" Type="http://schemas.openxmlformats.org/officeDocument/2006/relationships/hyperlink" Target="https://allegro.pl/oferta/aluminium-pret-aluminiowy-fi-35-mm-pa4-6082-t6-9470900954" TargetMode="External"/><Relationship Id="rId1" Type="http://schemas.openxmlformats.org/officeDocument/2006/relationships/hyperlink" Target="https://allegro.pl/oferta/wloknina-scierna-150x200mm-czerwona-drobna-13015055334" TargetMode="External"/><Relationship Id="rId212" Type="http://schemas.openxmlformats.org/officeDocument/2006/relationships/hyperlink" Target="https://nerontech.erli.pl/produkt/pret-okragly-stalowy-fi-35mm-s235-1000mm,163064713?utm_source=google&amp;utm_medium=cpc&amp;utm_campaign=20728637201&amp;gclid=EAIaIQobChMIrePu8sfihwMVbp5aBR1n4glSEAQYBCABEgKNv_D_BwE&amp;gad_source=1" TargetMode="External"/><Relationship Id="rId233" Type="http://schemas.openxmlformats.org/officeDocument/2006/relationships/hyperlink" Target="https://sklep.avt.pl/pl/products/tuleja-mosiezna-10mm-gwint-zew-wew-m3-6-7-sw5-m3-10-181405.html" TargetMode="External"/><Relationship Id="rId254" Type="http://schemas.openxmlformats.org/officeDocument/2006/relationships/hyperlink" Target="https://allegro.pl/oferta/arkusz-tektury-1000x700mm-mikrofala-b1-10-sztuk-10793661420?utm_feed=aa34192d-eee2-4419-9a9a-de66b9dfae24&amp;utm_source=google&amp;utm_medium=freelisting&amp;srsltid=AfmBOoq6HXTlMinWb-wVTDu-9wrpwnksk9wYc-4OYx942FQpnKK6Cx-5gj8" TargetMode="External"/><Relationship Id="rId28" Type="http://schemas.openxmlformats.org/officeDocument/2006/relationships/hyperlink" Target="https://www.lakierowanko24.pl/pl/p/SIA-PAPIER-SCIERNY-WODNY-P500-1szt-/1484?utm_source=shoper&amp;utm_medium=shoper-cpc&amp;utm_campaign=shoper-kampanie-google&amp;shop_campaign=9280390399&amp;gclid=EAIaIQobChMIs8Too4ew-wIVBuqyCh2Dcw3yEAQYASABEgLub_D_BwE" TargetMode="External"/><Relationship Id="rId49" Type="http://schemas.openxmlformats.org/officeDocument/2006/relationships/hyperlink" Target="https://allegro.pl/oferta/10szt-papier-scierny-rzep-krazek-na-dysk-150mm-p40-9485821915?fromVariant=9440937245" TargetMode="External"/><Relationship Id="rId114" Type="http://schemas.openxmlformats.org/officeDocument/2006/relationships/hyperlink" Target="https://www.sklepsaturn.pl/opaska-zaciskowa-4-8x350-czarna-100szt-ns.html" TargetMode="External"/><Relationship Id="rId275" Type="http://schemas.openxmlformats.org/officeDocument/2006/relationships/hyperlink" Target="https://allegro.pl/oferta/klej-epoksydowy-mocny-dwuskladnikowy-przezroczysty-12653523338" TargetMode="External"/><Relationship Id="rId296" Type="http://schemas.openxmlformats.org/officeDocument/2006/relationships/hyperlink" Target="https://allegro.pl/oferta/cleaner-ipa-60-5l-14066598113" TargetMode="External"/><Relationship Id="rId300" Type="http://schemas.openxmlformats.org/officeDocument/2006/relationships/hyperlink" Target="https://allegro.pl/oferta/szpachla-modelarska-plasto-25-ml-revell-7655768483" TargetMode="External"/><Relationship Id="rId60" Type="http://schemas.openxmlformats.org/officeDocument/2006/relationships/hyperlink" Target="https://allegro.pl/oferta/50x-krazki-scierne-papier-z-otworami-rzep-125-p220-10594373567?fromVariant=10594371108" TargetMode="External"/><Relationship Id="rId81" Type="http://schemas.openxmlformats.org/officeDocument/2006/relationships/hyperlink" Target="https://allegro.pl/oferta/ostrza-lamane-do-nozy-tapicerskich-18-mm-milwaukee-10-szt-16542207208" TargetMode="External"/><Relationship Id="rId135" Type="http://schemas.openxmlformats.org/officeDocument/2006/relationships/hyperlink" Target="https://zapakujemy.pl/produkt/tasma-dwustronna-piankowa-biala-19mm-50m/" TargetMode="External"/><Relationship Id="rId156" Type="http://schemas.openxmlformats.org/officeDocument/2006/relationships/hyperlink" Target="https://www.tim.pl/tasma-izolacyjna-pvc-19mm-20m-biala-f61921/p/0001-00014-26578" TargetMode="External"/><Relationship Id="rId177" Type="http://schemas.openxmlformats.org/officeDocument/2006/relationships/hyperlink" Target="https://allegro.pl/oferta/deska-drewniana-do-lawek-sosnowa-surowa-28x70x1500-13855321380" TargetMode="External"/><Relationship Id="rId198" Type="http://schemas.openxmlformats.org/officeDocument/2006/relationships/hyperlink" Target="https://www.aluxprofile.pl/profil-aluminiowy-2020-v-slot/a3663" TargetMode="External"/><Relationship Id="rId202" Type="http://schemas.openxmlformats.org/officeDocument/2006/relationships/hyperlink" Target="https://allegro.pl/oferta/plyta-meblowa-mdf-1000x700-10-mm-formatka-surowa-14022415006?utm_feed=aa34192d-eee2-4419-9a9a-de66b9dfae24&amp;utm_source=google&amp;utm_medium=cpc&amp;utm_campaign=_dio_budownictwo_pla_pmax&amp;ev_campaign_id=17961365662&amp;gad_source=1&amp;gclid=EAIaIQobChMIxO7BwLLihwMVZxiiAx18oiY6EAQYByABEgLR9PD_BwE" TargetMode="External"/><Relationship Id="rId223" Type="http://schemas.openxmlformats.org/officeDocument/2006/relationships/hyperlink" Target="https://plytyplastikowe.pl/produkt/plexi-xt-mleczne-5-mm/" TargetMode="External"/><Relationship Id="rId244" Type="http://schemas.openxmlformats.org/officeDocument/2006/relationships/hyperlink" Target="https://allegro.pl/oferta/tulejka-20mm-m3-mosiezna-w-w-10szt-12868628787" TargetMode="External"/><Relationship Id="rId18" Type="http://schemas.openxmlformats.org/officeDocument/2006/relationships/hyperlink" Target="https://allegro.pl/oferta/klocek-szlifierski-papier-scierny-kostka-p220-9450883329?fromVariant=9260234534" TargetMode="External"/><Relationship Id="rId39" Type="http://schemas.openxmlformats.org/officeDocument/2006/relationships/hyperlink" Target="https://allegro.pl/oferta/papier-scierny-rzep-trojkat-150x150x100-p80-1szt-13156983114?reco_id=a17acf10-b2b8-11ed-bb25-ea4b18e4394d&amp;sid=baff0ea30f4c6b88dd72768681f440a4ecd0dc0ccd352e689eb13eb4a760ec99" TargetMode="External"/><Relationship Id="rId265" Type="http://schemas.openxmlformats.org/officeDocument/2006/relationships/hyperlink" Target="https://www.gotronik.pl/wazelina-techniczna-65ml-p-667.html" TargetMode="External"/><Relationship Id="rId286" Type="http://schemas.openxmlformats.org/officeDocument/2006/relationships/hyperlink" Target="https://glass24.pl/klej-uv-bardzo-gesty-6022-drei-bond-max-szczelina-2-mm/" TargetMode="External"/><Relationship Id="rId50" Type="http://schemas.openxmlformats.org/officeDocument/2006/relationships/hyperlink" Target="https://allegro.pl/oferta/10szt-papier-scierny-rzep-krazek-na-dysk-150mm-p40-12483944328?fromVariant=12484041878" TargetMode="External"/><Relationship Id="rId104" Type="http://schemas.openxmlformats.org/officeDocument/2006/relationships/hyperlink" Target="https://allegro.pl/oferta/opaski-plastikowe-zaciskowe-2-5x100mm-100-sztuk-8707161453" TargetMode="External"/><Relationship Id="rId125" Type="http://schemas.openxmlformats.org/officeDocument/2006/relationships/hyperlink" Target="https://rapta.pl/14492-papier-scierny-na-plotnie-gr60-23x28cm-klingspor-kl375j" TargetMode="External"/><Relationship Id="rId146" Type="http://schemas.openxmlformats.org/officeDocument/2006/relationships/hyperlink" Target="https://pakujto.pl/stretch-reczny-czarny-15kg-x-50cm-23%c2%b5m/" TargetMode="External"/><Relationship Id="rId167" Type="http://schemas.openxmlformats.org/officeDocument/2006/relationships/hyperlink" Target="https://allegro.pl/oferta/listwa-kwadratowa-drewniana-legar-kantowka-20-x-20-9315403605" TargetMode="External"/><Relationship Id="rId188" Type="http://schemas.openxmlformats.org/officeDocument/2006/relationships/hyperlink" Target="https://allegro.pl/oferta/pret-aluminiowy-walek-fi-35-mm-pa4-50-cm-12167376667" TargetMode="External"/><Relationship Id="rId311" Type="http://schemas.openxmlformats.org/officeDocument/2006/relationships/hyperlink" Target="https://allegro.pl/oferta/klej-do-pistoletu-7mm-1kg-geko-15985697997?utm_feed=aa34192d-eee2-4419-9a9a-de66b9dfae24&amp;utm_source=google&amp;utm_medium=cpc&amp;utm_campaign=_dio_narzedzia_pla_pmax_ps&amp;ev_campaign_id=19692260048&amp;gad_source=1&amp;gclid=EAIaIQobChMIq86f1paLiAMVVguiAx2qQBGyEAQYASABEgLG4PD_BwE" TargetMode="External"/><Relationship Id="rId71" Type="http://schemas.openxmlformats.org/officeDocument/2006/relationships/hyperlink" Target="https://allegro.pl/oferta/pas-bezkoncowy-scierny-100x915mm-plotno-gr-40-10126467418?bi_s=ads&amp;bi_m=showitem:desktop:top:archived&amp;bi_c=NmRjZGY5ZDQtNDU2OS00ZDJkLWFmZTctZGRjZjFmYjZiOTc2AA&amp;bi_t=ape&amp;referrer=proxy&amp;emission_unit_id=69b9135e-2e52-472f-8794-e596abcdc529" TargetMode="External"/><Relationship Id="rId92" Type="http://schemas.openxmlformats.org/officeDocument/2006/relationships/hyperlink" Target="https://www.opakowaniaok.pl/rekawice/217-rekawice-nitrylowe-l-niebieskie-100szt.html" TargetMode="External"/><Relationship Id="rId213" Type="http://schemas.openxmlformats.org/officeDocument/2006/relationships/hyperlink" Target="https://www.castorama.pl/plyta-osb-3-kronobuild-2500-x-1250-x-18-mm-3-125-m2/5902115300158_CAPL.prd" TargetMode="External"/><Relationship Id="rId234" Type="http://schemas.openxmlformats.org/officeDocument/2006/relationships/hyperlink" Target="https://allegro.pl/oferta/slupek-tulejka-mosiezna-10mm-m3-z-w-10szt-0019-9616287968?utm_feed=aa34192d-eee2-4419-9a9a-de66b9dfae24&amp;utm_source=google&amp;utm_medium=cpc&amp;utm_campaign=_elktrk_komputery_sprzet_pla_pmax&amp;ev_campaign_id=17966335589&amp;gad_source=1&amp;gclid=EAIaIQobChMI-t2q2tbdiAMV0vF5BB22qCESEAQYByABEgJTMPD_BwE" TargetMode="External"/><Relationship Id="rId2" Type="http://schemas.openxmlformats.org/officeDocument/2006/relationships/hyperlink" Target="https://www.lakierowanko24.pl/pl/p/WLOKNINA-SCIERNA-CZERWONA-P320/564" TargetMode="External"/><Relationship Id="rId29" Type="http://schemas.openxmlformats.org/officeDocument/2006/relationships/hyperlink" Target="https://dlalakierni.pl/papier-wodny-red-line-rhynowet-p500-230-x-280-mm-indasa-013632" TargetMode="External"/><Relationship Id="rId255" Type="http://schemas.openxmlformats.org/officeDocument/2006/relationships/hyperlink" Target="https://www.hurtowniaprzemyslowa.pl/alkohol-izopropylowy-izopropanol-ipa-i-max-99-9-5l-p-867.html" TargetMode="External"/><Relationship Id="rId276" Type="http://schemas.openxmlformats.org/officeDocument/2006/relationships/hyperlink" Target="https://allegro.pl/oferta/cx80-silv-weld-klej-epoksydowy-przezroczysty-24ml-12498397539?offerId=12498397539&amp;inventoryUnitId=1xrNr6fDL3DUuFtyZb1rvQ&amp;adGroupId=MzU5NDY2YTItNmRiOS00YzFkLTlhYzAtZGU0OTBiZTBlOWNhAA&amp;campaignId=Y2I5MTY3ZmItOWE4MS00OThkLTgxN2QtOTAzNGViNDE4NmUxAA&amp;sig=be3a9376fa0cfb8ea877cf2bec74880f&amp;utm_feed=aa34192d-eee2-4419-9a9a-de66b9dfae24&amp;utm_content=supercena&amp;utm_content=ps&amp;utm_term=test&amp;utm_source=google&amp;utm_medium=ads&amp;gclid=EAIaIQobChMIvorji76__AIV8kWRBR2A8gnYEAQYAiABEgLzr_D_BwE" TargetMode="External"/><Relationship Id="rId297" Type="http://schemas.openxmlformats.org/officeDocument/2006/relationships/hyperlink" Target="https://allegro.pl/oferta/izopropanol-alkohol-izopropylowy-ipa60-5l-5000ml-10614604723" TargetMode="External"/><Relationship Id="rId40" Type="http://schemas.openxmlformats.org/officeDocument/2006/relationships/hyperlink" Target="https://erli.pl/produkt/papier-scierny-rzep-trojkat-150x150x100-p80-1szt,135369933" TargetMode="External"/><Relationship Id="rId115" Type="http://schemas.openxmlformats.org/officeDocument/2006/relationships/hyperlink" Target="https://sklep.mizar.com.pl/opaski-zaciskowe-czarne-4-8x350mm-100szt-p-49083.html" TargetMode="External"/><Relationship Id="rId136" Type="http://schemas.openxmlformats.org/officeDocument/2006/relationships/hyperlink" Target="https://neopak.pl/tasma-dwustronna-piankowa-19mm10m-czarna-id-1812" TargetMode="External"/><Relationship Id="rId157" Type="http://schemas.openxmlformats.org/officeDocument/2006/relationships/hyperlink" Target="https://neopak.pl/tasma-dwustronna-38mm10m-id-266" TargetMode="External"/><Relationship Id="rId178" Type="http://schemas.openxmlformats.org/officeDocument/2006/relationships/hyperlink" Target="https://www.castorama.pl/deska-do-lawek-28-x-70-x-1500-mm/5907508716998_CAPL.prd?store=0&amp;exactc=7b548adcd9a73a19fecbfd33750c36b8&amp;keyword=pla_smart_performancemax_budowa_pm&amp;gclid=EAIaIQobChMIrIHoia6m_gIVD6eyCh2p4g9AEAQYASABEgKHLfD_BwE" TargetMode="External"/><Relationship Id="rId301" Type="http://schemas.openxmlformats.org/officeDocument/2006/relationships/hyperlink" Target="https://allegro.pl/oferta/novol-bumper-szpachla-do-plastiku-tworzyw-200-g-9081387777" TargetMode="External"/><Relationship Id="rId61" Type="http://schemas.openxmlformats.org/officeDocument/2006/relationships/hyperlink" Target="https://allegro.pl/oferta/papier-scierny-krazek-krazki-rzep-8otw-125mm-x50-9709734459" TargetMode="External"/><Relationship Id="rId82" Type="http://schemas.openxmlformats.org/officeDocument/2006/relationships/hyperlink" Target="https://allegro.pl/oferta/ostrza-segmentowe-lb-olfa-18-mm-10-szt-11981304963?bi_s=ads&amp;bi_m=listing:desktop:query&amp;bi_c=YjQ5OGYwOTYtMjhiMy00YzExLWI1MmEtZDI0MTIyZWUzMDk2AA&amp;bi_t=ape&amp;referrer=proxy&amp;emission_unit_id=b741c01e-7a1a-4883-ae48-e2c56fa52124" TargetMode="External"/><Relationship Id="rId199" Type="http://schemas.openxmlformats.org/officeDocument/2006/relationships/hyperlink" Target="https://www.v-slot.pl/pl/p/Profil-aluminiowy-konstrukcyjny-V-Slot-2040-Na-wymiar/858" TargetMode="External"/><Relationship Id="rId203" Type="http://schemas.openxmlformats.org/officeDocument/2006/relationships/hyperlink" Target="https://allegro.pl/oferta/plyta-mdf-1000x700-10mm-surowa-14029064998?utm_feed=aa34192d-eee2-4419-9a9a-de66b9dfae24&amp;utm_source=google&amp;utm_medium=cpc&amp;utm_campaign=_dio_przemysl_pla_pmax&amp;ev_campaign_id=17961365656&amp;gad_source=1&amp;gclid=EAIaIQobChMIpfXz6rLihwMVpahoCR3lODf6EAQYAyABEgIoSvD_BwE" TargetMode="External"/><Relationship Id="rId19" Type="http://schemas.openxmlformats.org/officeDocument/2006/relationships/hyperlink" Target="https://allegro.pl/oferta/papier-scierny-plotno-arkusz-230x280-klingspor-120-8459681619?bi_s=ads&amp;bi_m=showitem:desktop:top:active&amp;bi_c=ZjBiZjE5ZTctODllNi00NWNjLWFmYzctYzZkYjI4NTVlYmI5AA&amp;bi_t=ape&amp;referrer=proxy&amp;emission_unit_id=2794c81f-2908-4afc-bf55-90b7c3cb2e45" TargetMode="External"/><Relationship Id="rId224" Type="http://schemas.openxmlformats.org/officeDocument/2006/relationships/hyperlink" Target="https://plytyplastikowe.pl/produkt/plexi-lustrzany-zloty-3-mm/?_gl=1*16jik8e*_up*MQ..&amp;gclid=EAIaIQobChMIt7abzMHihwMVLhmiAx0TOj0AEAYYASABEgLd1fD_BwE" TargetMode="External"/><Relationship Id="rId245" Type="http://schemas.openxmlformats.org/officeDocument/2006/relationships/hyperlink" Target="https://sklep.avt.pl/pl/products/tuleja-mosiezna-50mm-gwint-zew-wew-m3-10-10-sw5-m3-50-181425.html" TargetMode="External"/><Relationship Id="rId266" Type="http://schemas.openxmlformats.org/officeDocument/2006/relationships/hyperlink" Target="http://www.hotair.pl/pl/sklep/chemia-serwisowa/czyszczenie-i-konserwacja/smary/wazelina-techniczna-niskotopliwa-65ml.html" TargetMode="External"/><Relationship Id="rId287" Type="http://schemas.openxmlformats.org/officeDocument/2006/relationships/hyperlink" Target="https://www.tasmyikleje.pl/bklej-uv-5010-50ml-srednia-gestosc-kuv5010.50b" TargetMode="External"/><Relationship Id="rId30" Type="http://schemas.openxmlformats.org/officeDocument/2006/relationships/hyperlink" Target="https://allegro.pl/oferta/papier-scierny-na-mokro-sia-p800-16263625833" TargetMode="External"/><Relationship Id="rId105" Type="http://schemas.openxmlformats.org/officeDocument/2006/relationships/hyperlink" Target="https://allegro.pl/oferta/opaska-kablowa-zaciskowa-trytytka-czarna-ecolight-3-6x150mm-100-sztuk-15485381613?utm_feed=aa34192d-eee2-4419-9a9a-de66b9dfae24&amp;utm_source=google&amp;utm_medium=cpc&amp;utm_campaign=_mtrzcj_workshop_car-acc-chem_pla_pmax&amp;ev_campaign_id=20986706542&amp;utm_keyword=&amp;gad_source=1&amp;gclid=EAIaIQobChMIl_L2ueW6iAMVBQUGAB3xXS16EAQYAiABEgK9gPD_BwE" TargetMode="External"/><Relationship Id="rId126" Type="http://schemas.openxmlformats.org/officeDocument/2006/relationships/hyperlink" Target="https://winbud24.pl/pl/p/Papier-Scierny-Plotno-P80-w-arkuszach-Klingspor-KL-375J/2156" TargetMode="External"/><Relationship Id="rId147" Type="http://schemas.openxmlformats.org/officeDocument/2006/relationships/hyperlink" Target="https://allegro.pl/oferta/folia-stretch-czarna-1-5-kg-mocna-15537862015?reco_id=0fe032d2-4f1a-11ef-8919-36ce1e2c6b4b&amp;sid=0e7a5475e04eefd78184d559df6fb9f87c889ad5ac94196dac75ac99722370c3&amp;bi_s=archiwum_allegro&amp;bi_c=Product&amp;bi_m=reco" TargetMode="External"/><Relationship Id="rId168" Type="http://schemas.openxmlformats.org/officeDocument/2006/relationships/hyperlink" Target="https://www.bricomarche.pl/kantowka-strugana-sosna-swierk-100-g-20-x-20-x-1000-mm-2" TargetMode="External"/><Relationship Id="rId312" Type="http://schemas.openxmlformats.org/officeDocument/2006/relationships/hyperlink" Target="https://allegro.pl/oferta/klej-do-pistoletu-na-goraco-termotopliwy-wklady-7-mm-8-mm-1kg-120-sztuk-6407580635?bi_s=ads&amp;bi_m=listing:desktop:query&amp;bi_c=Y2I1ODc4ZTUtMGEwNC00NjZjLWJmYTgtNTY0NzhlOWE0MzJiAA&amp;bi_t=ape&amp;referrer=proxy&amp;emission_unit_id=92fcb6ba-7905-42e8-af85-88b6c0cb7262" TargetMode="External"/><Relationship Id="rId51" Type="http://schemas.openxmlformats.org/officeDocument/2006/relationships/hyperlink" Target="https://allegro.pl/oferta/10szt-krazek-papier-scierny-rzep-dysk-150mm-g120-10979682859?fromVariant=10979684421" TargetMode="External"/><Relationship Id="rId72" Type="http://schemas.openxmlformats.org/officeDocument/2006/relationships/hyperlink" Target="https://www.abreo.pl/pas-bezkoncowy-100x915-korund-gxk51/" TargetMode="External"/><Relationship Id="rId93" Type="http://schemas.openxmlformats.org/officeDocument/2006/relationships/hyperlink" Target="https://allegro.pl/oferta/rekawiczki-rekawice-robocze-poliuretanowe-pu-10056915889?fromVariant=10056915859" TargetMode="External"/><Relationship Id="rId189" Type="http://schemas.openxmlformats.org/officeDocument/2006/relationships/hyperlink" Target="https://metal-e.pl/pl/p/PRET-ALUMINIOWY-35mm-PA4/1160" TargetMode="External"/><Relationship Id="rId3" Type="http://schemas.openxmlformats.org/officeDocument/2006/relationships/hyperlink" Target="https://allegro.pl/oferta/wloknina-scierna-arkusz-very-fine-p320-7884470942?fromVariant=7884430698" TargetMode="External"/><Relationship Id="rId214" Type="http://schemas.openxmlformats.org/officeDocument/2006/relationships/hyperlink" Target="https://allegro.pl/oferta/plyta-budowlana-osb-18-mm-14169837911?utm_feed=aa34192d-eee2-4419-9a9a-de66b9dfae24&amp;utm_source=google&amp;utm_medium=cpc&amp;utm_campaign=_dio_budownictwo_pla_pmax_ps&amp;ev_campaign_id=17967348206&amp;gad_source=1&amp;gclid=EAIaIQobChMIg9vg3emAiAMV9w-iAx3k1CWCEAQYAyABEgIMsfD_BwE" TargetMode="External"/><Relationship Id="rId235" Type="http://schemas.openxmlformats.org/officeDocument/2006/relationships/hyperlink" Target="https://allegro.pl/oferta/tulejka-8mm-m3-mosiezna-z-w-10szt-13685200247" TargetMode="External"/><Relationship Id="rId256" Type="http://schemas.openxmlformats.org/officeDocument/2006/relationships/hyperlink" Target="https://chemiczna-hurtownia.pl/pl/p/Alkohol-izopropylowy-99-IPA-5L/2067" TargetMode="External"/><Relationship Id="rId277" Type="http://schemas.openxmlformats.org/officeDocument/2006/relationships/hyperlink" Target="https://allegro.pl/oferta/wk-5-klej-epoksydowy-blyskawiczny-zywica-25ml-11026471581?bi_s=ads&amp;bi_m=showitem:active&amp;bi_c=YjZjY2IyYjktNzNhMi00NTI0LWFmYTAtMjZmYmIwM2Y1MjA2AA&amp;bi_t=ape&amp;referrer=proxy&amp;emission_unit_id=0a3ee852-ef75-4351-8b20-75344dcbe89c" TargetMode="External"/><Relationship Id="rId298" Type="http://schemas.openxmlformats.org/officeDocument/2006/relationships/hyperlink" Target="https://allegro.pl/oferta/szpachlowka-modelarska-szpachla-do-modeli-wamod-8985039018" TargetMode="External"/><Relationship Id="rId116" Type="http://schemas.openxmlformats.org/officeDocument/2006/relationships/hyperlink" Target="https://dwr.com.pl/opaski-zaciskowe-48x350mm-czarne-100-szt-id-10817" TargetMode="External"/><Relationship Id="rId137" Type="http://schemas.openxmlformats.org/officeDocument/2006/relationships/hyperlink" Target="https://www.opako.com.pl/tasma-dwustronna-piankowa-19mm10m-czarna-id-1812" TargetMode="External"/><Relationship Id="rId158" Type="http://schemas.openxmlformats.org/officeDocument/2006/relationships/hyperlink" Target="https://www.opako.com.pl/tasma-dwustronna-38mm10m-id-266" TargetMode="External"/><Relationship Id="rId302" Type="http://schemas.openxmlformats.org/officeDocument/2006/relationships/hyperlink" Target="https://allegro.pl/oferta/troton-szpachlowka-poliestrowa-plastic-na-plastik-i-tworzywa-sztuczne-250g-16465344981" TargetMode="External"/><Relationship Id="rId20" Type="http://schemas.openxmlformats.org/officeDocument/2006/relationships/hyperlink" Target="https://winbud24.pl/pl/p/Papier-Scierny-Plotno-P120-w-arkuszach-Klingspor-KL-375J/2158" TargetMode="External"/><Relationship Id="rId41" Type="http://schemas.openxmlformats.org/officeDocument/2006/relationships/hyperlink" Target="https://www.goodmajster.pl/pl/p/Papier-scierny-Trojkat-Rzep-11-otworow-150x150x100mm-GR80/3554" TargetMode="External"/><Relationship Id="rId62" Type="http://schemas.openxmlformats.org/officeDocument/2006/relationships/hyperlink" Target="https://scierniwo.pl/krazki-scierne-papier-z-otworami-125-mm-50-szt" TargetMode="External"/><Relationship Id="rId83" Type="http://schemas.openxmlformats.org/officeDocument/2006/relationships/hyperlink" Target="https://allegro.pl/oferta/yato-ostrza-lamane-do-nozy-18mm-10-szt-13071817662?utm_feed=aa34192d-eee2-4419-9a9a-de66b9dfae24&amp;utm_source=google&amp;utm_medium=cpc&amp;utm_campaign=_dio_narzedzia_pla_pmax_sc&amp;ev_campaign_id=17961481666&amp;gad_source=1&amp;gclid=EAIaIQobChMIgJ7ti9i6iAMVmGhBAh1fYgQ4EAQYDiABEgJdxfD_BwE" TargetMode="External"/><Relationship Id="rId179" Type="http://schemas.openxmlformats.org/officeDocument/2006/relationships/hyperlink" Target="https://allegro.pl/oferta/deska-debowa-100-10-3-cm-strugana-heblowana-dab-sucha-15134759425?utm_feed=aa34192d-eee2-4419-9a9a-de66b9dfae24&amp;utm_source=google&amp;utm_medium=cpc&amp;utm_campaign=_dio_budownictwo_pla_pmax_sc&amp;ev_campaign_id=17960359636&amp;gad_source=1&amp;gclid=EAIaIQobChMI84q4zsPdhwMVBZaDBx2zACdDEAQYBSABEgJTyPD_BwE" TargetMode="External"/><Relationship Id="rId190" Type="http://schemas.openxmlformats.org/officeDocument/2006/relationships/hyperlink" Target="https://www.railscale.com.pl/styrodur-modelarski-10mm-30x20cm-p-2173.html" TargetMode="External"/><Relationship Id="rId204" Type="http://schemas.openxmlformats.org/officeDocument/2006/relationships/hyperlink" Target="https://allegro.pl/oferta/plyta-akrylowa-przezroczysta-10mm-na-wymiar-10696760582?fromVariant=10696760555" TargetMode="External"/><Relationship Id="rId225" Type="http://schemas.openxmlformats.org/officeDocument/2006/relationships/hyperlink" Target="https://plasticexpress.pl/configurator/85-plexi-lustro-zlote/86-3-mm" TargetMode="External"/><Relationship Id="rId246" Type="http://schemas.openxmlformats.org/officeDocument/2006/relationships/hyperlink" Target="https://allegro.pl/oferta/tulejka-50mm-m3-mosiezna-z-w-5szt-13349616029" TargetMode="External"/><Relationship Id="rId267" Type="http://schemas.openxmlformats.org/officeDocument/2006/relationships/hyperlink" Target="https://botland.com.pl/smary-i-oczyszczacze/6340-oliwa-do-smarowania-maszyn-65ml-5901764329725.html?cd=18298825651&amp;ad=&amp;kd=&amp;gclid=EAIaIQobChMI4Nz_pfTV_AIVyClMCh1MlQ0VEAQYASABEgJHNfD_BwE" TargetMode="External"/><Relationship Id="rId288" Type="http://schemas.openxmlformats.org/officeDocument/2006/relationships/hyperlink" Target="https://ataszek.pl/306-klej-atk-uv-10.html" TargetMode="External"/><Relationship Id="rId106" Type="http://schemas.openxmlformats.org/officeDocument/2006/relationships/hyperlink" Target="https://sklep.mizar.com.pl/opaski-zaciskowe-czarne-3-6x150mm-100szt-p-49080.html" TargetMode="External"/><Relationship Id="rId127" Type="http://schemas.openxmlformats.org/officeDocument/2006/relationships/hyperlink" Target="https://allegro.pl/oferta/plotno-scierne-230x280mm-p80-klingspor-arkusz-12565419122?bi_s=ads&amp;bi_m=listing:desktop:queryandcategory&amp;bi_c=Nzg5MDk0ZTQtZmU1Yy00Y2VjLThmOGEtNzRmM2Y5M2Y2NDJlAA&amp;bi_t=ape&amp;referrer=proxy&amp;emission_unit_id=3647c7c4-3e5c-41a1-a320-cfc56ff471fb" TargetMode="External"/><Relationship Id="rId313" Type="http://schemas.openxmlformats.org/officeDocument/2006/relationships/hyperlink" Target="https://allegro.pl/oferta/mocny-klej-do-pistoletu-na-goraco-wklady-klejowe-bezbarwny-1kg-7mm-8mm-15782112475" TargetMode="External"/><Relationship Id="rId10" Type="http://schemas.openxmlformats.org/officeDocument/2006/relationships/hyperlink" Target="https://allegro.pl/oferta/klocek-szlifierski-gabka-scierna-p80-klingspor-12151666289?bi_s=ads&amp;bi_m=listing:desktop:query&amp;bi_c=OWQwM2RhODAtMzFlOC00YjMxLTk3YzAtZTA2ZmNlOGQwOTIxAA&amp;bi_t=ape&amp;referrer=proxy&amp;emission_unit_id=0605a608-4309-4640-b319-a4cb7fc045da" TargetMode="External"/><Relationship Id="rId31" Type="http://schemas.openxmlformats.org/officeDocument/2006/relationships/hyperlink" Target="https://www.lakierowanko24.pl/pl/p/SIA-PAPIER-SCIERNY-WODNY-P800-1szt-/1486" TargetMode="External"/><Relationship Id="rId52" Type="http://schemas.openxmlformats.org/officeDocument/2006/relationships/hyperlink" Target="https://allegro.pl/oferta/10szt-papier-scierny-rzep-krazek-dysk-150mm-p120-9861592255?fromVariant=9485828569" TargetMode="External"/><Relationship Id="rId73" Type="http://schemas.openxmlformats.org/officeDocument/2006/relationships/hyperlink" Target="https://allegro.pl/oferta/pas-scierny-tasma-bezkoncowa-100x915-korund-p80-15874859229?reco_id=03b2b222-7028-11ef-bb84-ba03900686e6&amp;sid=0e7a5475e04eefd78184d559df6fb9f87c889ad5ac94196dac75ac99722370c3&amp;bi_s=archiwum_allegro&amp;bi_c=Product&amp;bi_m=reco" TargetMode="External"/><Relationship Id="rId94" Type="http://schemas.openxmlformats.org/officeDocument/2006/relationships/hyperlink" Target="https://protym.pl/products/rekawiczki-robocze-poliuretanowe-puxl-l-m-s?variant=41837028442265" TargetMode="External"/><Relationship Id="rId148" Type="http://schemas.openxmlformats.org/officeDocument/2006/relationships/hyperlink" Target="https://neopak.pl/folia-stretch-transparentna-50cm15kg-brutto23u-id-5" TargetMode="External"/><Relationship Id="rId169" Type="http://schemas.openxmlformats.org/officeDocument/2006/relationships/hyperlink" Target="https://skawdrew.pl/produkt/kantowka-heblowana-20x20-mm-swierk/" TargetMode="External"/><Relationship Id="rId4" Type="http://schemas.openxmlformats.org/officeDocument/2006/relationships/hyperlink" Target="https://allegro.pl/oferta/wloknina-scierna-150x230mm-zielona-srednia-13015016722" TargetMode="External"/><Relationship Id="rId180" Type="http://schemas.openxmlformats.org/officeDocument/2006/relationships/hyperlink" Target="https://www.stolarz24.pl/pl/p/Deska-lawkowa-listwa-do-lawki-Dab-KLASA-AB/937?gad_source=1&amp;gclid=EAIaIQobChMI2eHikcTdhwMVmhiiAx10nQxyEAQYAiABEgLdufD_BwE" TargetMode="External"/><Relationship Id="rId215" Type="http://schemas.openxmlformats.org/officeDocument/2006/relationships/hyperlink" Target="https://allegro.pl/oferta/plyta-osb-kronospan-18mm-48-szt-12432313391?bi_s=ads&amp;bi_m=listing:desktop:query&amp;bi_c=YjZlNWFlYWQtZGQ4Zi00MmQyLTgzZTItNGExY2IxNGYzZjg5AA&amp;bi_t=ape&amp;referrer=proxy&amp;emission_unit_id=0232c84b-efc9-42cc-b7ff-3fd48b805a50" TargetMode="External"/><Relationship Id="rId236" Type="http://schemas.openxmlformats.org/officeDocument/2006/relationships/hyperlink" Target="https://sklep.avt.pl/pl/products/tuleja-mosiezna-8mm-gwint-wew-wew-m3-8-sw5-m3-8-181402.html" TargetMode="External"/><Relationship Id="rId257" Type="http://schemas.openxmlformats.org/officeDocument/2006/relationships/hyperlink" Target="https://allegro.pl/oferta/ipa-czysty-alkohol-izopropylowy-izopropanol-99-5l-12856903459" TargetMode="External"/><Relationship Id="rId278" Type="http://schemas.openxmlformats.org/officeDocument/2006/relationships/hyperlink" Target="https://allegro.pl/oferta/super-glue-ca-60g-kleje-cyjanoakrylowe-aktywator-8920539693" TargetMode="External"/><Relationship Id="rId303" Type="http://schemas.openxmlformats.org/officeDocument/2006/relationships/hyperlink" Target="https://allegro.pl/oferta/boll-szpachla-szpachlowka-do-plastiku-250g-9347162044" TargetMode="External"/><Relationship Id="rId42" Type="http://schemas.openxmlformats.org/officeDocument/2006/relationships/hyperlink" Target="https://allegro.pl/oferta/papier-scierny-rzep-trojkat-150x150x100-p120-1szt-13157099263?reco_id=22833c23-b825-11ed-b154-b6e44d7c34b0&amp;sid=041047f9c36843e364ecb91b45c568a2755aa386fe7e14ee7421a14291fbf951" TargetMode="External"/><Relationship Id="rId84" Type="http://schemas.openxmlformats.org/officeDocument/2006/relationships/hyperlink" Target="https://allegro.pl/oferta/rekawice-rekawiczki-nitrylowe-nitrylex-black-100sz-11774237669?fromVariant=11774299369" TargetMode="External"/><Relationship Id="rId138" Type="http://schemas.openxmlformats.org/officeDocument/2006/relationships/hyperlink" Target="http://dabe.pl/tasma-dwustronna-piankowa-czarna-19mm-x10m-p-3100.html" TargetMode="External"/><Relationship Id="rId191" Type="http://schemas.openxmlformats.org/officeDocument/2006/relationships/hyperlink" Target="https://allegro.pl/oferta/styrodur-modelarski-tafla-gr-10mm-30x19-5cm-a4-13871596375?bi_s=ads&amp;bi_m=listing:desktop:queryandcategory&amp;bi_c=OTNmODUyMDgtOWExMi00YmYwLWI4ZDgtMDhiOWYwOTkwNzkzAA&amp;bi_t=ape&amp;referrer=proxy&amp;emission_unit_id=c2f2e55f-6ee5-442c-99a1-87b26b90f3a8" TargetMode="External"/><Relationship Id="rId205" Type="http://schemas.openxmlformats.org/officeDocument/2006/relationships/hyperlink" Target="https://plasticexpress.pl/configurator/1-plexi-bezbarwna/2-ekstrudowana/10-10-mm" TargetMode="External"/><Relationship Id="rId247" Type="http://schemas.openxmlformats.org/officeDocument/2006/relationships/hyperlink" Target="https://www.modushop.pl/cart" TargetMode="External"/><Relationship Id="rId107" Type="http://schemas.openxmlformats.org/officeDocument/2006/relationships/hyperlink" Target="https://dwr.com.pl/opaski-zaciskowe-36x150mm-czarne-100-szt-id-9891" TargetMode="External"/><Relationship Id="rId289" Type="http://schemas.openxmlformats.org/officeDocument/2006/relationships/hyperlink" Target="https://allegro.pl/oferta/klej-do-zabezpieczenia-gwintow-czerwony-10ml-mocny-9441020172?reco_id=1512069f-9803-11ed-9062-4af0cf99207e&amp;sid=041047f9c36843e364ecb91b45c568a2755aa386fe7e14ee7421a14291fbf951" TargetMode="External"/><Relationship Id="rId11" Type="http://schemas.openxmlformats.org/officeDocument/2006/relationships/hyperlink" Target="https://allegro.pl/oferta/norton-klocek-szlifierski-gabka-scierna-p80-11770517068" TargetMode="External"/><Relationship Id="rId53" Type="http://schemas.openxmlformats.org/officeDocument/2006/relationships/hyperlink" Target="https://allegro.pl/oferta/10szt-papier-scierny-rzep-krazek-dysk-150mm-p120-12484064476?fromVariant=12484045217" TargetMode="External"/><Relationship Id="rId149" Type="http://schemas.openxmlformats.org/officeDocument/2006/relationships/hyperlink" Target="https://allegro.pl/oferta/folia-stretch-bezbarwna-1-5kg-taniepakowanie-hurt-5981918665" TargetMode="External"/><Relationship Id="rId314" Type="http://schemas.openxmlformats.org/officeDocument/2006/relationships/hyperlink" Target="https://allegro.pl/oferta/zywica-epoksydowa-odlewnicza-1-kg-krystaliczna-3d-7722861626" TargetMode="External"/><Relationship Id="rId95" Type="http://schemas.openxmlformats.org/officeDocument/2006/relationships/hyperlink" Target="https://www.cooltools.pl/pl/products/rekawice-robocze-dragon-pu-roz-7-195159.html?curr=PLN&amp;country=1143020003" TargetMode="External"/><Relationship Id="rId160" Type="http://schemas.openxmlformats.org/officeDocument/2006/relationships/hyperlink" Target="https://www.sklejki24.pl/sklejki-suchotrwale/sklejka-suchotrwala-3mm-brzozowa" TargetMode="External"/><Relationship Id="rId216" Type="http://schemas.openxmlformats.org/officeDocument/2006/relationships/hyperlink" Target="https://allegro.pl/oferta/pret-okragly-stalowy-fi-35mm-s235-1000mm-14930999854" TargetMode="External"/><Relationship Id="rId258" Type="http://schemas.openxmlformats.org/officeDocument/2006/relationships/hyperlink" Target="https://allegro.pl/oferta/rozpuszczalnik-aceton-techniczny-0-5l-500ml-13596898674?utm_feed=aa34192d-eee2-4419-9a9a-de66b9dfae24&amp;utm_source=google&amp;utm_medium=cpc&amp;utm_campaign=_mtrzcj_workshop_car-acc-chem_pla_pmax_catch_all&amp;ev_campaign_id=20986706545&amp;utm_keyword=&amp;gad_source=1&amp;gclid=EAIaIQobChMI7cK75fLThwMVLA-iAx1saheUEAQYBCABEgIsp_D_BwE" TargetMode="External"/><Relationship Id="rId22" Type="http://schemas.openxmlformats.org/officeDocument/2006/relationships/hyperlink" Target="https://allegro.pl/oferta/papier-scierny-plotno-arkusz-230x280-klingspor-180-10895351396?bi_s=ads&amp;bi_m=showitem:desktop:top:active&amp;bi_c=ZjBiZjE5ZTctODllNi00NWNjLWFmYzctYzZkYjI4NTVlYmI5AA&amp;bi_t=ape&amp;referrer=proxy&amp;emission_unit_id=d7c6d0cf-4271-4921-b5a3-8b93720660de" TargetMode="External"/><Relationship Id="rId64" Type="http://schemas.openxmlformats.org/officeDocument/2006/relationships/hyperlink" Target="https://esilver.com.pl/czysciwo-papierowe-2-warstwy-celulozowe-biale-237-m-p-433.html?gclid=EAIaIQobChMIw_7F-4LJ-wIVDK6yCh0BpgqVEAQYAiABEgJQjvD_BwE" TargetMode="External"/><Relationship Id="rId118" Type="http://schemas.openxmlformats.org/officeDocument/2006/relationships/hyperlink" Target="https://allegro.pl/oferta/3m-6922-polmaska-maska-filtrujaca-maseczka-ffp2-11573778329" TargetMode="External"/><Relationship Id="rId171" Type="http://schemas.openxmlformats.org/officeDocument/2006/relationships/hyperlink" Target="https://sklejka-krakow.pl/pl/p/Sklejka-do-ciecia-laserem-6mm-kl.12-Arkusz-1525x1525/191" TargetMode="External"/><Relationship Id="rId227" Type="http://schemas.openxmlformats.org/officeDocument/2006/relationships/hyperlink" Target="https://e-laser.pl/produkt/guma-do-pieczatek/" TargetMode="External"/><Relationship Id="rId269" Type="http://schemas.openxmlformats.org/officeDocument/2006/relationships/hyperlink" Target="https://multi-com.pl/,details,id_pr,8001,key,oliwa-do-maszyn-65ml.html" TargetMode="External"/><Relationship Id="rId33" Type="http://schemas.openxmlformats.org/officeDocument/2006/relationships/hyperlink" Target="https://allegro.pl/oferta/papier-scierny-na-mokro-sia-p1500-16263590439" TargetMode="External"/><Relationship Id="rId129" Type="http://schemas.openxmlformats.org/officeDocument/2006/relationships/hyperlink" Target="https://przydatny.pl/pl/p/Plotno-scierne-230x280mm-P220-Klingspor-KL-375J/3297?gad_source=1&amp;gclid=EAIaIQobChMI46up57-6iAMVHQQGAB1WAh4GEAQYBCABEgJFCPD_BwE" TargetMode="External"/><Relationship Id="rId280" Type="http://schemas.openxmlformats.org/officeDocument/2006/relationships/hyperlink" Target="https://rc.susco.pl/8374-zestaw-klejow-ca-joker" TargetMode="External"/><Relationship Id="rId75" Type="http://schemas.openxmlformats.org/officeDocument/2006/relationships/hyperlink" Target="https://www.abreo.pl/pas-bezkoncowy-100x915-korund-gxk51/" TargetMode="External"/><Relationship Id="rId140" Type="http://schemas.openxmlformats.org/officeDocument/2006/relationships/hyperlink" Target="https://skleprolnoprzemyslowy.abstore.pl/tasmy-tasma-papierowa-mt-st-19mm-50m-malarska,c395,p13772,pl.html" TargetMode="External"/><Relationship Id="rId182" Type="http://schemas.openxmlformats.org/officeDocument/2006/relationships/hyperlink" Target="https://plasticexpress.pl/configurator/1-plexi-bezbarwna/2-ekstrudowana/5-3-mm" TargetMode="External"/><Relationship Id="rId6" Type="http://schemas.openxmlformats.org/officeDocument/2006/relationships/hyperlink" Target="https://allegro.pl/oferta/wloknina-scierna-arkusz-ultra-fine-p600-7884473058?fromVariant=7884430698" TargetMode="External"/><Relationship Id="rId238" Type="http://schemas.openxmlformats.org/officeDocument/2006/relationships/hyperlink" Target="https://allegro.pl/oferta/tulejka-8mm-m3-mosiezna-w-w-10szt-13685215140" TargetMode="External"/><Relationship Id="rId291" Type="http://schemas.openxmlformats.org/officeDocument/2006/relationships/hyperlink" Target="https://allegro.pl/oferta/cx80-rc70-klej-anaerobowy-do-metali-gwintow-10ml-12531766192?fromVariant=12531641499" TargetMode="External"/><Relationship Id="rId305" Type="http://schemas.openxmlformats.org/officeDocument/2006/relationships/hyperlink" Target="https://allegro.pl/oferta/boll-szpachlowka-szpachla-finish-finiszowa-wykonczeniowa-250g-15328134100" TargetMode="External"/><Relationship Id="rId44" Type="http://schemas.openxmlformats.org/officeDocument/2006/relationships/hyperlink" Target="https://www.goodmajster.pl/pl/p/Papier-scierny-Trojkat-Rzep-11-otworow-150x150x100mm-GR120/3556" TargetMode="External"/><Relationship Id="rId86" Type="http://schemas.openxmlformats.org/officeDocument/2006/relationships/hyperlink" Target="https://www.opakowaniaok.pl/rekawice/215-rekawice-nitrylowe-s-100szt.html" TargetMode="External"/><Relationship Id="rId151" Type="http://schemas.openxmlformats.org/officeDocument/2006/relationships/hyperlink" Target="https://neopak.pl/tasma-izolacyjna-czarna-19mm-x-20m-id-2258" TargetMode="External"/><Relationship Id="rId193" Type="http://schemas.openxmlformats.org/officeDocument/2006/relationships/hyperlink" Target="https://materialy-modelarskie.pl/styrodur-modelarski-kat-ii-tafla-gr-5-6mm-30x195cm/29" TargetMode="External"/><Relationship Id="rId207" Type="http://schemas.openxmlformats.org/officeDocument/2006/relationships/hyperlink" Target="https://plytyplastikowe.pl/produkt/plexi-xt-przezroczyste-6-mm/" TargetMode="External"/><Relationship Id="rId249" Type="http://schemas.openxmlformats.org/officeDocument/2006/relationships/hyperlink" Target="https://studiograf.info.pl/pleksa/44-pleksa-3mm-czarna-black-blyszczaca-cieta-na-wymiar-5903858430126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23"/>
  <sheetViews>
    <sheetView workbookViewId="0">
      <pane ySplit="1" topLeftCell="A17" activePane="bottomLeft" state="frozen"/>
      <selection pane="bottomLeft" activeCell="B17" sqref="B17"/>
    </sheetView>
  </sheetViews>
  <sheetFormatPr defaultRowHeight="14.4" x14ac:dyDescent="0.3"/>
  <cols>
    <col min="1" max="1" width="1.5546875" customWidth="1"/>
    <col min="2" max="2" width="34.5546875" customWidth="1"/>
    <col min="3" max="3" width="13.33203125" customWidth="1"/>
    <col min="4" max="4" width="13" customWidth="1"/>
    <col min="7" max="7" width="11.33203125" style="31" customWidth="1"/>
    <col min="8" max="8" width="11.88671875" style="31" customWidth="1"/>
    <col min="10" max="10" width="14.88671875" customWidth="1"/>
    <col min="15" max="15" width="51.6640625" customWidth="1"/>
    <col min="16" max="16" width="9.109375" style="31"/>
    <col min="17" max="17" width="9.6640625" style="31" bestFit="1" customWidth="1"/>
    <col min="21" max="21" width="10.5546875" style="31" customWidth="1"/>
    <col min="22" max="22" width="9.6640625" style="31" bestFit="1" customWidth="1"/>
    <col min="26" max="26" width="9.109375" style="31"/>
    <col min="27" max="27" width="9.6640625" style="31" bestFit="1" customWidth="1"/>
  </cols>
  <sheetData>
    <row r="1" spans="1:30" ht="67.5" customHeight="1" x14ac:dyDescent="0.3">
      <c r="A1" s="1" t="s">
        <v>0</v>
      </c>
      <c r="B1" s="4" t="s">
        <v>1</v>
      </c>
      <c r="C1" s="2" t="s">
        <v>2</v>
      </c>
      <c r="D1" s="1" t="s">
        <v>3</v>
      </c>
      <c r="E1" s="2" t="s">
        <v>4</v>
      </c>
      <c r="F1" s="2" t="s">
        <v>5</v>
      </c>
      <c r="G1" s="32" t="s">
        <v>6</v>
      </c>
      <c r="H1" s="3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2" t="s">
        <v>14</v>
      </c>
      <c r="P1" s="32" t="s">
        <v>15</v>
      </c>
      <c r="Q1" s="32" t="s">
        <v>16</v>
      </c>
      <c r="R1" s="2" t="s">
        <v>17</v>
      </c>
      <c r="S1" s="2" t="s">
        <v>18</v>
      </c>
      <c r="T1" s="2" t="s">
        <v>19</v>
      </c>
      <c r="U1" s="32" t="s">
        <v>20</v>
      </c>
      <c r="V1" s="32" t="s">
        <v>21</v>
      </c>
      <c r="W1" s="2" t="s">
        <v>22</v>
      </c>
      <c r="X1" s="2" t="s">
        <v>18</v>
      </c>
      <c r="Y1" s="2" t="s">
        <v>23</v>
      </c>
      <c r="Z1" s="32" t="s">
        <v>24</v>
      </c>
      <c r="AA1" s="32" t="s">
        <v>25</v>
      </c>
      <c r="AB1" s="4" t="s">
        <v>22</v>
      </c>
      <c r="AC1" s="4" t="s">
        <v>18</v>
      </c>
      <c r="AD1" s="4" t="s">
        <v>26</v>
      </c>
    </row>
    <row r="2" spans="1:30" ht="156" customHeight="1" x14ac:dyDescent="0.3">
      <c r="B2" s="13" t="s">
        <v>27</v>
      </c>
      <c r="C2" s="35" t="s">
        <v>28</v>
      </c>
      <c r="D2" s="35">
        <v>2</v>
      </c>
      <c r="E2" s="6">
        <f>(P2+U2+Z2)/3</f>
        <v>0</v>
      </c>
      <c r="F2" s="7">
        <v>394.55</v>
      </c>
      <c r="G2" s="31">
        <f>(P2+U2+Z2)/3</f>
        <v>0</v>
      </c>
      <c r="H2" s="31">
        <f>(Q2+V2+AA2)/3</f>
        <v>0</v>
      </c>
      <c r="J2" s="27">
        <f>F2*D2</f>
        <v>789.1</v>
      </c>
      <c r="O2" s="9" t="s">
        <v>29</v>
      </c>
      <c r="P2" s="31">
        <f>Q2/1.23</f>
        <v>0</v>
      </c>
      <c r="Q2" s="31">
        <v>0</v>
      </c>
      <c r="T2" s="19" t="s">
        <v>30</v>
      </c>
      <c r="U2" s="31">
        <f>V2/1.23</f>
        <v>0</v>
      </c>
      <c r="V2" s="31">
        <v>0</v>
      </c>
      <c r="Y2" s="20" t="s">
        <v>31</v>
      </c>
      <c r="Z2" s="31">
        <f>AA2/1.23</f>
        <v>0</v>
      </c>
      <c r="AA2" s="31">
        <v>0</v>
      </c>
      <c r="AD2" s="21" t="s">
        <v>32</v>
      </c>
    </row>
    <row r="3" spans="1:30" x14ac:dyDescent="0.3">
      <c r="B3" s="14" t="s">
        <v>33</v>
      </c>
      <c r="C3" s="35"/>
      <c r="D3" s="35"/>
      <c r="E3" s="6">
        <f t="shared" ref="E3:E20" si="0">(P3+U3+Z3)/3</f>
        <v>0</v>
      </c>
      <c r="F3" s="7"/>
      <c r="G3" s="31">
        <f t="shared" ref="G3:G19" si="1">(P3+U3+Z3)/3</f>
        <v>0</v>
      </c>
      <c r="H3" s="31">
        <f t="shared" ref="H3:H19" si="2">(Q3+V3+AA3)/3</f>
        <v>0</v>
      </c>
      <c r="J3" s="27">
        <f t="shared" ref="J3:J20" si="3">F3*D3</f>
        <v>0</v>
      </c>
      <c r="P3" s="31">
        <f t="shared" ref="P3:P20" si="4">Q3/1.23</f>
        <v>0</v>
      </c>
      <c r="U3" s="31">
        <f t="shared" ref="U3:U20" si="5">V3/1.23</f>
        <v>0</v>
      </c>
      <c r="Z3" s="31">
        <f t="shared" ref="Z3:Z20" si="6">AA3/1.23</f>
        <v>0</v>
      </c>
    </row>
    <row r="4" spans="1:30" x14ac:dyDescent="0.3">
      <c r="B4" s="14" t="s">
        <v>34</v>
      </c>
      <c r="C4" s="35"/>
      <c r="D4" s="35"/>
      <c r="E4" s="6">
        <f t="shared" si="0"/>
        <v>0</v>
      </c>
      <c r="F4" s="7"/>
      <c r="G4" s="31">
        <f t="shared" si="1"/>
        <v>0</v>
      </c>
      <c r="H4" s="31">
        <f t="shared" si="2"/>
        <v>0</v>
      </c>
      <c r="J4" s="27">
        <f t="shared" si="3"/>
        <v>0</v>
      </c>
      <c r="P4" s="31">
        <f t="shared" si="4"/>
        <v>0</v>
      </c>
      <c r="U4" s="31">
        <f t="shared" si="5"/>
        <v>0</v>
      </c>
      <c r="Z4" s="31">
        <f t="shared" si="6"/>
        <v>0</v>
      </c>
    </row>
    <row r="5" spans="1:30" x14ac:dyDescent="0.3">
      <c r="B5" s="14" t="s">
        <v>35</v>
      </c>
      <c r="C5" s="35"/>
      <c r="D5" s="35"/>
      <c r="E5" s="6">
        <f t="shared" si="0"/>
        <v>0</v>
      </c>
      <c r="F5" s="7"/>
      <c r="G5" s="31">
        <f t="shared" si="1"/>
        <v>0</v>
      </c>
      <c r="H5" s="31">
        <f t="shared" si="2"/>
        <v>0</v>
      </c>
      <c r="J5" s="27">
        <f t="shared" si="3"/>
        <v>0</v>
      </c>
      <c r="P5" s="31">
        <f t="shared" si="4"/>
        <v>0</v>
      </c>
      <c r="U5" s="31">
        <f t="shared" si="5"/>
        <v>0</v>
      </c>
      <c r="Z5" s="31">
        <f t="shared" si="6"/>
        <v>0</v>
      </c>
    </row>
    <row r="6" spans="1:30" x14ac:dyDescent="0.3">
      <c r="B6" s="14" t="s">
        <v>36</v>
      </c>
      <c r="C6" s="35"/>
      <c r="D6" s="35"/>
      <c r="E6" s="6">
        <f t="shared" si="0"/>
        <v>0</v>
      </c>
      <c r="F6" s="7"/>
      <c r="G6" s="31">
        <f t="shared" si="1"/>
        <v>0</v>
      </c>
      <c r="H6" s="31">
        <f t="shared" si="2"/>
        <v>0</v>
      </c>
      <c r="J6" s="27">
        <f t="shared" si="3"/>
        <v>0</v>
      </c>
      <c r="P6" s="31">
        <f t="shared" si="4"/>
        <v>0</v>
      </c>
      <c r="U6" s="31">
        <f t="shared" si="5"/>
        <v>0</v>
      </c>
      <c r="Z6" s="31">
        <f t="shared" si="6"/>
        <v>0</v>
      </c>
    </row>
    <row r="7" spans="1:30" ht="195.75" customHeight="1" x14ac:dyDescent="0.3">
      <c r="B7" s="11" t="s">
        <v>37</v>
      </c>
      <c r="C7" s="35" t="s">
        <v>28</v>
      </c>
      <c r="D7" s="35"/>
      <c r="E7" s="6">
        <f t="shared" si="0"/>
        <v>0</v>
      </c>
      <c r="F7" s="7"/>
      <c r="G7" s="31">
        <f t="shared" si="1"/>
        <v>0</v>
      </c>
      <c r="H7" s="31">
        <f t="shared" si="2"/>
        <v>0</v>
      </c>
      <c r="J7" s="27">
        <f t="shared" si="3"/>
        <v>0</v>
      </c>
      <c r="O7" s="52" t="s">
        <v>38</v>
      </c>
      <c r="P7" s="31">
        <f t="shared" si="4"/>
        <v>0</v>
      </c>
      <c r="T7" s="22" t="s">
        <v>39</v>
      </c>
      <c r="U7" s="31">
        <f t="shared" si="5"/>
        <v>0</v>
      </c>
      <c r="Y7" s="23" t="s">
        <v>40</v>
      </c>
      <c r="Z7" s="31">
        <f t="shared" si="6"/>
        <v>0</v>
      </c>
      <c r="AD7" s="24" t="s">
        <v>41</v>
      </c>
    </row>
    <row r="8" spans="1:30" ht="105.75" customHeight="1" x14ac:dyDescent="0.3">
      <c r="B8" s="11" t="s">
        <v>42</v>
      </c>
      <c r="C8" s="35" t="s">
        <v>28</v>
      </c>
      <c r="D8" s="35">
        <v>3</v>
      </c>
      <c r="E8" s="6">
        <f t="shared" si="0"/>
        <v>198.3739837398374</v>
      </c>
      <c r="F8" s="7"/>
      <c r="G8" s="31">
        <f t="shared" si="1"/>
        <v>198.3739837398374</v>
      </c>
      <c r="H8" s="31">
        <f t="shared" si="2"/>
        <v>244</v>
      </c>
      <c r="J8" s="27">
        <f t="shared" si="3"/>
        <v>0</v>
      </c>
      <c r="O8" s="39" t="s">
        <v>43</v>
      </c>
      <c r="P8" s="31">
        <f t="shared" si="4"/>
        <v>88.617886178861795</v>
      </c>
      <c r="Q8" s="31">
        <v>109</v>
      </c>
      <c r="T8" s="38" t="s">
        <v>44</v>
      </c>
      <c r="U8" s="31">
        <f t="shared" si="5"/>
        <v>355.28455284552848</v>
      </c>
      <c r="V8" s="31">
        <v>437</v>
      </c>
      <c r="Y8" s="37" t="s">
        <v>45</v>
      </c>
      <c r="Z8" s="31">
        <f t="shared" si="6"/>
        <v>151.21951219512195</v>
      </c>
      <c r="AA8" s="31">
        <v>186</v>
      </c>
      <c r="AD8" s="36" t="s">
        <v>46</v>
      </c>
    </row>
    <row r="9" spans="1:30" ht="105.75" customHeight="1" x14ac:dyDescent="0.3">
      <c r="B9" s="11" t="s">
        <v>47</v>
      </c>
      <c r="C9" s="35" t="s">
        <v>28</v>
      </c>
      <c r="D9" s="35">
        <v>3</v>
      </c>
      <c r="E9" s="6">
        <f t="shared" si="0"/>
        <v>33.560975609756099</v>
      </c>
      <c r="F9" s="7"/>
      <c r="G9" s="31">
        <f t="shared" si="1"/>
        <v>33.560975609756099</v>
      </c>
      <c r="H9" s="31">
        <f t="shared" si="2"/>
        <v>41.28</v>
      </c>
      <c r="J9" s="27">
        <f t="shared" si="3"/>
        <v>0</v>
      </c>
      <c r="O9" s="39" t="s">
        <v>48</v>
      </c>
      <c r="P9" s="31">
        <f t="shared" si="4"/>
        <v>26.666666666666664</v>
      </c>
      <c r="Q9" s="31">
        <v>32.799999999999997</v>
      </c>
      <c r="T9" s="40" t="s">
        <v>49</v>
      </c>
      <c r="U9" s="31">
        <f t="shared" si="5"/>
        <v>41.49593495934959</v>
      </c>
      <c r="V9" s="31">
        <v>51.04</v>
      </c>
      <c r="Y9" s="41" t="s">
        <v>50</v>
      </c>
      <c r="Z9" s="31">
        <f t="shared" si="6"/>
        <v>32.520325203252035</v>
      </c>
      <c r="AA9" s="31">
        <v>40</v>
      </c>
      <c r="AD9" s="41" t="s">
        <v>51</v>
      </c>
    </row>
    <row r="10" spans="1:30" x14ac:dyDescent="0.3">
      <c r="B10" s="15" t="s">
        <v>52</v>
      </c>
      <c r="C10" s="35"/>
      <c r="D10" s="35"/>
      <c r="E10" s="6">
        <f t="shared" si="0"/>
        <v>0</v>
      </c>
      <c r="F10" s="7"/>
      <c r="G10" s="31">
        <f t="shared" si="1"/>
        <v>0</v>
      </c>
      <c r="H10" s="31">
        <f t="shared" si="2"/>
        <v>0</v>
      </c>
      <c r="J10" s="27">
        <f t="shared" si="3"/>
        <v>0</v>
      </c>
      <c r="P10" s="31">
        <f t="shared" si="4"/>
        <v>0</v>
      </c>
      <c r="U10" s="31">
        <f t="shared" si="5"/>
        <v>0</v>
      </c>
      <c r="Z10" s="31">
        <f t="shared" si="6"/>
        <v>0</v>
      </c>
    </row>
    <row r="11" spans="1:30" x14ac:dyDescent="0.3">
      <c r="B11" s="15" t="s">
        <v>53</v>
      </c>
      <c r="C11" s="35"/>
      <c r="D11" s="35"/>
      <c r="E11" s="6">
        <f t="shared" si="0"/>
        <v>0</v>
      </c>
      <c r="F11" s="7"/>
      <c r="G11" s="31">
        <f t="shared" si="1"/>
        <v>0</v>
      </c>
      <c r="H11" s="31">
        <f t="shared" si="2"/>
        <v>0</v>
      </c>
      <c r="J11" s="27">
        <f t="shared" si="3"/>
        <v>0</v>
      </c>
      <c r="P11" s="31">
        <f t="shared" si="4"/>
        <v>0</v>
      </c>
      <c r="U11" s="31">
        <f t="shared" si="5"/>
        <v>0</v>
      </c>
      <c r="Z11" s="31">
        <f t="shared" si="6"/>
        <v>0</v>
      </c>
    </row>
    <row r="12" spans="1:30" x14ac:dyDescent="0.3">
      <c r="B12" s="15" t="s">
        <v>54</v>
      </c>
      <c r="C12" s="35"/>
      <c r="D12" s="35"/>
      <c r="E12" s="6">
        <f t="shared" si="0"/>
        <v>0</v>
      </c>
      <c r="F12" s="7"/>
      <c r="G12" s="31">
        <f t="shared" si="1"/>
        <v>0</v>
      </c>
      <c r="H12" s="31">
        <f t="shared" si="2"/>
        <v>0</v>
      </c>
      <c r="J12" s="27">
        <f t="shared" si="3"/>
        <v>0</v>
      </c>
      <c r="P12" s="31">
        <f t="shared" si="4"/>
        <v>0</v>
      </c>
      <c r="U12" s="31">
        <f t="shared" si="5"/>
        <v>0</v>
      </c>
      <c r="Z12" s="31">
        <f t="shared" si="6"/>
        <v>0</v>
      </c>
    </row>
    <row r="13" spans="1:30" ht="157.5" customHeight="1" x14ac:dyDescent="0.3">
      <c r="B13" s="12" t="s">
        <v>55</v>
      </c>
      <c r="C13" s="35" t="s">
        <v>28</v>
      </c>
      <c r="D13" s="35"/>
      <c r="E13" s="6">
        <f t="shared" si="0"/>
        <v>10.840108401084011</v>
      </c>
      <c r="F13" s="7"/>
      <c r="G13" s="31">
        <f t="shared" si="1"/>
        <v>10.840108401084011</v>
      </c>
      <c r="H13" s="31">
        <f t="shared" si="2"/>
        <v>13.333333333333334</v>
      </c>
      <c r="J13" s="27">
        <f t="shared" si="3"/>
        <v>0</v>
      </c>
      <c r="O13" s="10" t="s">
        <v>56</v>
      </c>
      <c r="P13" s="31">
        <f t="shared" si="4"/>
        <v>8.9430894308943092</v>
      </c>
      <c r="Q13" s="31">
        <v>11</v>
      </c>
      <c r="T13" s="26" t="s">
        <v>57</v>
      </c>
      <c r="U13" s="31">
        <f t="shared" si="5"/>
        <v>23.577235772357724</v>
      </c>
      <c r="V13" s="31">
        <v>29</v>
      </c>
      <c r="Y13" s="25" t="s">
        <v>58</v>
      </c>
      <c r="Z13" s="31">
        <f t="shared" si="6"/>
        <v>0</v>
      </c>
      <c r="AD13" s="24" t="s">
        <v>59</v>
      </c>
    </row>
    <row r="14" spans="1:30" ht="55.5" customHeight="1" x14ac:dyDescent="0.3">
      <c r="B14" s="15" t="s">
        <v>60</v>
      </c>
      <c r="C14" s="35" t="s">
        <v>28</v>
      </c>
      <c r="D14" s="35"/>
      <c r="E14" s="6">
        <f t="shared" si="0"/>
        <v>0</v>
      </c>
      <c r="F14" s="7"/>
      <c r="G14" s="31">
        <f t="shared" si="1"/>
        <v>0</v>
      </c>
      <c r="H14" s="31">
        <f t="shared" si="2"/>
        <v>0</v>
      </c>
      <c r="J14" s="27">
        <f t="shared" si="3"/>
        <v>0</v>
      </c>
      <c r="O14" s="10"/>
      <c r="P14" s="31">
        <f>Q14/1.23</f>
        <v>0</v>
      </c>
      <c r="U14" s="31">
        <f t="shared" si="5"/>
        <v>0</v>
      </c>
      <c r="Z14" s="31">
        <f t="shared" si="6"/>
        <v>0</v>
      </c>
    </row>
    <row r="15" spans="1:30" x14ac:dyDescent="0.3">
      <c r="B15" s="16" t="s">
        <v>61</v>
      </c>
      <c r="C15" s="35"/>
      <c r="D15" s="35"/>
      <c r="E15" s="6">
        <f t="shared" si="0"/>
        <v>0</v>
      </c>
      <c r="F15" s="7"/>
      <c r="G15" s="31">
        <f t="shared" si="1"/>
        <v>0</v>
      </c>
      <c r="H15" s="31">
        <f t="shared" si="2"/>
        <v>0</v>
      </c>
      <c r="J15" s="27">
        <f t="shared" si="3"/>
        <v>0</v>
      </c>
      <c r="P15" s="31">
        <f t="shared" si="4"/>
        <v>0</v>
      </c>
      <c r="U15" s="31">
        <f t="shared" si="5"/>
        <v>0</v>
      </c>
      <c r="Z15" s="31">
        <f t="shared" si="6"/>
        <v>0</v>
      </c>
    </row>
    <row r="16" spans="1:30" x14ac:dyDescent="0.3">
      <c r="B16" s="17" t="s">
        <v>62</v>
      </c>
      <c r="C16" s="35"/>
      <c r="D16" s="35"/>
      <c r="E16" s="6">
        <f t="shared" si="0"/>
        <v>0</v>
      </c>
      <c r="F16" s="7"/>
      <c r="G16" s="31">
        <f t="shared" si="1"/>
        <v>0</v>
      </c>
      <c r="H16" s="31">
        <f t="shared" si="2"/>
        <v>0</v>
      </c>
      <c r="J16" s="27">
        <f t="shared" si="3"/>
        <v>0</v>
      </c>
      <c r="P16" s="31">
        <f t="shared" si="4"/>
        <v>0</v>
      </c>
      <c r="U16" s="31">
        <f t="shared" si="5"/>
        <v>0</v>
      </c>
      <c r="Z16" s="31">
        <f t="shared" si="6"/>
        <v>0</v>
      </c>
    </row>
    <row r="17" spans="2:34" ht="68.25" customHeight="1" x14ac:dyDescent="0.3">
      <c r="B17" s="18" t="s">
        <v>63</v>
      </c>
      <c r="C17" s="35" t="s">
        <v>64</v>
      </c>
      <c r="D17" s="35">
        <v>10</v>
      </c>
      <c r="E17" s="6">
        <f t="shared" si="0"/>
        <v>14.352303523035232</v>
      </c>
      <c r="F17" s="7"/>
      <c r="G17" s="31">
        <f t="shared" si="1"/>
        <v>14.352303523035232</v>
      </c>
      <c r="H17" s="31">
        <f t="shared" si="2"/>
        <v>17.653333333333332</v>
      </c>
      <c r="J17" s="27">
        <f t="shared" si="3"/>
        <v>0</v>
      </c>
      <c r="O17" s="28" t="s">
        <v>65</v>
      </c>
      <c r="P17" s="31">
        <f t="shared" si="4"/>
        <v>12.178861788617887</v>
      </c>
      <c r="Q17" s="31">
        <v>14.98</v>
      </c>
      <c r="T17" s="33" t="s">
        <v>66</v>
      </c>
      <c r="U17" s="31">
        <f t="shared" si="5"/>
        <v>25.195121951219512</v>
      </c>
      <c r="V17" s="31">
        <v>30.99</v>
      </c>
      <c r="Y17" s="33" t="s">
        <v>67</v>
      </c>
      <c r="Z17" s="31">
        <f t="shared" si="6"/>
        <v>5.6829268292682933</v>
      </c>
      <c r="AA17" s="31">
        <v>6.99</v>
      </c>
      <c r="AD17" s="33" t="s">
        <v>68</v>
      </c>
    </row>
    <row r="18" spans="2:34" ht="57.6" x14ac:dyDescent="0.3">
      <c r="B18" s="18" t="s">
        <v>69</v>
      </c>
      <c r="C18" s="35" t="s">
        <v>28</v>
      </c>
      <c r="D18" s="35"/>
      <c r="E18" s="6">
        <f>(P18+U18+Z18)/3</f>
        <v>69.314363143631439</v>
      </c>
      <c r="F18" s="7">
        <f>(Q18+V18+AA18)/3</f>
        <v>85.256666666666661</v>
      </c>
      <c r="G18" s="31">
        <f t="shared" si="1"/>
        <v>69.314363143631439</v>
      </c>
      <c r="H18" s="31">
        <f t="shared" si="2"/>
        <v>85.256666666666661</v>
      </c>
      <c r="J18" s="27">
        <f t="shared" si="3"/>
        <v>0</v>
      </c>
      <c r="O18" s="48" t="s">
        <v>70</v>
      </c>
      <c r="P18" s="31">
        <f t="shared" si="4"/>
        <v>79.585365853658544</v>
      </c>
      <c r="Q18" s="31">
        <v>97.89</v>
      </c>
      <c r="T18" s="47" t="s">
        <v>71</v>
      </c>
      <c r="U18" s="31">
        <f t="shared" si="5"/>
        <v>56.821138211382113</v>
      </c>
      <c r="V18" s="31">
        <v>69.89</v>
      </c>
      <c r="Y18" s="34" t="s">
        <v>72</v>
      </c>
      <c r="Z18" s="31">
        <f t="shared" si="6"/>
        <v>71.536585365853654</v>
      </c>
      <c r="AA18" s="31">
        <v>87.99</v>
      </c>
      <c r="AD18" s="34" t="s">
        <v>73</v>
      </c>
    </row>
    <row r="19" spans="2:34" x14ac:dyDescent="0.3">
      <c r="B19" s="18" t="s">
        <v>74</v>
      </c>
      <c r="C19" s="35"/>
      <c r="D19" s="35"/>
      <c r="E19" s="6">
        <f t="shared" si="0"/>
        <v>0</v>
      </c>
      <c r="F19" s="7">
        <f t="shared" ref="F19:F20" si="7">(Q19+V19+AA19)/3</f>
        <v>0</v>
      </c>
      <c r="G19" s="31">
        <f t="shared" si="1"/>
        <v>0</v>
      </c>
      <c r="H19" s="31">
        <f t="shared" si="2"/>
        <v>0</v>
      </c>
      <c r="J19" s="27">
        <f t="shared" si="3"/>
        <v>0</v>
      </c>
      <c r="P19" s="31">
        <f t="shared" si="4"/>
        <v>0</v>
      </c>
      <c r="U19" s="31">
        <f t="shared" si="5"/>
        <v>0</v>
      </c>
      <c r="Z19" s="31">
        <f t="shared" si="6"/>
        <v>0</v>
      </c>
    </row>
    <row r="20" spans="2:34" x14ac:dyDescent="0.3">
      <c r="B20" s="18" t="s">
        <v>75</v>
      </c>
      <c r="C20" s="35"/>
      <c r="D20" s="35"/>
      <c r="E20" s="6">
        <f t="shared" si="0"/>
        <v>0</v>
      </c>
      <c r="F20" s="7">
        <f t="shared" si="7"/>
        <v>0</v>
      </c>
      <c r="J20" s="27">
        <f t="shared" si="3"/>
        <v>0</v>
      </c>
      <c r="P20" s="31">
        <f t="shared" si="4"/>
        <v>0</v>
      </c>
      <c r="U20" s="31">
        <f t="shared" si="5"/>
        <v>0</v>
      </c>
      <c r="Z20" s="31">
        <f t="shared" si="6"/>
        <v>0</v>
      </c>
    </row>
    <row r="21" spans="2:34" ht="160.5" customHeight="1" x14ac:dyDescent="0.3">
      <c r="B21" s="18"/>
      <c r="C21" s="35"/>
      <c r="D21" s="43"/>
      <c r="E21" s="6"/>
      <c r="F21" s="7"/>
      <c r="I21" s="43"/>
      <c r="J21" s="27"/>
      <c r="K21" s="43"/>
      <c r="L21" s="43"/>
      <c r="M21" s="43"/>
      <c r="N21" s="43"/>
      <c r="O21" s="50"/>
      <c r="Q21" s="51"/>
      <c r="R21" s="43"/>
      <c r="S21" s="43"/>
      <c r="T21" s="49"/>
      <c r="V21" s="51"/>
      <c r="W21" s="43"/>
      <c r="X21" s="43"/>
      <c r="Y21" s="49"/>
      <c r="AA21" s="51"/>
      <c r="AB21" s="43"/>
      <c r="AC21" s="43"/>
      <c r="AD21" s="49"/>
      <c r="AE21" s="43"/>
      <c r="AF21" s="43"/>
      <c r="AG21" s="43"/>
      <c r="AH21" s="43"/>
    </row>
    <row r="22" spans="2:34" ht="124.5" customHeight="1" x14ac:dyDescent="0.3">
      <c r="B22" s="5"/>
      <c r="C22" s="35"/>
      <c r="O22" s="8"/>
      <c r="T22" s="46"/>
      <c r="Y22" s="46"/>
    </row>
    <row r="23" spans="2:34" x14ac:dyDescent="0.3">
      <c r="B23" s="29" t="s">
        <v>76</v>
      </c>
      <c r="C23" s="29"/>
      <c r="D23" s="29"/>
      <c r="E23" s="29"/>
      <c r="F23" s="29"/>
      <c r="G23" s="42">
        <f>SUM(G2:G20)</f>
        <v>326.44173441734421</v>
      </c>
      <c r="H23" s="42">
        <f>SUM(H2:H20)</f>
        <v>401.52333333333326</v>
      </c>
      <c r="J23" s="27">
        <f>SUM(J2:J21)</f>
        <v>789.1</v>
      </c>
    </row>
  </sheetData>
  <hyperlinks>
    <hyperlink ref="T2" r:id="rId1" xr:uid="{74E3CAD2-1488-4EDD-8F66-2C46B7374EEB}"/>
    <hyperlink ref="Y2" r:id="rId2" xr:uid="{C7CE9905-E45F-45D2-BD8A-450CC7BCCD78}"/>
    <hyperlink ref="AD2" r:id="rId3" xr:uid="{4B6BB397-6A40-49ED-AB47-AD563660B84D}"/>
    <hyperlink ref="T7" r:id="rId4" xr:uid="{35021946-F73D-414E-B118-2B095AE91153}"/>
    <hyperlink ref="Y7" r:id="rId5" xr:uid="{B4C0DCFA-4075-4AF2-BA99-A63CFD5DDD66}"/>
    <hyperlink ref="AD7" r:id="rId6" xr:uid="{4CCF4F66-BC8B-4CC4-BA4F-9485B4F439CA}"/>
    <hyperlink ref="T8" r:id="rId7" xr:uid="{9E7F067D-CC8B-4978-9E7F-6C953D7B2574}"/>
    <hyperlink ref="Y8" r:id="rId8" xr:uid="{3B85D1EC-1AEA-4A46-B8AD-E3D6E0CB71E4}"/>
    <hyperlink ref="AD8" r:id="rId9" display="https://allegro.pl/oferta/zestaw-wiertel-do-metalu-hss-g-25-szt-milwaukee-9605293304?utm_feed=aa34192d-eee2-4419-9a9a-de66b9dfae24&amp;utm_source=google&amp;utm_medium=cpc&amp;utm_campaign=_dio_narzedzia_pla_pmax&amp;ev_campaign_id=17967348164&amp;gclid=EAIaIQobChMIgJrt697x_AIVld4YCh2qmQVREAQYBSABEgJ2rfD_BwE" xr:uid="{1BBC0AFE-1DEF-4A12-873B-75423B6B6985}"/>
    <hyperlink ref="T13" r:id="rId10" xr:uid="{4FDC4A1B-2E57-4980-8F33-529FD6677352}"/>
    <hyperlink ref="Y13" r:id="rId11" xr:uid="{21E26999-7363-4F70-8BD3-91DF6C1DCD87}"/>
    <hyperlink ref="AD13" r:id="rId12" xr:uid="{E457E4DA-9754-4CBE-AEDA-5D97D83169C3}"/>
    <hyperlink ref="T17" r:id="rId13" xr:uid="{FDE4B713-BB28-4818-812A-BAA9F90393D8}"/>
    <hyperlink ref="T9" r:id="rId14" location="gad_source=1" display="https://allegro.pl/oferta/zestaw-wiertel-kretych-do-drewna-8-szt-wiertla-mdf-hdf-3-10-mm-din-7487-e-15657183646?utm_feed=aa34192d-eee2-4419-9a9a-de66b9dfae24&amp;utm_source=google&amp;utm_medium=cpc&amp;utm_campaign=_dio_narzedzia_pla_pmax_ps&amp;ev_campaign_id=19692260048&amp;gad_source=1&amp;gclid=EAIaIQobChMIsaH2jeGDiAMVopmDBx16nCcBEAQYASABEgJ-avD_BwE#gad_source=1" xr:uid="{5A3EF501-CDFA-4F8D-91A2-FBC0576D84D2}"/>
    <hyperlink ref="Y9" r:id="rId15" location="gad_source=1" display="https://allegro.pl/oferta/517-002-00-komplet-wiertlo-p-hs-d-3-4-5-6-7-8-9-10-11929436858?utm_feed=aa34192d-eee2-4419-9a9a-de66b9dfae24&amp;utm_source=google&amp;utm_medium=cpc&amp;utm_campaign=_dio_narzedzia_pla_pmax_ps&amp;ev_campaign_id=19692260048&amp;gad_source=1&amp;gclid=EAIaIQobChMIsaH2jeGDiAMVopmDBx16nCcBEAQYAiABEgKjtPD_BwE#gad_source=1" xr:uid="{16BD6C0E-F80D-461A-AE27-7B63A39ADA06}"/>
    <hyperlink ref="AD9" r:id="rId16" location="gad_source=1" display="https://allegro.pl/oferta/zestaw-wiertel-milwaukee-do-drewna-mdf-hdf-plyt-osb-3-10-mm-wiertlo-8szt-16226781078?utm_feed=aa34192d-eee2-4419-9a9a-de66b9dfae24&amp;utm_source=google&amp;utm_medium=cpc&amp;utm_campaign=_dio_narzedzia_pla_pmax&amp;ev_campaign_id=17967348164&amp;gad_source=1&amp;gclid=EAIaIQobChMIsaH2jeGDiAMVopmDBx16nCcBEAQYFiABEgKMYvD_BwE#gad_source=1" xr:uid="{132FCA3C-9517-4629-B4E0-8615F1978E7F}"/>
    <hyperlink ref="Y17" r:id="rId17" location="gad_source=1" display="https://allegro.pl/oferta/okulary-przeciwodpryskowe-milwaukee-14983326248?utm_feed=aa34192d-eee2-4419-9a9a-de66b9dfae24&amp;utm_source=google&amp;utm_medium=cpc&amp;utm_campaign=_dio_narzedzia_pla_pmax&amp;ev_campaign_id=17967348164&amp;gad_source=1&amp;gclid=EAIaIQobChMIxOff9OODiAMVQqaDBx3ixyAIEAQYByABEgLJMvD_BwE#gad_source=1" xr:uid="{5A869D74-070B-43AD-BBDA-7AEFC4DE343F}"/>
    <hyperlink ref="AD17" r:id="rId18" xr:uid="{46110679-23EF-47E2-B457-EAA32FCAB26E}"/>
    <hyperlink ref="T18" r:id="rId19" display="https://allegro.pl/oferta/zestaw-srub-imbusowych-m2-m3-m4-m5-sruby-imbusowe-nakladki-zestaw-1680-szt-15790882983?bi_s=ads&amp;bi_m=listing:desktop:query&amp;bi_c=MzJlY2Y5NWQtM2ExOS00OGIwLWJmYTYtNWFjOTIxOGE0ZTlkAA&amp;bi_t=ape&amp;referrer=proxy&amp;emission_unit_id=7fdce6b5-6b46-4582-9cf6-ae634bf878e6" xr:uid="{9C2DA88B-49F4-4E54-AA9F-9C4A1773FF1A}"/>
    <hyperlink ref="Y18" r:id="rId20" xr:uid="{E0E8BA75-7AF8-482F-8AA4-E0834CCCB848}"/>
    <hyperlink ref="AD18" r:id="rId21" display="https://allegro.pl/oferta/zestaw-srub-imbusowych-m2-m3-m4-m5-sruby-imbusowe-nakladki-zestaw-1225-szt-16207497542?bi_s=ads&amp;bi_m=showitem:desktop:top:active&amp;bi_c=OTFhMTU1MzUtNDNmMy00YzNlLWJmNGEtZTg2YmRlMTY1ODc4AA&amp;bi_t=ape&amp;referrer=proxy&amp;emission_unit_id=90fd283f-20ea-4cea-a8d8-639a26a49a3c" xr:uid="{56457425-31A1-4DFD-B91A-578B48C1CD5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D75D6D-9051-4F26-BEBD-9BD5EDF1A547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6F6FD-23A9-43D5-B3F5-16DBCD61DE58}">
  <dimension ref="A1:G27"/>
  <sheetViews>
    <sheetView tabSelected="1" workbookViewId="0">
      <pane ySplit="1" topLeftCell="A5" activePane="bottomLeft" state="frozen"/>
      <selection pane="bottomLeft" activeCell="E28" sqref="E28"/>
    </sheetView>
  </sheetViews>
  <sheetFormatPr defaultRowHeight="14.4" x14ac:dyDescent="0.3"/>
  <cols>
    <col min="1" max="1" width="8.88671875" customWidth="1"/>
    <col min="2" max="2" width="42.109375" customWidth="1"/>
    <col min="3" max="3" width="12.6640625" customWidth="1"/>
    <col min="5" max="5" width="24.88671875" customWidth="1"/>
    <col min="6" max="6" width="9.109375" style="31"/>
    <col min="7" max="7" width="9.6640625" style="31" bestFit="1" customWidth="1"/>
  </cols>
  <sheetData>
    <row r="1" spans="1:7" ht="41.4" x14ac:dyDescent="0.3">
      <c r="A1" s="1" t="s">
        <v>0</v>
      </c>
      <c r="B1" s="2" t="s">
        <v>1</v>
      </c>
      <c r="C1" s="4" t="s">
        <v>2</v>
      </c>
      <c r="D1" s="76" t="s">
        <v>3</v>
      </c>
      <c r="E1" s="62" t="s">
        <v>14</v>
      </c>
      <c r="F1" s="63" t="s">
        <v>611</v>
      </c>
      <c r="G1" s="63" t="s">
        <v>612</v>
      </c>
    </row>
    <row r="2" spans="1:7" x14ac:dyDescent="0.3">
      <c r="A2" s="127"/>
      <c r="B2" s="122" t="s">
        <v>295</v>
      </c>
      <c r="C2" s="123"/>
      <c r="D2" s="124"/>
      <c r="E2" s="125"/>
      <c r="F2" s="126"/>
      <c r="G2" s="126"/>
    </row>
    <row r="3" spans="1:7" ht="123.75" customHeight="1" x14ac:dyDescent="0.3">
      <c r="A3">
        <v>1</v>
      </c>
      <c r="B3" s="97" t="s">
        <v>296</v>
      </c>
      <c r="C3" s="53" t="s">
        <v>64</v>
      </c>
      <c r="D3" s="73">
        <v>25</v>
      </c>
      <c r="E3" s="57" t="s">
        <v>297</v>
      </c>
      <c r="F3" s="129"/>
      <c r="G3" s="129"/>
    </row>
    <row r="4" spans="1:7" ht="120.75" customHeight="1" x14ac:dyDescent="0.3">
      <c r="A4">
        <v>2</v>
      </c>
      <c r="B4" s="94" t="s">
        <v>301</v>
      </c>
      <c r="C4" s="53" t="s">
        <v>64</v>
      </c>
      <c r="D4" s="73">
        <v>25</v>
      </c>
      <c r="E4" s="57" t="s">
        <v>302</v>
      </c>
      <c r="F4" s="129"/>
      <c r="G4" s="129"/>
    </row>
    <row r="5" spans="1:7" ht="115.5" customHeight="1" x14ac:dyDescent="0.3">
      <c r="A5">
        <v>3</v>
      </c>
      <c r="B5" s="97" t="s">
        <v>306</v>
      </c>
      <c r="C5" s="53" t="s">
        <v>64</v>
      </c>
      <c r="D5" s="73">
        <v>5</v>
      </c>
      <c r="E5" s="57" t="s">
        <v>307</v>
      </c>
      <c r="F5" s="129"/>
      <c r="G5" s="129"/>
    </row>
    <row r="6" spans="1:7" ht="87.75" customHeight="1" x14ac:dyDescent="0.3">
      <c r="A6">
        <v>4</v>
      </c>
      <c r="B6" s="97" t="s">
        <v>311</v>
      </c>
      <c r="C6" s="53" t="s">
        <v>64</v>
      </c>
      <c r="D6" s="73">
        <v>5</v>
      </c>
      <c r="E6" s="58" t="s">
        <v>312</v>
      </c>
      <c r="F6" s="129"/>
      <c r="G6" s="129"/>
    </row>
    <row r="7" spans="1:7" ht="92.25" customHeight="1" x14ac:dyDescent="0.3">
      <c r="A7">
        <v>5</v>
      </c>
      <c r="B7" s="98" t="s">
        <v>316</v>
      </c>
      <c r="C7" s="53" t="s">
        <v>64</v>
      </c>
      <c r="D7" s="73">
        <v>5</v>
      </c>
      <c r="E7" s="59" t="s">
        <v>317</v>
      </c>
      <c r="F7" s="129"/>
      <c r="G7" s="129"/>
    </row>
    <row r="8" spans="1:7" ht="172.5" customHeight="1" x14ac:dyDescent="0.3">
      <c r="A8">
        <v>6</v>
      </c>
      <c r="B8" s="98" t="s">
        <v>321</v>
      </c>
      <c r="C8" s="53" t="s">
        <v>64</v>
      </c>
      <c r="D8" s="73">
        <v>5</v>
      </c>
      <c r="E8" s="59" t="s">
        <v>322</v>
      </c>
      <c r="F8" s="129"/>
      <c r="G8" s="129"/>
    </row>
    <row r="9" spans="1:7" ht="164.25" customHeight="1" x14ac:dyDescent="0.3">
      <c r="A9">
        <v>7</v>
      </c>
      <c r="B9" s="98" t="s">
        <v>326</v>
      </c>
      <c r="C9" s="53" t="s">
        <v>64</v>
      </c>
      <c r="D9" s="73">
        <v>5</v>
      </c>
      <c r="E9" s="60" t="s">
        <v>327</v>
      </c>
      <c r="F9" s="129"/>
      <c r="G9" s="129"/>
    </row>
    <row r="10" spans="1:7" ht="109.5" customHeight="1" x14ac:dyDescent="0.3">
      <c r="A10">
        <v>8</v>
      </c>
      <c r="B10" s="97" t="s">
        <v>331</v>
      </c>
      <c r="C10" s="53" t="s">
        <v>64</v>
      </c>
      <c r="D10" s="73">
        <v>10</v>
      </c>
      <c r="E10" s="60" t="s">
        <v>332</v>
      </c>
      <c r="F10" s="129"/>
      <c r="G10" s="129"/>
    </row>
    <row r="11" spans="1:7" ht="171" customHeight="1" x14ac:dyDescent="0.3">
      <c r="A11">
        <v>9</v>
      </c>
      <c r="B11" s="98" t="s">
        <v>336</v>
      </c>
      <c r="C11" s="53" t="s">
        <v>64</v>
      </c>
      <c r="D11" s="73">
        <v>30</v>
      </c>
      <c r="E11" s="60" t="s">
        <v>337</v>
      </c>
      <c r="F11" s="129"/>
      <c r="G11" s="129"/>
    </row>
    <row r="12" spans="1:7" ht="160.5" customHeight="1" x14ac:dyDescent="0.3">
      <c r="A12">
        <v>10</v>
      </c>
      <c r="B12" s="98" t="s">
        <v>341</v>
      </c>
      <c r="C12" s="53" t="s">
        <v>64</v>
      </c>
      <c r="D12" s="73">
        <v>20</v>
      </c>
      <c r="E12" s="57" t="s">
        <v>342</v>
      </c>
      <c r="F12" s="129"/>
      <c r="G12" s="129"/>
    </row>
    <row r="13" spans="1:7" ht="103.5" customHeight="1" x14ac:dyDescent="0.3">
      <c r="A13">
        <v>11</v>
      </c>
      <c r="B13" s="98" t="s">
        <v>346</v>
      </c>
      <c r="C13" s="53" t="s">
        <v>64</v>
      </c>
      <c r="D13" s="73">
        <v>20</v>
      </c>
      <c r="E13" s="57" t="s">
        <v>347</v>
      </c>
      <c r="F13" s="129"/>
      <c r="G13" s="129"/>
    </row>
    <row r="14" spans="1:7" ht="180" customHeight="1" x14ac:dyDescent="0.3">
      <c r="A14">
        <v>12</v>
      </c>
      <c r="B14" s="99" t="s">
        <v>351</v>
      </c>
      <c r="C14" s="53" t="s">
        <v>64</v>
      </c>
      <c r="D14" s="73">
        <v>10</v>
      </c>
      <c r="E14" s="57" t="s">
        <v>352</v>
      </c>
      <c r="F14" s="129"/>
      <c r="G14" s="129"/>
    </row>
    <row r="15" spans="1:7" ht="151.5" customHeight="1" x14ac:dyDescent="0.3">
      <c r="A15">
        <v>13</v>
      </c>
      <c r="B15" s="100" t="s">
        <v>356</v>
      </c>
      <c r="C15" s="53" t="s">
        <v>64</v>
      </c>
      <c r="D15" s="73">
        <v>10</v>
      </c>
      <c r="E15" s="57" t="s">
        <v>357</v>
      </c>
      <c r="F15" s="129"/>
      <c r="G15" s="129"/>
    </row>
    <row r="16" spans="1:7" ht="93" customHeight="1" x14ac:dyDescent="0.3">
      <c r="A16">
        <v>14</v>
      </c>
      <c r="B16" s="97" t="s">
        <v>361</v>
      </c>
      <c r="C16" s="53" t="s">
        <v>64</v>
      </c>
      <c r="D16" s="73">
        <v>2</v>
      </c>
      <c r="E16" s="57" t="s">
        <v>362</v>
      </c>
      <c r="F16" s="129"/>
      <c r="G16" s="129"/>
    </row>
    <row r="17" spans="1:7" ht="111" customHeight="1" x14ac:dyDescent="0.3">
      <c r="A17">
        <v>15</v>
      </c>
      <c r="B17" s="101" t="s">
        <v>366</v>
      </c>
      <c r="C17" s="53" t="s">
        <v>64</v>
      </c>
      <c r="D17" s="73">
        <v>2</v>
      </c>
      <c r="E17" s="57" t="s">
        <v>367</v>
      </c>
      <c r="F17" s="129"/>
      <c r="G17" s="129"/>
    </row>
    <row r="18" spans="1:7" ht="83.25" customHeight="1" x14ac:dyDescent="0.3">
      <c r="A18">
        <v>16</v>
      </c>
      <c r="B18" s="95" t="s">
        <v>371</v>
      </c>
      <c r="C18" s="53" t="s">
        <v>64</v>
      </c>
      <c r="D18" s="73">
        <v>10</v>
      </c>
      <c r="E18" s="57" t="s">
        <v>372</v>
      </c>
      <c r="F18" s="129"/>
      <c r="G18" s="129"/>
    </row>
    <row r="19" spans="1:7" ht="69" customHeight="1" x14ac:dyDescent="0.3">
      <c r="A19">
        <v>17</v>
      </c>
      <c r="B19" s="102" t="s">
        <v>376</v>
      </c>
      <c r="C19" s="53" t="s">
        <v>64</v>
      </c>
      <c r="D19" s="73">
        <v>10</v>
      </c>
      <c r="E19" s="57" t="s">
        <v>377</v>
      </c>
      <c r="F19" s="129"/>
      <c r="G19" s="129"/>
    </row>
    <row r="20" spans="1:7" ht="52.5" customHeight="1" x14ac:dyDescent="0.3">
      <c r="A20">
        <v>18</v>
      </c>
      <c r="B20" s="103" t="s">
        <v>381</v>
      </c>
      <c r="C20" s="53" t="s">
        <v>64</v>
      </c>
      <c r="D20" s="73">
        <v>10</v>
      </c>
      <c r="E20" s="57" t="s">
        <v>382</v>
      </c>
      <c r="F20" s="129"/>
      <c r="G20" s="129"/>
    </row>
    <row r="21" spans="1:7" ht="54.75" customHeight="1" x14ac:dyDescent="0.3">
      <c r="A21">
        <v>19</v>
      </c>
      <c r="B21" s="103" t="s">
        <v>386</v>
      </c>
      <c r="C21" s="53" t="s">
        <v>64</v>
      </c>
      <c r="D21" s="73">
        <v>10</v>
      </c>
      <c r="E21" s="57" t="s">
        <v>387</v>
      </c>
      <c r="F21" s="129"/>
      <c r="G21" s="129"/>
    </row>
    <row r="22" spans="1:7" ht="160.5" customHeight="1" x14ac:dyDescent="0.3">
      <c r="A22">
        <v>20</v>
      </c>
      <c r="B22" s="104" t="s">
        <v>391</v>
      </c>
      <c r="C22" s="73" t="s">
        <v>28</v>
      </c>
      <c r="D22" s="73">
        <v>5</v>
      </c>
      <c r="E22" s="61" t="s">
        <v>392</v>
      </c>
      <c r="F22" s="129"/>
      <c r="G22" s="129"/>
    </row>
    <row r="23" spans="1:7" ht="188.25" customHeight="1" x14ac:dyDescent="0.3">
      <c r="A23">
        <v>21</v>
      </c>
      <c r="B23" s="105" t="s">
        <v>396</v>
      </c>
      <c r="C23" s="53" t="s">
        <v>64</v>
      </c>
      <c r="D23" s="53">
        <v>10</v>
      </c>
      <c r="E23" s="57" t="s">
        <v>397</v>
      </c>
      <c r="F23" s="129"/>
      <c r="G23" s="129"/>
    </row>
    <row r="24" spans="1:7" ht="43.2" x14ac:dyDescent="0.3">
      <c r="A24">
        <v>22</v>
      </c>
      <c r="B24" s="130" t="s">
        <v>401</v>
      </c>
      <c r="C24" s="131" t="s">
        <v>64</v>
      </c>
      <c r="D24" s="131">
        <v>10</v>
      </c>
      <c r="E24" s="132" t="s">
        <v>402</v>
      </c>
      <c r="F24" s="133"/>
      <c r="G24" s="133"/>
    </row>
    <row r="25" spans="1:7" x14ac:dyDescent="0.3">
      <c r="A25" s="135" t="s">
        <v>613</v>
      </c>
      <c r="B25" s="135"/>
      <c r="C25" s="135"/>
      <c r="D25" s="135"/>
      <c r="E25" s="135"/>
      <c r="F25" s="135"/>
      <c r="G25" s="134"/>
    </row>
    <row r="27" spans="1:7" x14ac:dyDescent="0.3">
      <c r="B27" s="29"/>
      <c r="C27" s="29"/>
      <c r="D27" s="29"/>
    </row>
  </sheetData>
  <mergeCells count="1">
    <mergeCell ref="A25:F2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3A33C3-B1CA-4509-9D5A-05AB59B63046}">
  <dimension ref="A1:AD118"/>
  <sheetViews>
    <sheetView topLeftCell="A102" workbookViewId="0">
      <selection activeCell="E112" sqref="E112"/>
    </sheetView>
  </sheetViews>
  <sheetFormatPr defaultRowHeight="14.4" x14ac:dyDescent="0.3"/>
  <cols>
    <col min="2" max="2" width="51.109375" customWidth="1"/>
    <col min="3" max="3" width="19.33203125" customWidth="1"/>
    <col min="9" max="9" width="42.88671875" customWidth="1"/>
    <col min="15" max="15" width="30.5546875" customWidth="1"/>
    <col min="18" max="18" width="30.33203125" customWidth="1"/>
  </cols>
  <sheetData>
    <row r="1" spans="1:30" ht="96.6" x14ac:dyDescent="0.3">
      <c r="A1" s="55" t="s">
        <v>0</v>
      </c>
      <c r="B1" s="4" t="s">
        <v>1</v>
      </c>
      <c r="C1" s="4" t="s">
        <v>2</v>
      </c>
      <c r="D1" s="55" t="s">
        <v>3</v>
      </c>
      <c r="E1" s="4" t="s">
        <v>4</v>
      </c>
      <c r="F1" s="4" t="s">
        <v>5</v>
      </c>
      <c r="G1" s="4"/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128" t="s">
        <v>12</v>
      </c>
      <c r="N1" s="128" t="s">
        <v>13</v>
      </c>
      <c r="O1" s="4" t="s">
        <v>14</v>
      </c>
      <c r="P1" s="81" t="s">
        <v>15</v>
      </c>
      <c r="Q1" s="81" t="s">
        <v>16</v>
      </c>
      <c r="R1" s="4" t="s">
        <v>17</v>
      </c>
      <c r="S1" s="4" t="s">
        <v>18</v>
      </c>
      <c r="T1" s="4" t="s">
        <v>19</v>
      </c>
      <c r="U1" s="81" t="s">
        <v>20</v>
      </c>
      <c r="V1" s="81" t="s">
        <v>21</v>
      </c>
      <c r="W1" s="4" t="s">
        <v>22</v>
      </c>
      <c r="X1" s="4" t="s">
        <v>18</v>
      </c>
      <c r="Y1" s="4" t="s">
        <v>23</v>
      </c>
      <c r="Z1" s="81" t="s">
        <v>24</v>
      </c>
      <c r="AA1" s="81" t="s">
        <v>25</v>
      </c>
      <c r="AB1" s="4" t="s">
        <v>22</v>
      </c>
      <c r="AC1" s="4" t="s">
        <v>18</v>
      </c>
      <c r="AD1" s="4" t="s">
        <v>26</v>
      </c>
    </row>
    <row r="2" spans="1:30" ht="72.75" customHeight="1" x14ac:dyDescent="0.3">
      <c r="A2" s="44">
        <v>1</v>
      </c>
      <c r="B2" s="107" t="s">
        <v>77</v>
      </c>
      <c r="C2" s="108" t="s">
        <v>78</v>
      </c>
      <c r="D2" s="109">
        <v>30</v>
      </c>
      <c r="E2" s="110">
        <f>F2/1.23</f>
        <v>3.5203252032520327</v>
      </c>
      <c r="F2" s="110">
        <f t="shared" ref="F2:F17" si="0">(K2+N2+Q2)/3</f>
        <v>4.33</v>
      </c>
      <c r="G2" s="110">
        <f>H2/1.23</f>
        <v>105.60975609756098</v>
      </c>
      <c r="H2" s="110">
        <f>F2*D2</f>
        <v>129.9</v>
      </c>
      <c r="I2" s="111" t="s">
        <v>79</v>
      </c>
      <c r="J2" s="112">
        <f>K2/1.23</f>
        <v>3.8943089430894311</v>
      </c>
      <c r="K2" s="121">
        <v>4.79</v>
      </c>
      <c r="L2" s="56" t="s">
        <v>80</v>
      </c>
      <c r="M2" s="112">
        <f>N2/1.23</f>
        <v>2.9268292682926829</v>
      </c>
      <c r="N2" s="121">
        <v>3.6</v>
      </c>
      <c r="O2" s="56" t="s">
        <v>81</v>
      </c>
      <c r="P2" s="112">
        <f>Q2/1.23</f>
        <v>3.7398373983739837</v>
      </c>
      <c r="Q2" s="121">
        <v>4.5999999999999996</v>
      </c>
      <c r="R2" s="56" t="s">
        <v>82</v>
      </c>
    </row>
    <row r="3" spans="1:30" ht="36.75" customHeight="1" x14ac:dyDescent="0.3">
      <c r="A3" s="44">
        <v>2</v>
      </c>
      <c r="B3" s="107" t="s">
        <v>83</v>
      </c>
      <c r="C3" s="108" t="s">
        <v>78</v>
      </c>
      <c r="D3" s="109">
        <v>30</v>
      </c>
      <c r="E3" s="110">
        <f t="shared" ref="E3:E46" si="1">F3/1.23</f>
        <v>3.5745257452574526</v>
      </c>
      <c r="F3" s="110">
        <f t="shared" si="0"/>
        <v>4.3966666666666665</v>
      </c>
      <c r="G3" s="110">
        <f t="shared" ref="G3:G46" si="2">H3/1.23</f>
        <v>107.23577235772359</v>
      </c>
      <c r="H3" s="110">
        <f t="shared" ref="H3:H46" si="3">F3*D3</f>
        <v>131.9</v>
      </c>
      <c r="I3" s="111" t="s">
        <v>84</v>
      </c>
      <c r="J3" s="112">
        <f t="shared" ref="J3:J46" si="4">K3/1.23</f>
        <v>3.7317073170731705</v>
      </c>
      <c r="K3" s="121">
        <v>4.59</v>
      </c>
      <c r="L3" s="56" t="s">
        <v>85</v>
      </c>
      <c r="M3" s="112">
        <f t="shared" ref="M3:M46" si="5">N3/1.23</f>
        <v>3.2520325203252032</v>
      </c>
      <c r="N3" s="121">
        <v>4</v>
      </c>
      <c r="O3" s="56" t="s">
        <v>86</v>
      </c>
      <c r="P3" s="112">
        <f t="shared" ref="P3:P46" si="6">Q3/1.23</f>
        <v>3.7398373983739837</v>
      </c>
      <c r="Q3" s="121">
        <v>4.5999999999999996</v>
      </c>
      <c r="R3" s="56" t="s">
        <v>87</v>
      </c>
    </row>
    <row r="4" spans="1:30" ht="41.25" customHeight="1" x14ac:dyDescent="0.3">
      <c r="A4" s="44">
        <v>3</v>
      </c>
      <c r="B4" s="107" t="s">
        <v>88</v>
      </c>
      <c r="C4" s="108" t="s">
        <v>78</v>
      </c>
      <c r="D4" s="109">
        <v>30</v>
      </c>
      <c r="E4" s="110">
        <f t="shared" si="1"/>
        <v>4.3170731707317067</v>
      </c>
      <c r="F4" s="110">
        <f t="shared" si="0"/>
        <v>5.31</v>
      </c>
      <c r="G4" s="110">
        <f t="shared" si="2"/>
        <v>129.51219512195121</v>
      </c>
      <c r="H4" s="110">
        <f t="shared" si="3"/>
        <v>159.29999999999998</v>
      </c>
      <c r="I4" s="111" t="s">
        <v>89</v>
      </c>
      <c r="J4" s="112">
        <f t="shared" si="4"/>
        <v>3</v>
      </c>
      <c r="K4" s="121">
        <v>3.69</v>
      </c>
      <c r="L4" s="56" t="s">
        <v>90</v>
      </c>
      <c r="M4" s="112">
        <f t="shared" si="5"/>
        <v>5.5934959349593498</v>
      </c>
      <c r="N4" s="121">
        <v>6.88</v>
      </c>
      <c r="O4" s="56" t="s">
        <v>91</v>
      </c>
      <c r="P4" s="112">
        <f t="shared" si="6"/>
        <v>4.357723577235773</v>
      </c>
      <c r="Q4" s="121">
        <v>5.36</v>
      </c>
      <c r="R4" s="56" t="s">
        <v>92</v>
      </c>
    </row>
    <row r="5" spans="1:30" ht="57" customHeight="1" x14ac:dyDescent="0.3">
      <c r="A5" s="44">
        <v>4</v>
      </c>
      <c r="B5" s="107" t="s">
        <v>93</v>
      </c>
      <c r="C5" s="108" t="s">
        <v>78</v>
      </c>
      <c r="D5" s="109">
        <v>20</v>
      </c>
      <c r="E5" s="110">
        <f t="shared" si="1"/>
        <v>2.7777777777777777</v>
      </c>
      <c r="F5" s="110">
        <f t="shared" si="0"/>
        <v>3.4166666666666665</v>
      </c>
      <c r="G5" s="110">
        <f t="shared" si="2"/>
        <v>55.55555555555555</v>
      </c>
      <c r="H5" s="110">
        <f t="shared" si="3"/>
        <v>68.333333333333329</v>
      </c>
      <c r="I5" s="111" t="s">
        <v>94</v>
      </c>
      <c r="J5" s="112">
        <f t="shared" si="4"/>
        <v>2.845528455284553</v>
      </c>
      <c r="K5" s="121">
        <v>3.5</v>
      </c>
      <c r="L5" s="56" t="s">
        <v>95</v>
      </c>
      <c r="M5" s="112">
        <f t="shared" si="5"/>
        <v>2.6422764227642275</v>
      </c>
      <c r="N5" s="121">
        <v>3.25</v>
      </c>
      <c r="O5" s="56" t="s">
        <v>96</v>
      </c>
      <c r="P5" s="112">
        <f t="shared" si="6"/>
        <v>2.845528455284553</v>
      </c>
      <c r="Q5" s="121">
        <v>3.5</v>
      </c>
      <c r="R5" s="56" t="s">
        <v>97</v>
      </c>
    </row>
    <row r="6" spans="1:30" ht="72" customHeight="1" x14ac:dyDescent="0.3">
      <c r="A6" s="44">
        <v>5</v>
      </c>
      <c r="B6" s="107" t="s">
        <v>98</v>
      </c>
      <c r="C6" s="108" t="s">
        <v>78</v>
      </c>
      <c r="D6" s="109">
        <v>10</v>
      </c>
      <c r="E6" s="110">
        <f t="shared" si="1"/>
        <v>2.1761517615176156</v>
      </c>
      <c r="F6" s="110">
        <f t="shared" si="0"/>
        <v>2.6766666666666672</v>
      </c>
      <c r="G6" s="110">
        <f t="shared" si="2"/>
        <v>21.761517615176157</v>
      </c>
      <c r="H6" s="110">
        <f t="shared" si="3"/>
        <v>26.766666666666673</v>
      </c>
      <c r="I6" s="111" t="s">
        <v>99</v>
      </c>
      <c r="J6" s="112">
        <f t="shared" si="4"/>
        <v>2.845528455284553</v>
      </c>
      <c r="K6" s="121">
        <v>3.5</v>
      </c>
      <c r="L6" s="56" t="s">
        <v>100</v>
      </c>
      <c r="M6" s="112">
        <f t="shared" si="5"/>
        <v>2.024390243902439</v>
      </c>
      <c r="N6" s="121">
        <v>2.4900000000000002</v>
      </c>
      <c r="O6" s="56" t="s">
        <v>101</v>
      </c>
      <c r="P6" s="112">
        <f t="shared" si="6"/>
        <v>1.6585365853658538</v>
      </c>
      <c r="Q6" s="121">
        <v>2.04</v>
      </c>
      <c r="R6" s="56" t="s">
        <v>102</v>
      </c>
    </row>
    <row r="7" spans="1:30" ht="47.25" customHeight="1" x14ac:dyDescent="0.3">
      <c r="A7" s="44">
        <v>6</v>
      </c>
      <c r="B7" s="107" t="s">
        <v>103</v>
      </c>
      <c r="C7" s="108" t="s">
        <v>78</v>
      </c>
      <c r="D7" s="109">
        <v>10</v>
      </c>
      <c r="E7" s="110">
        <f t="shared" si="1"/>
        <v>2.2466124661246614</v>
      </c>
      <c r="F7" s="110">
        <f t="shared" si="0"/>
        <v>2.7633333333333332</v>
      </c>
      <c r="G7" s="110">
        <f t="shared" si="2"/>
        <v>22.466124661246614</v>
      </c>
      <c r="H7" s="110">
        <f t="shared" si="3"/>
        <v>27.633333333333333</v>
      </c>
      <c r="I7" s="111" t="s">
        <v>104</v>
      </c>
      <c r="J7" s="112">
        <f t="shared" si="4"/>
        <v>2.845528455284553</v>
      </c>
      <c r="K7" s="121">
        <v>3.5</v>
      </c>
      <c r="L7" s="56" t="s">
        <v>105</v>
      </c>
      <c r="M7" s="112">
        <f t="shared" si="5"/>
        <v>1.8617886178861789</v>
      </c>
      <c r="N7" s="121">
        <v>2.29</v>
      </c>
      <c r="O7" s="56" t="s">
        <v>106</v>
      </c>
      <c r="P7" s="112">
        <f t="shared" si="6"/>
        <v>2.0325203252032522</v>
      </c>
      <c r="Q7" s="121">
        <v>2.5</v>
      </c>
      <c r="R7" s="56" t="s">
        <v>107</v>
      </c>
    </row>
    <row r="8" spans="1:30" ht="36" customHeight="1" x14ac:dyDescent="0.3">
      <c r="A8" s="44">
        <v>7</v>
      </c>
      <c r="B8" s="107" t="s">
        <v>108</v>
      </c>
      <c r="C8" s="108" t="s">
        <v>78</v>
      </c>
      <c r="D8" s="109">
        <v>10</v>
      </c>
      <c r="E8" s="110">
        <f t="shared" si="1"/>
        <v>2.1761517615176156</v>
      </c>
      <c r="F8" s="110">
        <f t="shared" si="0"/>
        <v>2.6766666666666672</v>
      </c>
      <c r="G8" s="110">
        <f t="shared" si="2"/>
        <v>21.761517615176157</v>
      </c>
      <c r="H8" s="110">
        <f t="shared" si="3"/>
        <v>26.766666666666673</v>
      </c>
      <c r="I8" s="111" t="s">
        <v>109</v>
      </c>
      <c r="J8" s="112">
        <f t="shared" si="4"/>
        <v>2.845528455284553</v>
      </c>
      <c r="K8" s="121">
        <v>3.5</v>
      </c>
      <c r="L8" s="56" t="s">
        <v>110</v>
      </c>
      <c r="M8" s="112">
        <f t="shared" si="5"/>
        <v>2.024390243902439</v>
      </c>
      <c r="N8" s="121">
        <v>2.4900000000000002</v>
      </c>
      <c r="O8" s="56" t="s">
        <v>111</v>
      </c>
      <c r="P8" s="112">
        <f t="shared" si="6"/>
        <v>1.6585365853658538</v>
      </c>
      <c r="Q8" s="121">
        <v>2.04</v>
      </c>
      <c r="R8" s="56" t="s">
        <v>112</v>
      </c>
    </row>
    <row r="9" spans="1:30" ht="63.75" customHeight="1" x14ac:dyDescent="0.3">
      <c r="A9" s="44">
        <v>8</v>
      </c>
      <c r="B9" s="113" t="s">
        <v>113</v>
      </c>
      <c r="C9" s="108" t="s">
        <v>78</v>
      </c>
      <c r="D9" s="109">
        <v>30</v>
      </c>
      <c r="E9" s="110">
        <f t="shared" si="1"/>
        <v>1.850948509485095</v>
      </c>
      <c r="F9" s="110">
        <f t="shared" si="0"/>
        <v>2.2766666666666668</v>
      </c>
      <c r="G9" s="110">
        <f t="shared" si="2"/>
        <v>55.528455284552855</v>
      </c>
      <c r="H9" s="110">
        <f t="shared" si="3"/>
        <v>68.300000000000011</v>
      </c>
      <c r="I9" s="111" t="s">
        <v>114</v>
      </c>
      <c r="J9" s="112">
        <f t="shared" si="4"/>
        <v>1.3089430894308944</v>
      </c>
      <c r="K9" s="121">
        <v>1.61</v>
      </c>
      <c r="L9" s="56" t="s">
        <v>115</v>
      </c>
      <c r="M9" s="112">
        <f t="shared" si="5"/>
        <v>1.5853658536585367</v>
      </c>
      <c r="N9" s="121">
        <v>1.95</v>
      </c>
      <c r="O9" s="56" t="s">
        <v>116</v>
      </c>
      <c r="P9" s="112">
        <f t="shared" si="6"/>
        <v>2.6585365853658538</v>
      </c>
      <c r="Q9" s="121">
        <v>3.27</v>
      </c>
      <c r="R9" s="56" t="s">
        <v>117</v>
      </c>
    </row>
    <row r="10" spans="1:30" ht="25.5" customHeight="1" x14ac:dyDescent="0.3">
      <c r="A10" s="44">
        <v>9</v>
      </c>
      <c r="B10" s="113" t="s">
        <v>118</v>
      </c>
      <c r="C10" s="108" t="s">
        <v>78</v>
      </c>
      <c r="D10" s="109">
        <v>30</v>
      </c>
      <c r="E10" s="110">
        <f t="shared" si="1"/>
        <v>1.8184281842818431</v>
      </c>
      <c r="F10" s="110">
        <f t="shared" si="0"/>
        <v>2.2366666666666668</v>
      </c>
      <c r="G10" s="110">
        <f t="shared" si="2"/>
        <v>54.552845528455293</v>
      </c>
      <c r="H10" s="110">
        <f t="shared" si="3"/>
        <v>67.100000000000009</v>
      </c>
      <c r="I10" s="111" t="s">
        <v>119</v>
      </c>
      <c r="J10" s="112">
        <f t="shared" si="4"/>
        <v>1.2682926829268293</v>
      </c>
      <c r="K10" s="121">
        <v>1.56</v>
      </c>
      <c r="L10" s="56" t="s">
        <v>120</v>
      </c>
      <c r="M10" s="112">
        <f t="shared" si="5"/>
        <v>1.5853658536585367</v>
      </c>
      <c r="N10" s="121">
        <v>1.95</v>
      </c>
      <c r="O10" s="56" t="s">
        <v>121</v>
      </c>
      <c r="P10" s="112">
        <f t="shared" si="6"/>
        <v>2.601626016260163</v>
      </c>
      <c r="Q10" s="121">
        <v>3.2</v>
      </c>
      <c r="R10" s="56" t="s">
        <v>122</v>
      </c>
    </row>
    <row r="11" spans="1:30" ht="31.5" customHeight="1" x14ac:dyDescent="0.3">
      <c r="A11" s="44">
        <v>10</v>
      </c>
      <c r="B11" s="107" t="s">
        <v>123</v>
      </c>
      <c r="C11" s="108" t="s">
        <v>78</v>
      </c>
      <c r="D11" s="109">
        <v>30</v>
      </c>
      <c r="E11" s="110">
        <f t="shared" si="1"/>
        <v>2.2059620596205964</v>
      </c>
      <c r="F11" s="110">
        <f t="shared" si="0"/>
        <v>2.7133333333333334</v>
      </c>
      <c r="G11" s="110">
        <f t="shared" si="2"/>
        <v>66.178861788617894</v>
      </c>
      <c r="H11" s="110">
        <f t="shared" si="3"/>
        <v>81.400000000000006</v>
      </c>
      <c r="I11" s="111" t="s">
        <v>124</v>
      </c>
      <c r="J11" s="112">
        <f t="shared" si="4"/>
        <v>2.4308943089430897</v>
      </c>
      <c r="K11" s="121">
        <v>2.99</v>
      </c>
      <c r="L11" s="56" t="s">
        <v>125</v>
      </c>
      <c r="M11" s="112">
        <f t="shared" si="5"/>
        <v>1.5853658536585367</v>
      </c>
      <c r="N11" s="121">
        <v>1.95</v>
      </c>
      <c r="O11" s="56" t="s">
        <v>126</v>
      </c>
      <c r="P11" s="112">
        <f t="shared" si="6"/>
        <v>2.601626016260163</v>
      </c>
      <c r="Q11" s="121">
        <v>3.2</v>
      </c>
      <c r="R11" s="56" t="s">
        <v>127</v>
      </c>
    </row>
    <row r="12" spans="1:30" ht="32.25" customHeight="1" x14ac:dyDescent="0.3">
      <c r="A12" s="44">
        <v>11</v>
      </c>
      <c r="B12" s="107" t="s">
        <v>128</v>
      </c>
      <c r="C12" s="108" t="s">
        <v>78</v>
      </c>
      <c r="D12" s="109">
        <v>30</v>
      </c>
      <c r="E12" s="110">
        <f t="shared" si="1"/>
        <v>2.2059620596205964</v>
      </c>
      <c r="F12" s="110">
        <f t="shared" si="0"/>
        <v>2.7133333333333334</v>
      </c>
      <c r="G12" s="110">
        <f t="shared" si="2"/>
        <v>66.178861788617894</v>
      </c>
      <c r="H12" s="110">
        <f t="shared" si="3"/>
        <v>81.400000000000006</v>
      </c>
      <c r="I12" s="111" t="s">
        <v>129</v>
      </c>
      <c r="J12" s="112">
        <f t="shared" si="4"/>
        <v>2.4308943089430897</v>
      </c>
      <c r="K12" s="121">
        <v>2.99</v>
      </c>
      <c r="L12" s="56" t="s">
        <v>130</v>
      </c>
      <c r="M12" s="112">
        <f t="shared" si="5"/>
        <v>1.5853658536585367</v>
      </c>
      <c r="N12" s="121">
        <v>1.95</v>
      </c>
      <c r="O12" s="56" t="s">
        <v>131</v>
      </c>
      <c r="P12" s="112">
        <f t="shared" si="6"/>
        <v>2.601626016260163</v>
      </c>
      <c r="Q12" s="121">
        <v>3.2</v>
      </c>
      <c r="R12" s="56" t="s">
        <v>132</v>
      </c>
    </row>
    <row r="13" spans="1:30" ht="44.25" customHeight="1" x14ac:dyDescent="0.3">
      <c r="A13" s="44">
        <v>12</v>
      </c>
      <c r="B13" s="107" t="s">
        <v>133</v>
      </c>
      <c r="C13" s="108" t="s">
        <v>78</v>
      </c>
      <c r="D13" s="109">
        <v>30</v>
      </c>
      <c r="E13" s="110">
        <f t="shared" si="1"/>
        <v>1.75609756097561</v>
      </c>
      <c r="F13" s="110">
        <f t="shared" si="0"/>
        <v>2.16</v>
      </c>
      <c r="G13" s="110">
        <f t="shared" si="2"/>
        <v>52.682926829268304</v>
      </c>
      <c r="H13" s="110">
        <f t="shared" si="3"/>
        <v>64.800000000000011</v>
      </c>
      <c r="I13" s="111" t="s">
        <v>134</v>
      </c>
      <c r="J13" s="112">
        <f t="shared" si="4"/>
        <v>1.2601626016260163</v>
      </c>
      <c r="K13" s="121">
        <v>1.55</v>
      </c>
      <c r="L13" s="56" t="s">
        <v>135</v>
      </c>
      <c r="M13" s="112">
        <f t="shared" si="5"/>
        <v>1.4065040650406504</v>
      </c>
      <c r="N13" s="121">
        <v>1.73</v>
      </c>
      <c r="O13" s="56" t="s">
        <v>136</v>
      </c>
      <c r="P13" s="112">
        <f t="shared" si="6"/>
        <v>2.601626016260163</v>
      </c>
      <c r="Q13" s="121">
        <v>3.2</v>
      </c>
      <c r="R13" s="56" t="s">
        <v>137</v>
      </c>
    </row>
    <row r="14" spans="1:30" ht="46.5" customHeight="1" x14ac:dyDescent="0.3">
      <c r="A14" s="44">
        <v>13</v>
      </c>
      <c r="B14" s="107" t="s">
        <v>138</v>
      </c>
      <c r="C14" s="108" t="s">
        <v>78</v>
      </c>
      <c r="D14" s="109">
        <v>30</v>
      </c>
      <c r="E14" s="110">
        <f t="shared" si="1"/>
        <v>1.8997289972899727</v>
      </c>
      <c r="F14" s="110">
        <f t="shared" si="0"/>
        <v>2.3366666666666664</v>
      </c>
      <c r="G14" s="110">
        <f t="shared" si="2"/>
        <v>56.99186991869918</v>
      </c>
      <c r="H14" s="110">
        <f t="shared" si="3"/>
        <v>70.099999999999994</v>
      </c>
      <c r="I14" s="111" t="s">
        <v>139</v>
      </c>
      <c r="J14" s="112">
        <f t="shared" si="4"/>
        <v>2.0162601626016259</v>
      </c>
      <c r="K14" s="121">
        <v>2.48</v>
      </c>
      <c r="L14" s="56" t="s">
        <v>140</v>
      </c>
      <c r="M14" s="112">
        <f t="shared" si="5"/>
        <v>2.2764227642276422</v>
      </c>
      <c r="N14" s="121">
        <v>2.8</v>
      </c>
      <c r="O14" s="56" t="s">
        <v>141</v>
      </c>
      <c r="P14" s="112">
        <f t="shared" si="6"/>
        <v>1.4065040650406504</v>
      </c>
      <c r="Q14" s="121">
        <v>1.73</v>
      </c>
      <c r="R14" s="56" t="s">
        <v>142</v>
      </c>
    </row>
    <row r="15" spans="1:30" ht="36.75" customHeight="1" x14ac:dyDescent="0.3">
      <c r="A15" s="44">
        <v>14</v>
      </c>
      <c r="B15" s="107" t="s">
        <v>143</v>
      </c>
      <c r="C15" s="108" t="s">
        <v>78</v>
      </c>
      <c r="D15" s="109">
        <v>30</v>
      </c>
      <c r="E15" s="110">
        <f t="shared" si="1"/>
        <v>2.0542005420054203</v>
      </c>
      <c r="F15" s="110">
        <f t="shared" si="0"/>
        <v>2.5266666666666668</v>
      </c>
      <c r="G15" s="110">
        <f t="shared" si="2"/>
        <v>61.626016260162615</v>
      </c>
      <c r="H15" s="110">
        <f t="shared" si="3"/>
        <v>75.800000000000011</v>
      </c>
      <c r="I15" s="111" t="s">
        <v>144</v>
      </c>
      <c r="J15" s="112">
        <f t="shared" si="4"/>
        <v>2.2764227642276422</v>
      </c>
      <c r="K15" s="121">
        <v>2.8</v>
      </c>
      <c r="L15" s="56" t="s">
        <v>145</v>
      </c>
      <c r="M15" s="112">
        <f t="shared" si="5"/>
        <v>2.2764227642276422</v>
      </c>
      <c r="N15" s="121">
        <v>2.8</v>
      </c>
      <c r="O15" s="56" t="s">
        <v>146</v>
      </c>
      <c r="P15" s="112">
        <f t="shared" si="6"/>
        <v>1.6097560975609757</v>
      </c>
      <c r="Q15" s="121">
        <v>1.98</v>
      </c>
      <c r="R15" s="56" t="s">
        <v>147</v>
      </c>
    </row>
    <row r="16" spans="1:30" ht="26.25" customHeight="1" x14ac:dyDescent="0.3">
      <c r="A16" s="44">
        <v>15</v>
      </c>
      <c r="B16" s="107" t="s">
        <v>148</v>
      </c>
      <c r="C16" s="108" t="s">
        <v>78</v>
      </c>
      <c r="D16" s="109">
        <v>30</v>
      </c>
      <c r="E16" s="110">
        <f t="shared" si="1"/>
        <v>2.1626016260162602</v>
      </c>
      <c r="F16" s="110">
        <f t="shared" si="0"/>
        <v>2.66</v>
      </c>
      <c r="G16" s="110">
        <f t="shared" si="2"/>
        <v>64.878048780487816</v>
      </c>
      <c r="H16" s="110">
        <f t="shared" si="3"/>
        <v>79.800000000000011</v>
      </c>
      <c r="I16" s="111" t="s">
        <v>149</v>
      </c>
      <c r="J16" s="112">
        <f t="shared" si="4"/>
        <v>2.4390243902439024</v>
      </c>
      <c r="K16" s="121">
        <v>3</v>
      </c>
      <c r="L16" s="56" t="s">
        <v>150</v>
      </c>
      <c r="M16" s="112">
        <f t="shared" si="5"/>
        <v>2.4390243902439024</v>
      </c>
      <c r="N16" s="121">
        <v>3</v>
      </c>
      <c r="O16" s="56" t="s">
        <v>151</v>
      </c>
      <c r="P16" s="112">
        <f t="shared" si="6"/>
        <v>1.6097560975609757</v>
      </c>
      <c r="Q16" s="121">
        <v>1.98</v>
      </c>
      <c r="R16" s="56" t="s">
        <v>152</v>
      </c>
    </row>
    <row r="17" spans="1:18" ht="39" customHeight="1" x14ac:dyDescent="0.3">
      <c r="A17" s="44">
        <v>16</v>
      </c>
      <c r="B17" s="107" t="s">
        <v>153</v>
      </c>
      <c r="C17" s="108" t="s">
        <v>78</v>
      </c>
      <c r="D17" s="109">
        <v>30</v>
      </c>
      <c r="E17" s="110">
        <f t="shared" si="1"/>
        <v>2.051490514905149</v>
      </c>
      <c r="F17" s="110">
        <f t="shared" si="0"/>
        <v>2.5233333333333334</v>
      </c>
      <c r="G17" s="110">
        <f t="shared" si="2"/>
        <v>61.544715447154474</v>
      </c>
      <c r="H17" s="110">
        <f t="shared" si="3"/>
        <v>75.7</v>
      </c>
      <c r="I17" s="111" t="s">
        <v>154</v>
      </c>
      <c r="J17" s="112">
        <f t="shared" si="4"/>
        <v>2.0325203252032522</v>
      </c>
      <c r="K17" s="121">
        <v>2.5</v>
      </c>
      <c r="L17" s="56" t="s">
        <v>155</v>
      </c>
      <c r="M17" s="112">
        <f t="shared" si="5"/>
        <v>2.4390243902439024</v>
      </c>
      <c r="N17" s="121">
        <v>3</v>
      </c>
      <c r="O17" s="56" t="s">
        <v>156</v>
      </c>
      <c r="P17" s="112">
        <f t="shared" si="6"/>
        <v>1.6829268292682926</v>
      </c>
      <c r="Q17" s="121">
        <v>2.0699999999999998</v>
      </c>
      <c r="R17" s="56" t="s">
        <v>157</v>
      </c>
    </row>
    <row r="18" spans="1:18" ht="47.25" customHeight="1" x14ac:dyDescent="0.3">
      <c r="A18" s="44">
        <v>17</v>
      </c>
      <c r="B18" s="107" t="s">
        <v>158</v>
      </c>
      <c r="C18" s="108"/>
      <c r="D18" s="109">
        <v>30</v>
      </c>
      <c r="E18" s="110">
        <f t="shared" si="1"/>
        <v>0</v>
      </c>
      <c r="F18" s="110"/>
      <c r="G18" s="110">
        <f t="shared" si="2"/>
        <v>0</v>
      </c>
      <c r="H18" s="110">
        <f t="shared" si="3"/>
        <v>0</v>
      </c>
      <c r="I18" s="111" t="s">
        <v>159</v>
      </c>
      <c r="J18" s="112">
        <f t="shared" si="4"/>
        <v>1.1382113821138211</v>
      </c>
      <c r="K18" s="121">
        <v>1.4</v>
      </c>
      <c r="L18" s="56" t="s">
        <v>160</v>
      </c>
      <c r="M18" s="112">
        <f t="shared" si="5"/>
        <v>1.0894308943089432</v>
      </c>
      <c r="N18" s="121">
        <v>1.34</v>
      </c>
      <c r="O18" s="56" t="s">
        <v>161</v>
      </c>
      <c r="P18" s="112">
        <f t="shared" si="6"/>
        <v>0.80487804878048785</v>
      </c>
      <c r="Q18" s="121">
        <v>0.99</v>
      </c>
      <c r="R18" s="56" t="s">
        <v>162</v>
      </c>
    </row>
    <row r="19" spans="1:18" ht="48" customHeight="1" x14ac:dyDescent="0.3">
      <c r="A19" s="44">
        <v>18</v>
      </c>
      <c r="B19" s="107" t="s">
        <v>163</v>
      </c>
      <c r="C19" s="108" t="s">
        <v>78</v>
      </c>
      <c r="D19" s="109">
        <v>30</v>
      </c>
      <c r="E19" s="110">
        <f t="shared" si="1"/>
        <v>0.98373983739837401</v>
      </c>
      <c r="F19" s="110">
        <f t="shared" ref="F19:F32" si="7">(K19+N19+Q19)/3</f>
        <v>1.21</v>
      </c>
      <c r="G19" s="110">
        <f t="shared" si="2"/>
        <v>29.512195121951219</v>
      </c>
      <c r="H19" s="110">
        <f t="shared" si="3"/>
        <v>36.299999999999997</v>
      </c>
      <c r="I19" s="111" t="s">
        <v>164</v>
      </c>
      <c r="J19" s="112">
        <f t="shared" si="4"/>
        <v>1.0975609756097562</v>
      </c>
      <c r="K19" s="121">
        <v>1.35</v>
      </c>
      <c r="L19" s="56" t="s">
        <v>165</v>
      </c>
      <c r="M19" s="112">
        <f t="shared" si="5"/>
        <v>1.0487804878048781</v>
      </c>
      <c r="N19" s="121">
        <v>1.29</v>
      </c>
      <c r="O19" s="56" t="s">
        <v>166</v>
      </c>
      <c r="P19" s="112">
        <f t="shared" si="6"/>
        <v>0.80487804878048785</v>
      </c>
      <c r="Q19" s="121">
        <v>0.99</v>
      </c>
      <c r="R19" s="56" t="s">
        <v>167</v>
      </c>
    </row>
    <row r="20" spans="1:18" ht="43.5" customHeight="1" x14ac:dyDescent="0.3">
      <c r="A20" s="44">
        <v>19</v>
      </c>
      <c r="B20" s="107" t="s">
        <v>168</v>
      </c>
      <c r="C20" s="108" t="s">
        <v>78</v>
      </c>
      <c r="D20" s="109">
        <v>30</v>
      </c>
      <c r="E20" s="110">
        <f t="shared" si="1"/>
        <v>0.98373983739837401</v>
      </c>
      <c r="F20" s="110">
        <f t="shared" si="7"/>
        <v>1.21</v>
      </c>
      <c r="G20" s="110">
        <f t="shared" si="2"/>
        <v>29.512195121951219</v>
      </c>
      <c r="H20" s="110">
        <f t="shared" si="3"/>
        <v>36.299999999999997</v>
      </c>
      <c r="I20" s="111" t="s">
        <v>169</v>
      </c>
      <c r="J20" s="112">
        <f t="shared" si="4"/>
        <v>1.0975609756097562</v>
      </c>
      <c r="K20" s="121">
        <v>1.35</v>
      </c>
      <c r="L20" s="56" t="s">
        <v>170</v>
      </c>
      <c r="M20" s="112">
        <f t="shared" si="5"/>
        <v>1.0487804878048781</v>
      </c>
      <c r="N20" s="121">
        <v>1.29</v>
      </c>
      <c r="O20" s="56" t="s">
        <v>171</v>
      </c>
      <c r="P20" s="112">
        <f t="shared" si="6"/>
        <v>0.80487804878048785</v>
      </c>
      <c r="Q20" s="121">
        <v>0.99</v>
      </c>
      <c r="R20" s="56" t="s">
        <v>172</v>
      </c>
    </row>
    <row r="21" spans="1:18" ht="36.75" customHeight="1" x14ac:dyDescent="0.3">
      <c r="A21" s="44">
        <v>20</v>
      </c>
      <c r="B21" s="107" t="s">
        <v>173</v>
      </c>
      <c r="C21" s="108" t="s">
        <v>78</v>
      </c>
      <c r="D21" s="109">
        <v>30</v>
      </c>
      <c r="E21" s="110">
        <f t="shared" si="1"/>
        <v>0.98373983739837401</v>
      </c>
      <c r="F21" s="110">
        <f t="shared" si="7"/>
        <v>1.21</v>
      </c>
      <c r="G21" s="110">
        <f t="shared" si="2"/>
        <v>29.512195121951219</v>
      </c>
      <c r="H21" s="110">
        <f t="shared" si="3"/>
        <v>36.299999999999997</v>
      </c>
      <c r="I21" s="111" t="s">
        <v>174</v>
      </c>
      <c r="J21" s="112">
        <f t="shared" si="4"/>
        <v>1.0975609756097562</v>
      </c>
      <c r="K21" s="121">
        <v>1.35</v>
      </c>
      <c r="L21" s="56" t="s">
        <v>175</v>
      </c>
      <c r="M21" s="112">
        <f t="shared" si="5"/>
        <v>1.0487804878048781</v>
      </c>
      <c r="N21" s="121">
        <v>1.29</v>
      </c>
      <c r="O21" s="56" t="s">
        <v>176</v>
      </c>
      <c r="P21" s="112">
        <f t="shared" si="6"/>
        <v>0.80487804878048785</v>
      </c>
      <c r="Q21" s="121">
        <v>0.99</v>
      </c>
      <c r="R21" s="56" t="s">
        <v>177</v>
      </c>
    </row>
    <row r="22" spans="1:18" ht="22.5" customHeight="1" x14ac:dyDescent="0.3">
      <c r="A22" s="44">
        <v>21</v>
      </c>
      <c r="B22" s="106" t="s">
        <v>178</v>
      </c>
      <c r="C22" s="108" t="s">
        <v>179</v>
      </c>
      <c r="D22" s="109">
        <v>5</v>
      </c>
      <c r="E22" s="110">
        <f t="shared" si="1"/>
        <v>6.7696476964769641</v>
      </c>
      <c r="F22" s="110">
        <f t="shared" si="7"/>
        <v>8.3266666666666662</v>
      </c>
      <c r="G22" s="110">
        <f t="shared" si="2"/>
        <v>33.848238482384822</v>
      </c>
      <c r="H22" s="110">
        <f t="shared" si="3"/>
        <v>41.633333333333333</v>
      </c>
      <c r="I22" s="114" t="s">
        <v>180</v>
      </c>
      <c r="J22" s="112">
        <f t="shared" si="4"/>
        <v>7.7154471544715451</v>
      </c>
      <c r="K22" s="121">
        <v>9.49</v>
      </c>
      <c r="L22" s="56" t="s">
        <v>181</v>
      </c>
      <c r="M22" s="112">
        <f t="shared" si="5"/>
        <v>6.4959349593495936</v>
      </c>
      <c r="N22" s="121">
        <v>7.99</v>
      </c>
      <c r="O22" s="56" t="s">
        <v>182</v>
      </c>
      <c r="P22" s="112">
        <f t="shared" si="6"/>
        <v>6.0975609756097562</v>
      </c>
      <c r="Q22" s="121">
        <v>7.5</v>
      </c>
      <c r="R22" s="56" t="s">
        <v>183</v>
      </c>
    </row>
    <row r="23" spans="1:18" ht="127.5" customHeight="1" x14ac:dyDescent="0.3">
      <c r="A23" s="44">
        <v>22</v>
      </c>
      <c r="B23" s="106" t="s">
        <v>184</v>
      </c>
      <c r="C23" s="108" t="s">
        <v>179</v>
      </c>
      <c r="D23" s="109">
        <v>5</v>
      </c>
      <c r="E23" s="110">
        <f t="shared" si="1"/>
        <v>5.9268292682926829</v>
      </c>
      <c r="F23" s="110">
        <f t="shared" si="7"/>
        <v>7.29</v>
      </c>
      <c r="G23" s="110">
        <f t="shared" si="2"/>
        <v>29.634146341463417</v>
      </c>
      <c r="H23" s="110">
        <f t="shared" si="3"/>
        <v>36.450000000000003</v>
      </c>
      <c r="I23" s="111" t="s">
        <v>185</v>
      </c>
      <c r="J23" s="112">
        <f t="shared" si="4"/>
        <v>5.5853658536585371</v>
      </c>
      <c r="K23" s="121">
        <v>6.87</v>
      </c>
      <c r="L23" s="56" t="s">
        <v>186</v>
      </c>
      <c r="M23" s="112">
        <f t="shared" si="5"/>
        <v>6.0975609756097562</v>
      </c>
      <c r="N23" s="121">
        <v>7.5</v>
      </c>
      <c r="O23" s="56" t="s">
        <v>187</v>
      </c>
      <c r="P23" s="112">
        <f t="shared" si="6"/>
        <v>6.0975609756097562</v>
      </c>
      <c r="Q23" s="121">
        <v>7.5</v>
      </c>
      <c r="R23" s="56" t="s">
        <v>188</v>
      </c>
    </row>
    <row r="24" spans="1:18" ht="108.75" customHeight="1" x14ac:dyDescent="0.3">
      <c r="A24" s="44">
        <v>23</v>
      </c>
      <c r="B24" s="107" t="s">
        <v>189</v>
      </c>
      <c r="C24" s="108" t="s">
        <v>190</v>
      </c>
      <c r="D24" s="109">
        <v>2</v>
      </c>
      <c r="E24" s="110">
        <f t="shared" si="1"/>
        <v>12.132791327913278</v>
      </c>
      <c r="F24" s="110">
        <f t="shared" si="7"/>
        <v>14.923333333333332</v>
      </c>
      <c r="G24" s="110">
        <f t="shared" si="2"/>
        <v>24.265582655826556</v>
      </c>
      <c r="H24" s="110">
        <f t="shared" si="3"/>
        <v>29.846666666666664</v>
      </c>
      <c r="I24" s="114" t="s">
        <v>191</v>
      </c>
      <c r="J24" s="112">
        <f t="shared" si="4"/>
        <v>12.1869918699187</v>
      </c>
      <c r="K24" s="121">
        <v>14.99</v>
      </c>
      <c r="L24" s="56" t="s">
        <v>192</v>
      </c>
      <c r="M24" s="112">
        <f t="shared" si="5"/>
        <v>11.203252032520325</v>
      </c>
      <c r="N24" s="121">
        <v>13.78</v>
      </c>
      <c r="O24" s="56" t="s">
        <v>193</v>
      </c>
      <c r="P24" s="112">
        <f t="shared" si="6"/>
        <v>13.008130081300813</v>
      </c>
      <c r="Q24" s="121">
        <v>16</v>
      </c>
      <c r="R24" s="56" t="s">
        <v>194</v>
      </c>
    </row>
    <row r="25" spans="1:18" ht="38.25" customHeight="1" x14ac:dyDescent="0.3">
      <c r="A25" s="44">
        <v>24</v>
      </c>
      <c r="B25" s="107" t="s">
        <v>195</v>
      </c>
      <c r="C25" s="108" t="s">
        <v>190</v>
      </c>
      <c r="D25" s="109">
        <v>2</v>
      </c>
      <c r="E25" s="110">
        <f t="shared" si="1"/>
        <v>12.132791327913278</v>
      </c>
      <c r="F25" s="110">
        <f t="shared" si="7"/>
        <v>14.923333333333332</v>
      </c>
      <c r="G25" s="110">
        <f t="shared" si="2"/>
        <v>24.265582655826556</v>
      </c>
      <c r="H25" s="110">
        <f t="shared" si="3"/>
        <v>29.846666666666664</v>
      </c>
      <c r="I25" s="111" t="s">
        <v>196</v>
      </c>
      <c r="J25" s="112">
        <f t="shared" si="4"/>
        <v>12.1869918699187</v>
      </c>
      <c r="K25" s="121">
        <v>14.99</v>
      </c>
      <c r="L25" s="56" t="s">
        <v>197</v>
      </c>
      <c r="M25" s="112">
        <f t="shared" si="5"/>
        <v>11.203252032520325</v>
      </c>
      <c r="N25" s="121">
        <v>13.78</v>
      </c>
      <c r="O25" s="56" t="s">
        <v>193</v>
      </c>
      <c r="P25" s="112">
        <f t="shared" si="6"/>
        <v>13.008130081300813</v>
      </c>
      <c r="Q25" s="121">
        <v>16</v>
      </c>
      <c r="R25" s="56" t="s">
        <v>194</v>
      </c>
    </row>
    <row r="26" spans="1:18" ht="30" customHeight="1" x14ac:dyDescent="0.3">
      <c r="A26" s="44">
        <v>25</v>
      </c>
      <c r="B26" s="107" t="s">
        <v>198</v>
      </c>
      <c r="C26" s="108" t="s">
        <v>190</v>
      </c>
      <c r="D26" s="109">
        <v>2</v>
      </c>
      <c r="E26" s="110">
        <f t="shared" si="1"/>
        <v>12.132791327913278</v>
      </c>
      <c r="F26" s="110">
        <f t="shared" si="7"/>
        <v>14.923333333333332</v>
      </c>
      <c r="G26" s="110">
        <f t="shared" si="2"/>
        <v>24.265582655826556</v>
      </c>
      <c r="H26" s="110">
        <f t="shared" si="3"/>
        <v>29.846666666666664</v>
      </c>
      <c r="I26" s="111" t="s">
        <v>199</v>
      </c>
      <c r="J26" s="112">
        <f t="shared" si="4"/>
        <v>12.1869918699187</v>
      </c>
      <c r="K26" s="121">
        <v>14.99</v>
      </c>
      <c r="L26" s="56" t="s">
        <v>200</v>
      </c>
      <c r="M26" s="112">
        <f t="shared" si="5"/>
        <v>11.203252032520325</v>
      </c>
      <c r="N26" s="121">
        <v>13.78</v>
      </c>
      <c r="O26" s="56" t="s">
        <v>193</v>
      </c>
      <c r="P26" s="112">
        <f t="shared" si="6"/>
        <v>13.008130081300813</v>
      </c>
      <c r="Q26" s="121">
        <v>16</v>
      </c>
      <c r="R26" s="56" t="s">
        <v>194</v>
      </c>
    </row>
    <row r="27" spans="1:18" ht="216" x14ac:dyDescent="0.3">
      <c r="A27" s="44">
        <v>26</v>
      </c>
      <c r="B27" s="107" t="s">
        <v>201</v>
      </c>
      <c r="C27" s="108" t="s">
        <v>64</v>
      </c>
      <c r="D27" s="109">
        <v>30</v>
      </c>
      <c r="E27" s="110">
        <f t="shared" si="1"/>
        <v>32.002710027100271</v>
      </c>
      <c r="F27" s="110">
        <f t="shared" si="7"/>
        <v>39.363333333333337</v>
      </c>
      <c r="G27" s="110">
        <f t="shared" si="2"/>
        <v>960.08130081300817</v>
      </c>
      <c r="H27" s="110">
        <f t="shared" si="3"/>
        <v>1180.9000000000001</v>
      </c>
      <c r="I27" s="114" t="s">
        <v>202</v>
      </c>
      <c r="J27" s="112">
        <f t="shared" si="4"/>
        <v>33.252032520325201</v>
      </c>
      <c r="K27" s="121">
        <v>40.9</v>
      </c>
      <c r="L27" s="56" t="s">
        <v>203</v>
      </c>
      <c r="M27" s="112">
        <f t="shared" si="5"/>
        <v>42.357723577235774</v>
      </c>
      <c r="N27" s="121">
        <v>52.1</v>
      </c>
      <c r="O27" s="56" t="s">
        <v>204</v>
      </c>
      <c r="P27" s="112">
        <f t="shared" si="6"/>
        <v>20.398373983739837</v>
      </c>
      <c r="Q27" s="121">
        <v>25.09</v>
      </c>
      <c r="R27" s="56" t="s">
        <v>205</v>
      </c>
    </row>
    <row r="28" spans="1:18" ht="144" x14ac:dyDescent="0.3">
      <c r="A28" s="44">
        <v>27</v>
      </c>
      <c r="B28" s="107" t="s">
        <v>206</v>
      </c>
      <c r="C28" s="115" t="s">
        <v>207</v>
      </c>
      <c r="D28" s="109">
        <v>4</v>
      </c>
      <c r="E28" s="110">
        <f t="shared" si="1"/>
        <v>13.791327913279135</v>
      </c>
      <c r="F28" s="110">
        <f t="shared" si="7"/>
        <v>16.963333333333335</v>
      </c>
      <c r="G28" s="110">
        <f t="shared" si="2"/>
        <v>55.16531165311654</v>
      </c>
      <c r="H28" s="110">
        <f t="shared" si="3"/>
        <v>67.853333333333339</v>
      </c>
      <c r="I28" s="111" t="s">
        <v>208</v>
      </c>
      <c r="J28" s="112">
        <f t="shared" si="4"/>
        <v>13.414634146341463</v>
      </c>
      <c r="K28" s="121">
        <v>16.5</v>
      </c>
      <c r="L28" s="56" t="s">
        <v>209</v>
      </c>
      <c r="M28" s="112">
        <f t="shared" si="5"/>
        <v>11.780487804878049</v>
      </c>
      <c r="N28" s="121">
        <v>14.49</v>
      </c>
      <c r="O28" s="56" t="s">
        <v>210</v>
      </c>
      <c r="P28" s="112">
        <f t="shared" si="6"/>
        <v>16.178861788617887</v>
      </c>
      <c r="Q28" s="121">
        <v>19.899999999999999</v>
      </c>
      <c r="R28" s="56" t="s">
        <v>211</v>
      </c>
    </row>
    <row r="29" spans="1:18" ht="33" customHeight="1" x14ac:dyDescent="0.3">
      <c r="A29" s="44">
        <v>28</v>
      </c>
      <c r="B29" s="116" t="s">
        <v>212</v>
      </c>
      <c r="C29" s="115" t="s">
        <v>78</v>
      </c>
      <c r="D29" s="109">
        <v>30</v>
      </c>
      <c r="E29" s="110">
        <f t="shared" si="1"/>
        <v>8.3523035230352303</v>
      </c>
      <c r="F29" s="110">
        <f t="shared" si="7"/>
        <v>10.273333333333333</v>
      </c>
      <c r="G29" s="110">
        <f t="shared" si="2"/>
        <v>250.5691056910569</v>
      </c>
      <c r="H29" s="110">
        <f t="shared" si="3"/>
        <v>308.2</v>
      </c>
      <c r="I29" s="111" t="s">
        <v>213</v>
      </c>
      <c r="J29" s="112">
        <f t="shared" si="4"/>
        <v>9.2845528455284558</v>
      </c>
      <c r="K29" s="121">
        <v>11.42</v>
      </c>
      <c r="L29" s="56" t="s">
        <v>214</v>
      </c>
      <c r="M29" s="112">
        <f t="shared" si="5"/>
        <v>8.9430894308943092</v>
      </c>
      <c r="N29" s="121">
        <v>11</v>
      </c>
      <c r="O29" s="56" t="s">
        <v>215</v>
      </c>
      <c r="P29" s="112">
        <f t="shared" si="6"/>
        <v>6.8292682926829276</v>
      </c>
      <c r="Q29" s="121">
        <v>8.4</v>
      </c>
      <c r="R29" s="56" t="s">
        <v>216</v>
      </c>
    </row>
    <row r="30" spans="1:18" ht="30.75" customHeight="1" x14ac:dyDescent="0.3">
      <c r="A30" s="44">
        <v>29</v>
      </c>
      <c r="B30" s="107" t="s">
        <v>217</v>
      </c>
      <c r="C30" s="115" t="s">
        <v>78</v>
      </c>
      <c r="D30" s="109">
        <v>30</v>
      </c>
      <c r="E30" s="110">
        <f t="shared" si="1"/>
        <v>7.9457994579945801</v>
      </c>
      <c r="F30" s="110">
        <f t="shared" si="7"/>
        <v>9.7733333333333334</v>
      </c>
      <c r="G30" s="110">
        <f t="shared" si="2"/>
        <v>238.3739837398374</v>
      </c>
      <c r="H30" s="110">
        <f t="shared" si="3"/>
        <v>293.2</v>
      </c>
      <c r="I30" s="117" t="s">
        <v>218</v>
      </c>
      <c r="J30" s="112">
        <f t="shared" si="4"/>
        <v>8.0243902439024382</v>
      </c>
      <c r="K30" s="121">
        <v>9.8699999999999992</v>
      </c>
      <c r="L30" s="56" t="s">
        <v>214</v>
      </c>
      <c r="M30" s="112">
        <f t="shared" si="5"/>
        <v>9.8373983739837403</v>
      </c>
      <c r="N30" s="121">
        <v>12.1</v>
      </c>
      <c r="O30" s="56" t="s">
        <v>219</v>
      </c>
      <c r="P30" s="112">
        <f t="shared" si="6"/>
        <v>5.975609756097561</v>
      </c>
      <c r="Q30" s="121">
        <v>7.35</v>
      </c>
      <c r="R30" s="56" t="s">
        <v>220</v>
      </c>
    </row>
    <row r="31" spans="1:18" ht="33.75" customHeight="1" x14ac:dyDescent="0.3">
      <c r="A31" s="44">
        <v>30</v>
      </c>
      <c r="B31" s="107" t="s">
        <v>221</v>
      </c>
      <c r="C31" s="115" t="s">
        <v>78</v>
      </c>
      <c r="D31" s="109">
        <v>30</v>
      </c>
      <c r="E31" s="110">
        <f t="shared" si="1"/>
        <v>8.5962059620596207</v>
      </c>
      <c r="F31" s="110">
        <f t="shared" si="7"/>
        <v>10.573333333333332</v>
      </c>
      <c r="G31" s="110">
        <f t="shared" si="2"/>
        <v>257.88617886178861</v>
      </c>
      <c r="H31" s="110">
        <f t="shared" si="3"/>
        <v>317.2</v>
      </c>
      <c r="I31" s="111" t="s">
        <v>222</v>
      </c>
      <c r="J31" s="112">
        <f t="shared" si="4"/>
        <v>8.0243902439024382</v>
      </c>
      <c r="K31" s="121">
        <v>9.8699999999999992</v>
      </c>
      <c r="L31" s="56" t="s">
        <v>214</v>
      </c>
      <c r="M31" s="112">
        <f t="shared" si="5"/>
        <v>11.788617886178862</v>
      </c>
      <c r="N31" s="121">
        <v>14.5</v>
      </c>
      <c r="O31" s="56" t="s">
        <v>223</v>
      </c>
      <c r="P31" s="112">
        <f t="shared" si="6"/>
        <v>5.975609756097561</v>
      </c>
      <c r="Q31" s="121">
        <v>7.35</v>
      </c>
      <c r="R31" s="56" t="s">
        <v>220</v>
      </c>
    </row>
    <row r="32" spans="1:18" ht="27" customHeight="1" x14ac:dyDescent="0.3">
      <c r="A32" s="44">
        <v>31</v>
      </c>
      <c r="B32" s="107" t="s">
        <v>224</v>
      </c>
      <c r="C32" s="115" t="s">
        <v>207</v>
      </c>
      <c r="D32" s="109">
        <v>2</v>
      </c>
      <c r="E32" s="110">
        <f t="shared" si="1"/>
        <v>21.479674796747968</v>
      </c>
      <c r="F32" s="110">
        <f t="shared" si="7"/>
        <v>26.42</v>
      </c>
      <c r="G32" s="110">
        <f t="shared" si="2"/>
        <v>42.959349593495936</v>
      </c>
      <c r="H32" s="110">
        <f t="shared" si="3"/>
        <v>52.84</v>
      </c>
      <c r="I32" s="117" t="s">
        <v>225</v>
      </c>
      <c r="J32" s="112">
        <f t="shared" si="4"/>
        <v>18.837398373983742</v>
      </c>
      <c r="K32" s="121">
        <v>23.17</v>
      </c>
      <c r="L32" s="56" t="s">
        <v>226</v>
      </c>
      <c r="M32" s="112">
        <f t="shared" si="5"/>
        <v>24.065040650406505</v>
      </c>
      <c r="N32" s="121">
        <v>29.6</v>
      </c>
      <c r="O32" s="56" t="s">
        <v>227</v>
      </c>
      <c r="P32" s="112">
        <f t="shared" si="6"/>
        <v>21.536585365853657</v>
      </c>
      <c r="Q32" s="121">
        <v>26.49</v>
      </c>
      <c r="R32" s="56" t="s">
        <v>228</v>
      </c>
    </row>
    <row r="33" spans="1:18" ht="28.5" customHeight="1" x14ac:dyDescent="0.3">
      <c r="A33" s="44">
        <v>32</v>
      </c>
      <c r="B33" s="107" t="s">
        <v>610</v>
      </c>
      <c r="C33" s="115"/>
      <c r="D33" s="109"/>
      <c r="E33" s="110"/>
      <c r="F33" s="110"/>
      <c r="G33" s="110"/>
      <c r="H33" s="110"/>
      <c r="I33" s="117"/>
      <c r="J33" s="112"/>
      <c r="K33" s="121"/>
      <c r="L33" s="56"/>
      <c r="M33" s="112"/>
      <c r="N33" s="121"/>
      <c r="O33" s="56"/>
      <c r="P33" s="112"/>
      <c r="Q33" s="121"/>
      <c r="R33" s="56"/>
    </row>
    <row r="34" spans="1:18" ht="28.5" customHeight="1" x14ac:dyDescent="0.3">
      <c r="A34" s="44">
        <v>33</v>
      </c>
      <c r="B34" s="107" t="s">
        <v>229</v>
      </c>
      <c r="C34" s="115" t="s">
        <v>190</v>
      </c>
      <c r="D34" s="109">
        <v>5</v>
      </c>
      <c r="E34" s="110">
        <f t="shared" si="1"/>
        <v>17.314363143631436</v>
      </c>
      <c r="F34" s="110">
        <f t="shared" ref="F34:F56" si="8">(K34+N34+Q34)/3</f>
        <v>21.296666666666667</v>
      </c>
      <c r="G34" s="110">
        <f t="shared" si="2"/>
        <v>86.571815718157183</v>
      </c>
      <c r="H34" s="110">
        <f t="shared" si="3"/>
        <v>106.48333333333333</v>
      </c>
      <c r="I34" s="117" t="s">
        <v>230</v>
      </c>
      <c r="J34" s="112">
        <f t="shared" si="4"/>
        <v>27.64227642276423</v>
      </c>
      <c r="K34" s="121">
        <v>34</v>
      </c>
      <c r="L34" s="56" t="s">
        <v>231</v>
      </c>
      <c r="M34" s="112">
        <f t="shared" si="5"/>
        <v>19.430894308943088</v>
      </c>
      <c r="N34" s="121">
        <v>23.9</v>
      </c>
      <c r="O34" s="56" t="s">
        <v>232</v>
      </c>
      <c r="P34" s="112">
        <f t="shared" si="6"/>
        <v>4.8699186991869921</v>
      </c>
      <c r="Q34" s="121">
        <v>5.99</v>
      </c>
      <c r="R34" s="56" t="s">
        <v>233</v>
      </c>
    </row>
    <row r="35" spans="1:18" ht="30" customHeight="1" x14ac:dyDescent="0.3">
      <c r="A35" s="44">
        <v>34</v>
      </c>
      <c r="B35" s="107" t="s">
        <v>234</v>
      </c>
      <c r="C35" s="115" t="s">
        <v>190</v>
      </c>
      <c r="D35" s="109">
        <v>10</v>
      </c>
      <c r="E35" s="110">
        <f t="shared" si="1"/>
        <v>13.441734417344176</v>
      </c>
      <c r="F35" s="110">
        <f t="shared" si="8"/>
        <v>16.533333333333335</v>
      </c>
      <c r="G35" s="110">
        <f t="shared" si="2"/>
        <v>134.41734417344173</v>
      </c>
      <c r="H35" s="110">
        <f t="shared" si="3"/>
        <v>165.33333333333334</v>
      </c>
      <c r="I35" s="111" t="s">
        <v>235</v>
      </c>
      <c r="J35" s="112">
        <f t="shared" si="4"/>
        <v>10.406504065040652</v>
      </c>
      <c r="K35" s="121">
        <v>12.8</v>
      </c>
      <c r="L35" s="56" t="s">
        <v>236</v>
      </c>
      <c r="M35" s="112">
        <f t="shared" si="5"/>
        <v>9.5934959349593498</v>
      </c>
      <c r="N35" s="121">
        <v>11.8</v>
      </c>
      <c r="O35" s="56" t="s">
        <v>237</v>
      </c>
      <c r="P35" s="112">
        <f t="shared" si="6"/>
        <v>20.325203252032519</v>
      </c>
      <c r="Q35" s="121">
        <v>25</v>
      </c>
      <c r="R35" s="56" t="s">
        <v>238</v>
      </c>
    </row>
    <row r="36" spans="1:18" ht="25.5" customHeight="1" x14ac:dyDescent="0.3">
      <c r="A36" s="44">
        <v>35</v>
      </c>
      <c r="B36" s="107" t="s">
        <v>239</v>
      </c>
      <c r="C36" s="115" t="s">
        <v>240</v>
      </c>
      <c r="D36" s="109">
        <v>10</v>
      </c>
      <c r="E36" s="110">
        <f t="shared" si="1"/>
        <v>13.344173441734418</v>
      </c>
      <c r="F36" s="110">
        <f t="shared" si="8"/>
        <v>16.413333333333334</v>
      </c>
      <c r="G36" s="110">
        <f t="shared" si="2"/>
        <v>133.44173441734418</v>
      </c>
      <c r="H36" s="110">
        <f t="shared" si="3"/>
        <v>164.13333333333333</v>
      </c>
      <c r="I36" s="117" t="s">
        <v>241</v>
      </c>
      <c r="J36" s="112">
        <f t="shared" si="4"/>
        <v>10.113821138211382</v>
      </c>
      <c r="K36" s="121">
        <v>12.44</v>
      </c>
      <c r="L36" s="56" t="s">
        <v>242</v>
      </c>
      <c r="M36" s="112">
        <f t="shared" si="5"/>
        <v>9.5934959349593498</v>
      </c>
      <c r="N36" s="121">
        <v>11.8</v>
      </c>
      <c r="O36" s="56" t="s">
        <v>243</v>
      </c>
      <c r="P36" s="112">
        <f t="shared" si="6"/>
        <v>20.325203252032519</v>
      </c>
      <c r="Q36" s="121">
        <v>25</v>
      </c>
      <c r="R36" s="56" t="s">
        <v>244</v>
      </c>
    </row>
    <row r="37" spans="1:18" ht="27.75" customHeight="1" x14ac:dyDescent="0.3">
      <c r="A37" s="44">
        <v>36</v>
      </c>
      <c r="B37" s="118" t="s">
        <v>245</v>
      </c>
      <c r="C37" s="115" t="s">
        <v>190</v>
      </c>
      <c r="D37" s="109">
        <v>20</v>
      </c>
      <c r="E37" s="110">
        <f t="shared" si="1"/>
        <v>13.398373983739837</v>
      </c>
      <c r="F37" s="110">
        <f t="shared" si="8"/>
        <v>16.48</v>
      </c>
      <c r="G37" s="110">
        <f t="shared" si="2"/>
        <v>267.96747967479678</v>
      </c>
      <c r="H37" s="110">
        <f t="shared" si="3"/>
        <v>329.6</v>
      </c>
      <c r="I37" s="117" t="s">
        <v>246</v>
      </c>
      <c r="J37" s="112">
        <f t="shared" si="4"/>
        <v>10.276422764227643</v>
      </c>
      <c r="K37" s="121">
        <v>12.64</v>
      </c>
      <c r="L37" s="56" t="s">
        <v>247</v>
      </c>
      <c r="M37" s="112">
        <f t="shared" si="5"/>
        <v>9.5934959349593498</v>
      </c>
      <c r="N37" s="121">
        <v>11.8</v>
      </c>
      <c r="O37" s="56" t="s">
        <v>248</v>
      </c>
      <c r="P37" s="112">
        <f t="shared" si="6"/>
        <v>20.325203252032519</v>
      </c>
      <c r="Q37" s="121">
        <v>25</v>
      </c>
      <c r="R37" s="56" t="s">
        <v>249</v>
      </c>
    </row>
    <row r="38" spans="1:18" ht="31.5" customHeight="1" x14ac:dyDescent="0.3">
      <c r="A38" s="44">
        <v>37</v>
      </c>
      <c r="B38" s="118" t="s">
        <v>250</v>
      </c>
      <c r="C38" s="115" t="s">
        <v>190</v>
      </c>
      <c r="D38" s="109">
        <v>20</v>
      </c>
      <c r="E38" s="110">
        <f t="shared" si="1"/>
        <v>5.9864498644986455</v>
      </c>
      <c r="F38" s="110">
        <f t="shared" si="8"/>
        <v>7.3633333333333333</v>
      </c>
      <c r="G38" s="110">
        <f t="shared" si="2"/>
        <v>119.7289972899729</v>
      </c>
      <c r="H38" s="110">
        <f t="shared" si="3"/>
        <v>147.26666666666665</v>
      </c>
      <c r="I38" s="117" t="s">
        <v>251</v>
      </c>
      <c r="J38" s="112">
        <f t="shared" si="4"/>
        <v>1.4471544715447155</v>
      </c>
      <c r="K38" s="121">
        <v>1.78</v>
      </c>
      <c r="L38" s="56" t="s">
        <v>252</v>
      </c>
      <c r="M38" s="112">
        <f t="shared" si="5"/>
        <v>5.6504065040650406</v>
      </c>
      <c r="N38" s="121">
        <v>6.95</v>
      </c>
      <c r="O38" s="56" t="s">
        <v>253</v>
      </c>
      <c r="P38" s="112">
        <f t="shared" si="6"/>
        <v>10.861788617886178</v>
      </c>
      <c r="Q38" s="121">
        <v>13.36</v>
      </c>
      <c r="R38" s="56" t="s">
        <v>254</v>
      </c>
    </row>
    <row r="39" spans="1:18" ht="24.75" customHeight="1" x14ac:dyDescent="0.3">
      <c r="A39" s="44">
        <v>38</v>
      </c>
      <c r="B39" s="118" t="s">
        <v>255</v>
      </c>
      <c r="C39" s="115" t="s">
        <v>190</v>
      </c>
      <c r="D39" s="109">
        <v>20</v>
      </c>
      <c r="E39" s="110">
        <f t="shared" si="1"/>
        <v>6.8428184281842812</v>
      </c>
      <c r="F39" s="110">
        <f t="shared" si="8"/>
        <v>8.4166666666666661</v>
      </c>
      <c r="G39" s="110">
        <f t="shared" si="2"/>
        <v>136.85636856368563</v>
      </c>
      <c r="H39" s="110">
        <f t="shared" si="3"/>
        <v>168.33333333333331</v>
      </c>
      <c r="I39" s="117" t="s">
        <v>256</v>
      </c>
      <c r="J39" s="112">
        <f t="shared" si="4"/>
        <v>1.4471544715447155</v>
      </c>
      <c r="K39" s="121">
        <v>1.78</v>
      </c>
      <c r="L39" s="56" t="s">
        <v>257</v>
      </c>
      <c r="M39" s="112">
        <f t="shared" si="5"/>
        <v>5.6504065040650406</v>
      </c>
      <c r="N39" s="121">
        <v>6.95</v>
      </c>
      <c r="O39" s="56" t="s">
        <v>258</v>
      </c>
      <c r="P39" s="112">
        <f t="shared" si="6"/>
        <v>13.43089430894309</v>
      </c>
      <c r="Q39" s="121">
        <v>16.52</v>
      </c>
      <c r="R39" s="56" t="s">
        <v>259</v>
      </c>
    </row>
    <row r="40" spans="1:18" ht="23.25" customHeight="1" x14ac:dyDescent="0.3">
      <c r="A40" s="44">
        <v>39</v>
      </c>
      <c r="B40" s="118" t="s">
        <v>260</v>
      </c>
      <c r="C40" s="115" t="s">
        <v>190</v>
      </c>
      <c r="D40" s="109">
        <v>20</v>
      </c>
      <c r="E40" s="110">
        <f t="shared" si="1"/>
        <v>6.8428184281842812</v>
      </c>
      <c r="F40" s="110">
        <f t="shared" si="8"/>
        <v>8.4166666666666661</v>
      </c>
      <c r="G40" s="110">
        <f t="shared" si="2"/>
        <v>136.85636856368563</v>
      </c>
      <c r="H40" s="110">
        <f t="shared" si="3"/>
        <v>168.33333333333331</v>
      </c>
      <c r="I40" s="117" t="s">
        <v>261</v>
      </c>
      <c r="J40" s="112">
        <f t="shared" si="4"/>
        <v>1.4471544715447155</v>
      </c>
      <c r="K40" s="121">
        <v>1.78</v>
      </c>
      <c r="L40" s="56" t="s">
        <v>262</v>
      </c>
      <c r="M40" s="112">
        <f t="shared" si="5"/>
        <v>5.6504065040650406</v>
      </c>
      <c r="N40" s="121">
        <v>6.95</v>
      </c>
      <c r="O40" s="56" t="s">
        <v>263</v>
      </c>
      <c r="P40" s="112">
        <f t="shared" si="6"/>
        <v>13.43089430894309</v>
      </c>
      <c r="Q40" s="121">
        <v>16.52</v>
      </c>
      <c r="R40" s="56" t="s">
        <v>264</v>
      </c>
    </row>
    <row r="41" spans="1:18" ht="21.75" customHeight="1" x14ac:dyDescent="0.3">
      <c r="A41" s="44">
        <v>40</v>
      </c>
      <c r="B41" s="107" t="s">
        <v>265</v>
      </c>
      <c r="C41" s="115" t="s">
        <v>190</v>
      </c>
      <c r="D41" s="109">
        <v>4</v>
      </c>
      <c r="E41" s="110">
        <f t="shared" si="1"/>
        <v>2.4769647696476969</v>
      </c>
      <c r="F41" s="110">
        <f t="shared" si="8"/>
        <v>3.0466666666666669</v>
      </c>
      <c r="G41" s="110">
        <f t="shared" si="2"/>
        <v>9.9078590785907874</v>
      </c>
      <c r="H41" s="110">
        <f t="shared" si="3"/>
        <v>12.186666666666667</v>
      </c>
      <c r="I41" s="117" t="s">
        <v>266</v>
      </c>
      <c r="J41" s="112">
        <f t="shared" si="4"/>
        <v>2.4308943089430897</v>
      </c>
      <c r="K41" s="121">
        <v>2.99</v>
      </c>
      <c r="L41" s="56" t="s">
        <v>267</v>
      </c>
      <c r="M41" s="112">
        <f t="shared" si="5"/>
        <v>3.2439024390243905</v>
      </c>
      <c r="N41" s="121">
        <v>3.99</v>
      </c>
      <c r="O41" s="56" t="s">
        <v>268</v>
      </c>
      <c r="P41" s="112">
        <f t="shared" si="6"/>
        <v>1.75609756097561</v>
      </c>
      <c r="Q41" s="121">
        <v>2.16</v>
      </c>
      <c r="R41" s="30" t="s">
        <v>269</v>
      </c>
    </row>
    <row r="42" spans="1:18" ht="27" customHeight="1" x14ac:dyDescent="0.3">
      <c r="A42" s="44">
        <v>41</v>
      </c>
      <c r="B42" s="107" t="s">
        <v>270</v>
      </c>
      <c r="C42" s="115" t="s">
        <v>190</v>
      </c>
      <c r="D42" s="109">
        <v>4</v>
      </c>
      <c r="E42" s="110">
        <f t="shared" si="1"/>
        <v>5.1084010840108407</v>
      </c>
      <c r="F42" s="110">
        <f t="shared" si="8"/>
        <v>6.2833333333333341</v>
      </c>
      <c r="G42" s="110">
        <f t="shared" si="2"/>
        <v>20.433604336043363</v>
      </c>
      <c r="H42" s="110">
        <f t="shared" si="3"/>
        <v>25.133333333333336</v>
      </c>
      <c r="I42" s="111" t="s">
        <v>271</v>
      </c>
      <c r="J42" s="112">
        <f t="shared" si="4"/>
        <v>3.1382113821138211</v>
      </c>
      <c r="K42" s="121">
        <v>3.86</v>
      </c>
      <c r="L42" s="56" t="s">
        <v>272</v>
      </c>
      <c r="M42" s="112">
        <f t="shared" si="5"/>
        <v>5.6829268292682933</v>
      </c>
      <c r="N42" s="121">
        <v>6.99</v>
      </c>
      <c r="O42" s="56" t="s">
        <v>273</v>
      </c>
      <c r="P42" s="112">
        <f t="shared" si="6"/>
        <v>6.5040650406504064</v>
      </c>
      <c r="Q42" s="121">
        <v>8</v>
      </c>
      <c r="R42" s="56" t="s">
        <v>274</v>
      </c>
    </row>
    <row r="43" spans="1:18" ht="30.75" customHeight="1" x14ac:dyDescent="0.3">
      <c r="A43" s="44">
        <v>42</v>
      </c>
      <c r="B43" s="116" t="s">
        <v>275</v>
      </c>
      <c r="C43" s="115" t="s">
        <v>190</v>
      </c>
      <c r="D43" s="109">
        <v>4</v>
      </c>
      <c r="E43" s="110">
        <f t="shared" si="1"/>
        <v>9.8590785907859075</v>
      </c>
      <c r="F43" s="110">
        <f t="shared" si="8"/>
        <v>12.126666666666667</v>
      </c>
      <c r="G43" s="110">
        <f t="shared" si="2"/>
        <v>39.43631436314363</v>
      </c>
      <c r="H43" s="110">
        <f t="shared" si="3"/>
        <v>48.506666666666668</v>
      </c>
      <c r="I43" s="117" t="s">
        <v>276</v>
      </c>
      <c r="J43" s="112">
        <f t="shared" si="4"/>
        <v>7.6341463414634152</v>
      </c>
      <c r="K43" s="121">
        <v>9.39</v>
      </c>
      <c r="L43" s="56" t="s">
        <v>277</v>
      </c>
      <c r="M43" s="112">
        <f t="shared" si="5"/>
        <v>9.7479674796747968</v>
      </c>
      <c r="N43" s="121">
        <v>11.99</v>
      </c>
      <c r="O43" s="56" t="s">
        <v>278</v>
      </c>
      <c r="P43" s="112">
        <f t="shared" si="6"/>
        <v>12.195121951219512</v>
      </c>
      <c r="Q43" s="121">
        <v>15</v>
      </c>
      <c r="R43" s="56" t="s">
        <v>279</v>
      </c>
    </row>
    <row r="44" spans="1:18" ht="38.25" customHeight="1" x14ac:dyDescent="0.3">
      <c r="A44" s="44">
        <v>43</v>
      </c>
      <c r="B44" s="116" t="s">
        <v>280</v>
      </c>
      <c r="C44" s="115" t="s">
        <v>190</v>
      </c>
      <c r="D44" s="109">
        <v>4</v>
      </c>
      <c r="E44" s="110">
        <f t="shared" si="1"/>
        <v>16.257452574525747</v>
      </c>
      <c r="F44" s="110">
        <f t="shared" si="8"/>
        <v>19.996666666666666</v>
      </c>
      <c r="G44" s="110">
        <f t="shared" si="2"/>
        <v>65.029810298102987</v>
      </c>
      <c r="H44" s="110">
        <f t="shared" si="3"/>
        <v>79.986666666666665</v>
      </c>
      <c r="I44" s="117" t="s">
        <v>281</v>
      </c>
      <c r="J44" s="112">
        <f t="shared" si="4"/>
        <v>13</v>
      </c>
      <c r="K44" s="121">
        <v>15.99</v>
      </c>
      <c r="L44" s="56" t="s">
        <v>282</v>
      </c>
      <c r="M44" s="112">
        <f t="shared" si="5"/>
        <v>21.13821138211382</v>
      </c>
      <c r="N44" s="121">
        <v>26</v>
      </c>
      <c r="O44" s="56" t="s">
        <v>283</v>
      </c>
      <c r="P44" s="112">
        <f t="shared" si="6"/>
        <v>14.634146341463415</v>
      </c>
      <c r="Q44" s="121">
        <v>18</v>
      </c>
      <c r="R44" s="30" t="s">
        <v>284</v>
      </c>
    </row>
    <row r="45" spans="1:18" ht="27.75" customHeight="1" x14ac:dyDescent="0.3">
      <c r="A45" s="44">
        <v>44</v>
      </c>
      <c r="B45" s="116" t="s">
        <v>285</v>
      </c>
      <c r="C45" s="115" t="s">
        <v>190</v>
      </c>
      <c r="D45" s="109">
        <v>4</v>
      </c>
      <c r="E45" s="110">
        <f t="shared" si="1"/>
        <v>16.257452574525747</v>
      </c>
      <c r="F45" s="110">
        <f t="shared" si="8"/>
        <v>19.996666666666666</v>
      </c>
      <c r="G45" s="110">
        <f t="shared" si="2"/>
        <v>65.029810298102987</v>
      </c>
      <c r="H45" s="110">
        <f t="shared" si="3"/>
        <v>79.986666666666665</v>
      </c>
      <c r="I45" s="117" t="s">
        <v>286</v>
      </c>
      <c r="J45" s="112">
        <f t="shared" si="4"/>
        <v>19.512195121951219</v>
      </c>
      <c r="K45" s="121">
        <v>24</v>
      </c>
      <c r="L45" s="56" t="s">
        <v>287</v>
      </c>
      <c r="M45" s="112">
        <f t="shared" si="5"/>
        <v>13</v>
      </c>
      <c r="N45" s="121">
        <v>15.99</v>
      </c>
      <c r="O45" s="56" t="s">
        <v>288</v>
      </c>
      <c r="P45" s="112">
        <f t="shared" si="6"/>
        <v>16.260162601626018</v>
      </c>
      <c r="Q45" s="121">
        <v>20</v>
      </c>
      <c r="R45" s="56" t="s">
        <v>289</v>
      </c>
    </row>
    <row r="46" spans="1:18" ht="22.5" customHeight="1" x14ac:dyDescent="0.3">
      <c r="A46" s="44">
        <v>45</v>
      </c>
      <c r="B46" s="107" t="s">
        <v>290</v>
      </c>
      <c r="C46" s="115" t="s">
        <v>78</v>
      </c>
      <c r="D46" s="109">
        <v>50</v>
      </c>
      <c r="E46" s="110">
        <f t="shared" si="1"/>
        <v>6.7669376693766932</v>
      </c>
      <c r="F46" s="110">
        <f t="shared" si="8"/>
        <v>8.3233333333333324</v>
      </c>
      <c r="G46" s="110">
        <f t="shared" si="2"/>
        <v>338.34688346883468</v>
      </c>
      <c r="H46" s="110">
        <f t="shared" si="3"/>
        <v>416.16666666666663</v>
      </c>
      <c r="I46" s="117" t="s">
        <v>291</v>
      </c>
      <c r="J46" s="112">
        <f t="shared" si="4"/>
        <v>8.9349593495934965</v>
      </c>
      <c r="K46" s="121">
        <v>10.99</v>
      </c>
      <c r="L46" s="56" t="s">
        <v>292</v>
      </c>
      <c r="M46" s="112">
        <f t="shared" si="5"/>
        <v>8.1219512195121961</v>
      </c>
      <c r="N46" s="121">
        <v>9.99</v>
      </c>
      <c r="O46" s="56" t="s">
        <v>293</v>
      </c>
      <c r="P46" s="112">
        <f t="shared" si="6"/>
        <v>3.2439024390243905</v>
      </c>
      <c r="Q46" s="121">
        <v>3.99</v>
      </c>
      <c r="R46" s="56" t="s">
        <v>294</v>
      </c>
    </row>
    <row r="47" spans="1:18" ht="18" customHeight="1" x14ac:dyDescent="0.3">
      <c r="A47" s="44">
        <v>46</v>
      </c>
      <c r="B47" s="97" t="s">
        <v>296</v>
      </c>
      <c r="C47" s="53"/>
      <c r="D47" s="73">
        <v>20</v>
      </c>
      <c r="E47" s="74">
        <f>F47/1.23</f>
        <v>44.430894308943088</v>
      </c>
      <c r="F47" s="45">
        <f t="shared" si="8"/>
        <v>54.65</v>
      </c>
      <c r="G47" s="54">
        <f>H47/1.23</f>
        <v>888.6178861788618</v>
      </c>
      <c r="H47" s="54">
        <f>D47*F47</f>
        <v>1093</v>
      </c>
      <c r="I47" s="57" t="s">
        <v>297</v>
      </c>
      <c r="J47" s="64">
        <f>K47/1.23</f>
        <v>47.967479674796749</v>
      </c>
      <c r="K47" s="119">
        <v>59</v>
      </c>
      <c r="L47" s="65" t="s">
        <v>298</v>
      </c>
      <c r="M47" s="64">
        <f>N47/1.23</f>
        <v>48.739837398373986</v>
      </c>
      <c r="N47" s="119">
        <v>59.95</v>
      </c>
      <c r="O47" s="65" t="s">
        <v>299</v>
      </c>
      <c r="P47" s="64">
        <f>Q47/1.23</f>
        <v>36.585365853658537</v>
      </c>
      <c r="Q47" s="119">
        <v>45</v>
      </c>
      <c r="R47" s="66" t="s">
        <v>300</v>
      </c>
    </row>
    <row r="48" spans="1:18" ht="201.6" x14ac:dyDescent="0.3">
      <c r="A48" s="44">
        <v>47</v>
      </c>
      <c r="B48" s="94" t="s">
        <v>301</v>
      </c>
      <c r="C48" s="53"/>
      <c r="D48" s="73">
        <v>20</v>
      </c>
      <c r="E48" s="74">
        <f t="shared" ref="E48:E65" si="9">F48/1.23</f>
        <v>56.338753387533878</v>
      </c>
      <c r="F48" s="45">
        <f t="shared" si="8"/>
        <v>69.296666666666667</v>
      </c>
      <c r="G48" s="54">
        <f t="shared" ref="G48:G68" si="10">H48/1.23</f>
        <v>1126.7750677506776</v>
      </c>
      <c r="H48" s="54">
        <f t="shared" ref="H48:H68" si="11">D48*F48</f>
        <v>1385.9333333333334</v>
      </c>
      <c r="I48" s="57" t="s">
        <v>302</v>
      </c>
      <c r="J48" s="64">
        <f t="shared" ref="J48:J68" si="12">K48/1.23</f>
        <v>54.471544715447152</v>
      </c>
      <c r="K48" s="119">
        <v>67</v>
      </c>
      <c r="L48" s="67" t="s">
        <v>303</v>
      </c>
      <c r="M48" s="64">
        <f t="shared" ref="M48:M68" si="13">N48/1.23</f>
        <v>53.983739837398382</v>
      </c>
      <c r="N48" s="119">
        <v>66.400000000000006</v>
      </c>
      <c r="O48" s="56" t="s">
        <v>304</v>
      </c>
      <c r="P48" s="64">
        <f t="shared" ref="P48:P67" si="14">Q48/1.23</f>
        <v>60.560975609756092</v>
      </c>
      <c r="Q48" s="119">
        <v>74.489999999999995</v>
      </c>
      <c r="R48" s="56" t="s">
        <v>305</v>
      </c>
    </row>
    <row r="49" spans="1:18" ht="409.6" x14ac:dyDescent="0.3">
      <c r="A49" s="44">
        <v>48</v>
      </c>
      <c r="B49" s="97" t="s">
        <v>306</v>
      </c>
      <c r="C49" s="53"/>
      <c r="D49" s="73">
        <v>5</v>
      </c>
      <c r="E49" s="74">
        <f t="shared" si="9"/>
        <v>9.1002710027100271</v>
      </c>
      <c r="F49" s="45">
        <f t="shared" si="8"/>
        <v>11.193333333333333</v>
      </c>
      <c r="G49" s="54">
        <f t="shared" si="10"/>
        <v>45.501355013550139</v>
      </c>
      <c r="H49" s="54">
        <f t="shared" si="11"/>
        <v>55.966666666666669</v>
      </c>
      <c r="I49" s="57" t="s">
        <v>307</v>
      </c>
      <c r="J49" s="64">
        <f t="shared" si="12"/>
        <v>6.8292682926829276</v>
      </c>
      <c r="K49" s="119">
        <v>8.4</v>
      </c>
      <c r="L49" s="65" t="s">
        <v>308</v>
      </c>
      <c r="M49" s="64">
        <f t="shared" si="13"/>
        <v>13.804878048780488</v>
      </c>
      <c r="N49" s="119">
        <v>16.98</v>
      </c>
      <c r="O49" s="66" t="s">
        <v>309</v>
      </c>
      <c r="P49" s="64">
        <f t="shared" si="14"/>
        <v>6.6666666666666661</v>
      </c>
      <c r="Q49" s="119">
        <v>8.1999999999999993</v>
      </c>
      <c r="R49" s="65" t="s">
        <v>310</v>
      </c>
    </row>
    <row r="50" spans="1:18" ht="28.5" customHeight="1" x14ac:dyDescent="0.3">
      <c r="A50" s="44">
        <v>49</v>
      </c>
      <c r="B50" s="97" t="s">
        <v>311</v>
      </c>
      <c r="C50" s="53"/>
      <c r="D50" s="73">
        <v>5</v>
      </c>
      <c r="E50" s="74">
        <f t="shared" si="9"/>
        <v>13.162601626016261</v>
      </c>
      <c r="F50" s="45">
        <f t="shared" si="8"/>
        <v>16.190000000000001</v>
      </c>
      <c r="G50" s="54">
        <f t="shared" si="10"/>
        <v>65.8130081300813</v>
      </c>
      <c r="H50" s="54">
        <f t="shared" si="11"/>
        <v>80.95</v>
      </c>
      <c r="I50" s="58" t="s">
        <v>312</v>
      </c>
      <c r="J50" s="64">
        <f t="shared" si="12"/>
        <v>8.0487804878048781</v>
      </c>
      <c r="K50" s="119">
        <v>9.9</v>
      </c>
      <c r="L50" s="65" t="s">
        <v>313</v>
      </c>
      <c r="M50" s="64">
        <f t="shared" si="13"/>
        <v>17.056910569105693</v>
      </c>
      <c r="N50" s="119">
        <v>20.98</v>
      </c>
      <c r="O50" s="56" t="s">
        <v>314</v>
      </c>
      <c r="P50" s="64">
        <f t="shared" si="14"/>
        <v>14.382113821138212</v>
      </c>
      <c r="Q50" s="119">
        <v>17.690000000000001</v>
      </c>
      <c r="R50" s="56" t="s">
        <v>315</v>
      </c>
    </row>
    <row r="51" spans="1:18" ht="30.75" customHeight="1" x14ac:dyDescent="0.3">
      <c r="A51" s="44">
        <v>50</v>
      </c>
      <c r="B51" s="98" t="s">
        <v>316</v>
      </c>
      <c r="C51" s="53"/>
      <c r="D51" s="73">
        <v>5</v>
      </c>
      <c r="E51" s="74">
        <f t="shared" si="9"/>
        <v>6.3631436314363148</v>
      </c>
      <c r="F51" s="45">
        <f t="shared" si="8"/>
        <v>7.8266666666666671</v>
      </c>
      <c r="G51" s="54">
        <f t="shared" si="10"/>
        <v>31.815718157181571</v>
      </c>
      <c r="H51" s="54">
        <f t="shared" si="11"/>
        <v>39.133333333333333</v>
      </c>
      <c r="I51" s="59" t="s">
        <v>317</v>
      </c>
      <c r="J51" s="64">
        <f t="shared" si="12"/>
        <v>5.6097560975609762</v>
      </c>
      <c r="K51" s="119">
        <v>6.9</v>
      </c>
      <c r="L51" s="65" t="s">
        <v>318</v>
      </c>
      <c r="M51" s="64">
        <f t="shared" si="13"/>
        <v>5.7560975609756095</v>
      </c>
      <c r="N51" s="119">
        <v>7.08</v>
      </c>
      <c r="O51" s="65" t="s">
        <v>319</v>
      </c>
      <c r="P51" s="64">
        <f t="shared" si="14"/>
        <v>7.7235772357723578</v>
      </c>
      <c r="Q51" s="119">
        <v>9.5</v>
      </c>
      <c r="R51" s="65" t="s">
        <v>320</v>
      </c>
    </row>
    <row r="52" spans="1:18" ht="374.4" x14ac:dyDescent="0.3">
      <c r="A52" s="44">
        <v>51</v>
      </c>
      <c r="B52" s="98" t="s">
        <v>321</v>
      </c>
      <c r="C52" s="53"/>
      <c r="D52" s="73">
        <v>5</v>
      </c>
      <c r="E52" s="74">
        <f t="shared" si="9"/>
        <v>8.2195121951219505</v>
      </c>
      <c r="F52" s="45">
        <f t="shared" si="8"/>
        <v>10.11</v>
      </c>
      <c r="G52" s="54">
        <f t="shared" si="10"/>
        <v>41.097560975609753</v>
      </c>
      <c r="H52" s="54">
        <f t="shared" si="11"/>
        <v>50.55</v>
      </c>
      <c r="I52" s="59" t="s">
        <v>322</v>
      </c>
      <c r="J52" s="64">
        <f t="shared" si="12"/>
        <v>8.0487804878048781</v>
      </c>
      <c r="K52" s="119">
        <v>9.9</v>
      </c>
      <c r="L52" s="65" t="s">
        <v>323</v>
      </c>
      <c r="M52" s="64">
        <f t="shared" si="13"/>
        <v>8.1300813008130088</v>
      </c>
      <c r="N52" s="119">
        <v>10</v>
      </c>
      <c r="O52" s="66" t="s">
        <v>324</v>
      </c>
      <c r="P52" s="64">
        <f t="shared" si="14"/>
        <v>8.4796747967479682</v>
      </c>
      <c r="Q52" s="119">
        <v>10.43</v>
      </c>
      <c r="R52" s="66" t="s">
        <v>325</v>
      </c>
    </row>
    <row r="53" spans="1:18" ht="158.4" x14ac:dyDescent="0.3">
      <c r="A53" s="44">
        <v>52</v>
      </c>
      <c r="B53" s="98" t="s">
        <v>326</v>
      </c>
      <c r="C53" s="53"/>
      <c r="D53" s="73">
        <v>5</v>
      </c>
      <c r="E53" s="74">
        <f t="shared" si="9"/>
        <v>23.371273712737132</v>
      </c>
      <c r="F53" s="45">
        <f t="shared" si="8"/>
        <v>28.74666666666667</v>
      </c>
      <c r="G53" s="54">
        <f t="shared" si="10"/>
        <v>116.85636856368565</v>
      </c>
      <c r="H53" s="54">
        <f t="shared" si="11"/>
        <v>143.73333333333335</v>
      </c>
      <c r="I53" s="60" t="s">
        <v>327</v>
      </c>
      <c r="J53" s="64">
        <f t="shared" si="12"/>
        <v>32.439024390243901</v>
      </c>
      <c r="K53" s="119">
        <v>39.9</v>
      </c>
      <c r="L53" s="66" t="s">
        <v>328</v>
      </c>
      <c r="M53" s="64">
        <f t="shared" si="13"/>
        <v>22.780487804878049</v>
      </c>
      <c r="N53" s="119">
        <v>28.02</v>
      </c>
      <c r="O53" s="66" t="s">
        <v>329</v>
      </c>
      <c r="P53" s="64">
        <f t="shared" si="14"/>
        <v>14.894308943089431</v>
      </c>
      <c r="Q53" s="119">
        <v>18.32</v>
      </c>
      <c r="R53" s="66" t="s">
        <v>330</v>
      </c>
    </row>
    <row r="54" spans="1:18" ht="37.5" customHeight="1" x14ac:dyDescent="0.3">
      <c r="A54" s="44">
        <v>53</v>
      </c>
      <c r="B54" s="97" t="s">
        <v>331</v>
      </c>
      <c r="C54" s="53"/>
      <c r="D54" s="73">
        <v>5</v>
      </c>
      <c r="E54" s="74">
        <f t="shared" si="9"/>
        <v>36.612466124661246</v>
      </c>
      <c r="F54" s="45">
        <f t="shared" si="8"/>
        <v>45.033333333333331</v>
      </c>
      <c r="G54" s="54">
        <f t="shared" si="10"/>
        <v>183.06233062330622</v>
      </c>
      <c r="H54" s="54">
        <f t="shared" si="11"/>
        <v>225.16666666666666</v>
      </c>
      <c r="I54" s="60" t="s">
        <v>332</v>
      </c>
      <c r="J54" s="64">
        <f t="shared" si="12"/>
        <v>22.560975609756099</v>
      </c>
      <c r="K54" s="119">
        <v>27.75</v>
      </c>
      <c r="L54" s="68" t="s">
        <v>333</v>
      </c>
      <c r="M54" s="64">
        <f t="shared" si="13"/>
        <v>14.105691056910571</v>
      </c>
      <c r="N54" s="119">
        <v>17.350000000000001</v>
      </c>
      <c r="O54" s="68" t="s">
        <v>334</v>
      </c>
      <c r="P54" s="64">
        <f t="shared" si="14"/>
        <v>73.170731707317074</v>
      </c>
      <c r="Q54" s="119">
        <v>90</v>
      </c>
      <c r="R54" s="68" t="s">
        <v>335</v>
      </c>
    </row>
    <row r="55" spans="1:18" ht="24.75" customHeight="1" x14ac:dyDescent="0.3">
      <c r="A55" s="44">
        <v>54</v>
      </c>
      <c r="B55" s="98" t="s">
        <v>336</v>
      </c>
      <c r="C55" s="53"/>
      <c r="D55" s="73">
        <v>20</v>
      </c>
      <c r="E55" s="74">
        <f t="shared" si="9"/>
        <v>26.024390243902438</v>
      </c>
      <c r="F55" s="45">
        <f t="shared" si="8"/>
        <v>32.01</v>
      </c>
      <c r="G55" s="54">
        <f t="shared" si="10"/>
        <v>520.48780487804868</v>
      </c>
      <c r="H55" s="54">
        <f t="shared" si="11"/>
        <v>640.19999999999993</v>
      </c>
      <c r="I55" s="60" t="s">
        <v>337</v>
      </c>
      <c r="J55" s="64">
        <f t="shared" si="12"/>
        <v>28.292682926829265</v>
      </c>
      <c r="K55" s="119">
        <v>34.799999999999997</v>
      </c>
      <c r="L55" s="65" t="s">
        <v>338</v>
      </c>
      <c r="M55" s="64">
        <f t="shared" si="13"/>
        <v>16.252032520325201</v>
      </c>
      <c r="N55" s="119">
        <v>19.989999999999998</v>
      </c>
      <c r="O55" s="65" t="s">
        <v>339</v>
      </c>
      <c r="P55" s="64">
        <f t="shared" si="14"/>
        <v>33.528455284552848</v>
      </c>
      <c r="Q55" s="119">
        <v>41.24</v>
      </c>
      <c r="R55" s="65" t="s">
        <v>340</v>
      </c>
    </row>
    <row r="56" spans="1:18" ht="21.75" customHeight="1" x14ac:dyDescent="0.3">
      <c r="A56" s="44">
        <v>55</v>
      </c>
      <c r="B56" s="98" t="s">
        <v>341</v>
      </c>
      <c r="C56" s="53"/>
      <c r="D56" s="73">
        <v>20</v>
      </c>
      <c r="E56" s="74">
        <f t="shared" si="9"/>
        <v>20.742547425474253</v>
      </c>
      <c r="F56" s="45">
        <f t="shared" si="8"/>
        <v>25.513333333333332</v>
      </c>
      <c r="G56" s="54">
        <f t="shared" si="10"/>
        <v>414.85094850948508</v>
      </c>
      <c r="H56" s="54">
        <f t="shared" si="11"/>
        <v>510.26666666666665</v>
      </c>
      <c r="I56" s="57" t="s">
        <v>342</v>
      </c>
      <c r="J56" s="64">
        <f t="shared" si="12"/>
        <v>21.585365853658537</v>
      </c>
      <c r="K56" s="119">
        <v>26.55</v>
      </c>
      <c r="L56" s="65" t="s">
        <v>343</v>
      </c>
      <c r="M56" s="64">
        <f t="shared" si="13"/>
        <v>18.691056910569106</v>
      </c>
      <c r="N56" s="119">
        <v>22.99</v>
      </c>
      <c r="O56" s="65" t="s">
        <v>344</v>
      </c>
      <c r="P56" s="64">
        <f t="shared" si="14"/>
        <v>21.951219512195124</v>
      </c>
      <c r="Q56" s="119">
        <v>27</v>
      </c>
      <c r="R56" s="65" t="s">
        <v>345</v>
      </c>
    </row>
    <row r="57" spans="1:18" ht="30.75" customHeight="1" x14ac:dyDescent="0.3">
      <c r="A57" s="44">
        <v>56</v>
      </c>
      <c r="B57" s="98" t="s">
        <v>346</v>
      </c>
      <c r="C57" s="53"/>
      <c r="D57" s="73">
        <v>10</v>
      </c>
      <c r="E57" s="74">
        <f t="shared" si="9"/>
        <v>14</v>
      </c>
      <c r="F57" s="45">
        <f>(K57+N57)/2</f>
        <v>17.22</v>
      </c>
      <c r="G57" s="54">
        <f t="shared" si="10"/>
        <v>140</v>
      </c>
      <c r="H57" s="54">
        <f t="shared" si="11"/>
        <v>172.2</v>
      </c>
      <c r="I57" s="57" t="s">
        <v>347</v>
      </c>
      <c r="J57" s="64">
        <f t="shared" si="12"/>
        <v>20.73170731707317</v>
      </c>
      <c r="K57" s="119">
        <v>25.5</v>
      </c>
      <c r="L57" s="56" t="s">
        <v>348</v>
      </c>
      <c r="M57" s="64">
        <f t="shared" si="13"/>
        <v>7.2682926829268286</v>
      </c>
      <c r="N57" s="119">
        <v>8.94</v>
      </c>
      <c r="O57" s="56" t="s">
        <v>349</v>
      </c>
      <c r="P57" s="64">
        <f t="shared" si="14"/>
        <v>0</v>
      </c>
      <c r="Q57" s="64"/>
      <c r="R57" s="69" t="s">
        <v>350</v>
      </c>
    </row>
    <row r="58" spans="1:18" ht="37.5" customHeight="1" x14ac:dyDescent="0.3">
      <c r="A58" s="44">
        <v>57</v>
      </c>
      <c r="B58" s="99" t="s">
        <v>351</v>
      </c>
      <c r="C58" s="53"/>
      <c r="D58" s="73">
        <v>5</v>
      </c>
      <c r="E58" s="74">
        <f t="shared" si="9"/>
        <v>116.38753387533876</v>
      </c>
      <c r="F58" s="45">
        <f t="shared" ref="F58:F67" si="15">(K58+N58+Q58)/3</f>
        <v>143.15666666666667</v>
      </c>
      <c r="G58" s="54">
        <f t="shared" si="10"/>
        <v>581.93766937669375</v>
      </c>
      <c r="H58" s="54">
        <f t="shared" si="11"/>
        <v>715.7833333333333</v>
      </c>
      <c r="I58" s="57" t="s">
        <v>352</v>
      </c>
      <c r="J58" s="64">
        <f t="shared" si="12"/>
        <v>89</v>
      </c>
      <c r="K58" s="119">
        <v>109.47</v>
      </c>
      <c r="L58" s="65" t="s">
        <v>353</v>
      </c>
      <c r="M58" s="64">
        <f t="shared" si="13"/>
        <v>117.88617886178862</v>
      </c>
      <c r="N58" s="119">
        <v>145</v>
      </c>
      <c r="O58" s="65" t="s">
        <v>354</v>
      </c>
      <c r="P58" s="64">
        <f t="shared" si="14"/>
        <v>142.27642276422765</v>
      </c>
      <c r="Q58" s="119">
        <v>175</v>
      </c>
      <c r="R58" s="68" t="s">
        <v>355</v>
      </c>
    </row>
    <row r="59" spans="1:18" ht="30.75" customHeight="1" x14ac:dyDescent="0.3">
      <c r="A59" s="44">
        <v>58</v>
      </c>
      <c r="B59" s="100" t="s">
        <v>356</v>
      </c>
      <c r="C59" s="53"/>
      <c r="D59" s="73">
        <v>5</v>
      </c>
      <c r="E59" s="74">
        <f t="shared" si="9"/>
        <v>116.38753387533876</v>
      </c>
      <c r="F59" s="45">
        <f t="shared" si="15"/>
        <v>143.15666666666667</v>
      </c>
      <c r="G59" s="54">
        <f t="shared" si="10"/>
        <v>581.93766937669375</v>
      </c>
      <c r="H59" s="54">
        <f t="shared" si="11"/>
        <v>715.7833333333333</v>
      </c>
      <c r="I59" s="57" t="s">
        <v>357</v>
      </c>
      <c r="J59" s="64">
        <f t="shared" si="12"/>
        <v>89</v>
      </c>
      <c r="K59" s="119">
        <v>109.47</v>
      </c>
      <c r="L59" s="65" t="s">
        <v>358</v>
      </c>
      <c r="M59" s="64">
        <f t="shared" si="13"/>
        <v>117.88617886178862</v>
      </c>
      <c r="N59" s="119">
        <v>145</v>
      </c>
      <c r="O59" s="65" t="s">
        <v>359</v>
      </c>
      <c r="P59" s="64">
        <f t="shared" si="14"/>
        <v>142.27642276422765</v>
      </c>
      <c r="Q59" s="119">
        <v>175</v>
      </c>
      <c r="R59" s="68" t="s">
        <v>360</v>
      </c>
    </row>
    <row r="60" spans="1:18" ht="25.5" customHeight="1" x14ac:dyDescent="0.3">
      <c r="A60" s="44">
        <v>59</v>
      </c>
      <c r="B60" s="97" t="s">
        <v>361</v>
      </c>
      <c r="C60" s="53"/>
      <c r="D60" s="73">
        <v>2</v>
      </c>
      <c r="E60" s="74">
        <f t="shared" si="9"/>
        <v>19.777777777777779</v>
      </c>
      <c r="F60" s="45">
        <f t="shared" si="15"/>
        <v>24.326666666666668</v>
      </c>
      <c r="G60" s="54">
        <f t="shared" si="10"/>
        <v>39.555555555555557</v>
      </c>
      <c r="H60" s="54">
        <f t="shared" si="11"/>
        <v>48.653333333333336</v>
      </c>
      <c r="I60" s="57" t="s">
        <v>362</v>
      </c>
      <c r="J60" s="64">
        <f t="shared" si="12"/>
        <v>8.0406504065040654</v>
      </c>
      <c r="K60" s="119">
        <v>9.89</v>
      </c>
      <c r="L60" s="56" t="s">
        <v>363</v>
      </c>
      <c r="M60" s="64">
        <f t="shared" si="13"/>
        <v>33.333333333333336</v>
      </c>
      <c r="N60" s="119">
        <v>41</v>
      </c>
      <c r="O60" s="56" t="s">
        <v>364</v>
      </c>
      <c r="P60" s="64">
        <f t="shared" si="14"/>
        <v>17.959349593495936</v>
      </c>
      <c r="Q60" s="119">
        <v>22.09</v>
      </c>
      <c r="R60" s="56" t="s">
        <v>365</v>
      </c>
    </row>
    <row r="61" spans="1:18" ht="20.25" customHeight="1" x14ac:dyDescent="0.3">
      <c r="A61" s="44">
        <v>60</v>
      </c>
      <c r="B61" s="101" t="s">
        <v>366</v>
      </c>
      <c r="C61" s="53"/>
      <c r="D61" s="73">
        <v>2</v>
      </c>
      <c r="E61" s="74">
        <f t="shared" si="9"/>
        <v>20.97018970189702</v>
      </c>
      <c r="F61" s="45">
        <f t="shared" si="15"/>
        <v>25.793333333333333</v>
      </c>
      <c r="G61" s="54">
        <f t="shared" si="10"/>
        <v>41.94037940379404</v>
      </c>
      <c r="H61" s="54">
        <f t="shared" si="11"/>
        <v>51.586666666666666</v>
      </c>
      <c r="I61" s="57" t="s">
        <v>367</v>
      </c>
      <c r="J61" s="64">
        <f t="shared" si="12"/>
        <v>8.0406504065040654</v>
      </c>
      <c r="K61" s="119">
        <v>9.89</v>
      </c>
      <c r="L61" s="56" t="s">
        <v>368</v>
      </c>
      <c r="M61" s="64">
        <f t="shared" si="13"/>
        <v>37.967479674796749</v>
      </c>
      <c r="N61" s="119">
        <v>46.7</v>
      </c>
      <c r="O61" s="56" t="s">
        <v>369</v>
      </c>
      <c r="P61" s="64">
        <f t="shared" si="14"/>
        <v>16.902439024390244</v>
      </c>
      <c r="Q61" s="119">
        <v>20.79</v>
      </c>
      <c r="R61" s="56" t="s">
        <v>370</v>
      </c>
    </row>
    <row r="62" spans="1:18" ht="27" customHeight="1" x14ac:dyDescent="0.3">
      <c r="A62" s="44">
        <v>61</v>
      </c>
      <c r="B62" s="95" t="s">
        <v>371</v>
      </c>
      <c r="C62" s="53"/>
      <c r="D62" s="73">
        <v>10</v>
      </c>
      <c r="E62" s="74">
        <f t="shared" si="9"/>
        <v>24.772357723577237</v>
      </c>
      <c r="F62" s="45">
        <f t="shared" si="15"/>
        <v>30.47</v>
      </c>
      <c r="G62" s="54">
        <f t="shared" si="10"/>
        <v>247.72357723577235</v>
      </c>
      <c r="H62" s="54">
        <f t="shared" si="11"/>
        <v>304.7</v>
      </c>
      <c r="I62" s="57" t="s">
        <v>372</v>
      </c>
      <c r="J62" s="64">
        <f t="shared" si="12"/>
        <v>30.894308943089431</v>
      </c>
      <c r="K62" s="119">
        <v>38</v>
      </c>
      <c r="L62" s="70" t="s">
        <v>373</v>
      </c>
      <c r="M62" s="64">
        <f t="shared" si="13"/>
        <v>23.910569105691057</v>
      </c>
      <c r="N62" s="119">
        <v>29.41</v>
      </c>
      <c r="O62" s="56" t="s">
        <v>374</v>
      </c>
      <c r="P62" s="64">
        <f t="shared" si="14"/>
        <v>19.512195121951219</v>
      </c>
      <c r="Q62" s="119">
        <v>24</v>
      </c>
      <c r="R62" s="56" t="s">
        <v>375</v>
      </c>
    </row>
    <row r="63" spans="1:18" ht="27" customHeight="1" x14ac:dyDescent="0.3">
      <c r="A63" s="44">
        <v>62</v>
      </c>
      <c r="B63" s="102" t="s">
        <v>376</v>
      </c>
      <c r="C63" s="53"/>
      <c r="D63" s="73">
        <v>10</v>
      </c>
      <c r="E63" s="74">
        <f t="shared" si="9"/>
        <v>11.894308943089431</v>
      </c>
      <c r="F63" s="45">
        <f t="shared" si="15"/>
        <v>14.63</v>
      </c>
      <c r="G63" s="54">
        <f t="shared" si="10"/>
        <v>118.94308943089432</v>
      </c>
      <c r="H63" s="54">
        <f t="shared" si="11"/>
        <v>146.30000000000001</v>
      </c>
      <c r="I63" s="57" t="s">
        <v>377</v>
      </c>
      <c r="J63" s="64">
        <f t="shared" si="12"/>
        <v>5.6097560975609762</v>
      </c>
      <c r="K63" s="119">
        <v>6.9</v>
      </c>
      <c r="L63" s="71" t="s">
        <v>378</v>
      </c>
      <c r="M63" s="64">
        <f t="shared" si="13"/>
        <v>14.626016260162601</v>
      </c>
      <c r="N63" s="119">
        <v>17.989999999999998</v>
      </c>
      <c r="O63" s="56" t="s">
        <v>379</v>
      </c>
      <c r="P63" s="64">
        <f t="shared" si="14"/>
        <v>15.447154471544716</v>
      </c>
      <c r="Q63" s="119">
        <v>19</v>
      </c>
      <c r="R63" s="71" t="s">
        <v>380</v>
      </c>
    </row>
    <row r="64" spans="1:18" ht="21" customHeight="1" x14ac:dyDescent="0.3">
      <c r="A64" s="44">
        <v>63</v>
      </c>
      <c r="B64" s="103" t="s">
        <v>381</v>
      </c>
      <c r="C64" s="53"/>
      <c r="D64" s="73">
        <v>10</v>
      </c>
      <c r="E64" s="74">
        <f t="shared" si="9"/>
        <v>14.544715447154472</v>
      </c>
      <c r="F64" s="45">
        <f t="shared" si="15"/>
        <v>17.89</v>
      </c>
      <c r="G64" s="54">
        <f t="shared" si="10"/>
        <v>145.44715447154474</v>
      </c>
      <c r="H64" s="54">
        <f t="shared" si="11"/>
        <v>178.9</v>
      </c>
      <c r="I64" s="57" t="s">
        <v>382</v>
      </c>
      <c r="J64" s="64">
        <f t="shared" si="12"/>
        <v>14.390243902439025</v>
      </c>
      <c r="K64" s="119">
        <v>17.7</v>
      </c>
      <c r="L64" s="71" t="s">
        <v>383</v>
      </c>
      <c r="M64" s="64">
        <f t="shared" si="13"/>
        <v>13.390243902439023</v>
      </c>
      <c r="N64" s="119">
        <v>16.47</v>
      </c>
      <c r="O64" s="56" t="s">
        <v>384</v>
      </c>
      <c r="P64" s="64">
        <f t="shared" si="14"/>
        <v>15.853658536585366</v>
      </c>
      <c r="Q64" s="119">
        <v>19.5</v>
      </c>
      <c r="R64" s="71" t="s">
        <v>385</v>
      </c>
    </row>
    <row r="65" spans="1:18" ht="30.75" customHeight="1" x14ac:dyDescent="0.3">
      <c r="A65" s="44">
        <v>64</v>
      </c>
      <c r="B65" s="103" t="s">
        <v>386</v>
      </c>
      <c r="C65" s="53"/>
      <c r="D65" s="73">
        <v>10</v>
      </c>
      <c r="E65" s="74">
        <f t="shared" si="9"/>
        <v>20.15718157181572</v>
      </c>
      <c r="F65" s="45">
        <f t="shared" si="15"/>
        <v>24.793333333333333</v>
      </c>
      <c r="G65" s="54">
        <f t="shared" si="10"/>
        <v>201.57181571815718</v>
      </c>
      <c r="H65" s="54">
        <f t="shared" si="11"/>
        <v>247.93333333333334</v>
      </c>
      <c r="I65" s="57" t="s">
        <v>387</v>
      </c>
      <c r="J65" s="64">
        <f t="shared" si="12"/>
        <v>28.780487804878049</v>
      </c>
      <c r="K65" s="119">
        <v>35.4</v>
      </c>
      <c r="L65" s="56" t="s">
        <v>388</v>
      </c>
      <c r="M65" s="64">
        <f t="shared" si="13"/>
        <v>8.1219512195121961</v>
      </c>
      <c r="N65" s="119">
        <v>9.99</v>
      </c>
      <c r="O65" s="56" t="s">
        <v>389</v>
      </c>
      <c r="P65" s="64">
        <f t="shared" si="14"/>
        <v>23.569105691056908</v>
      </c>
      <c r="Q65" s="119">
        <v>28.99</v>
      </c>
      <c r="R65" s="56" t="s">
        <v>390</v>
      </c>
    </row>
    <row r="66" spans="1:18" ht="33.75" customHeight="1" x14ac:dyDescent="0.3">
      <c r="A66" s="44">
        <v>65</v>
      </c>
      <c r="B66" s="104" t="s">
        <v>391</v>
      </c>
      <c r="C66" s="73" t="s">
        <v>28</v>
      </c>
      <c r="D66" s="73">
        <v>5</v>
      </c>
      <c r="E66" s="75">
        <f>F66/1.23</f>
        <v>20.67208672086721</v>
      </c>
      <c r="F66" s="45">
        <f t="shared" si="15"/>
        <v>25.426666666666666</v>
      </c>
      <c r="G66" s="54">
        <f t="shared" si="10"/>
        <v>103.36043360433604</v>
      </c>
      <c r="H66" s="54">
        <f t="shared" si="11"/>
        <v>127.13333333333333</v>
      </c>
      <c r="I66" s="61" t="s">
        <v>392</v>
      </c>
      <c r="J66" s="64">
        <f t="shared" si="12"/>
        <v>21.544715447154474</v>
      </c>
      <c r="K66" s="119">
        <v>26.5</v>
      </c>
      <c r="L66" s="56" t="s">
        <v>393</v>
      </c>
      <c r="M66" s="64">
        <f t="shared" si="13"/>
        <v>24.382113821138212</v>
      </c>
      <c r="N66" s="119">
        <v>29.99</v>
      </c>
      <c r="O66" s="56" t="s">
        <v>394</v>
      </c>
      <c r="P66" s="64">
        <f t="shared" si="14"/>
        <v>16.089430894308943</v>
      </c>
      <c r="Q66" s="119">
        <v>19.79</v>
      </c>
      <c r="R66" s="56" t="s">
        <v>395</v>
      </c>
    </row>
    <row r="67" spans="1:18" ht="44.25" customHeight="1" x14ac:dyDescent="0.3">
      <c r="A67" s="44">
        <v>66</v>
      </c>
      <c r="B67" s="105" t="s">
        <v>396</v>
      </c>
      <c r="C67" s="53" t="s">
        <v>64</v>
      </c>
      <c r="D67" s="53">
        <v>10</v>
      </c>
      <c r="E67" s="75">
        <f t="shared" ref="E67:E68" si="16">F67/1.23</f>
        <v>49.094850948509482</v>
      </c>
      <c r="F67" s="45">
        <f t="shared" si="15"/>
        <v>60.386666666666663</v>
      </c>
      <c r="G67" s="54">
        <f t="shared" si="10"/>
        <v>490.94850948509486</v>
      </c>
      <c r="H67" s="54">
        <f t="shared" si="11"/>
        <v>603.86666666666667</v>
      </c>
      <c r="I67" s="57" t="s">
        <v>397</v>
      </c>
      <c r="J67" s="64">
        <f t="shared" si="12"/>
        <v>61.788617886178862</v>
      </c>
      <c r="K67" s="120">
        <v>76</v>
      </c>
      <c r="L67" s="56" t="s">
        <v>398</v>
      </c>
      <c r="M67" s="64">
        <f t="shared" si="13"/>
        <v>40.373983739837399</v>
      </c>
      <c r="N67" s="119">
        <v>49.66</v>
      </c>
      <c r="O67" s="56" t="s">
        <v>399</v>
      </c>
      <c r="P67" s="64">
        <f t="shared" si="14"/>
        <v>45.121951219512198</v>
      </c>
      <c r="Q67" s="119">
        <v>55.5</v>
      </c>
      <c r="R67" s="56" t="s">
        <v>400</v>
      </c>
    </row>
    <row r="68" spans="1:18" ht="35.25" customHeight="1" x14ac:dyDescent="0.3">
      <c r="A68" s="44">
        <v>67</v>
      </c>
      <c r="B68" s="105" t="s">
        <v>401</v>
      </c>
      <c r="C68" s="53" t="s">
        <v>64</v>
      </c>
      <c r="D68" s="53">
        <v>10</v>
      </c>
      <c r="E68" s="75">
        <f t="shared" si="16"/>
        <v>28.45528455284553</v>
      </c>
      <c r="F68" s="45">
        <f>(K68+N68+Q68)/2</f>
        <v>35</v>
      </c>
      <c r="G68" s="54">
        <f t="shared" si="10"/>
        <v>284.55284552845529</v>
      </c>
      <c r="H68" s="54">
        <f t="shared" si="11"/>
        <v>350</v>
      </c>
      <c r="I68" s="57" t="s">
        <v>402</v>
      </c>
      <c r="J68" s="64">
        <f t="shared" si="12"/>
        <v>28.45528455284553</v>
      </c>
      <c r="K68" s="120">
        <v>35</v>
      </c>
      <c r="L68" s="56" t="s">
        <v>403</v>
      </c>
      <c r="M68" s="64">
        <f t="shared" si="13"/>
        <v>28.45528455284553</v>
      </c>
      <c r="N68" s="119">
        <v>35</v>
      </c>
      <c r="O68" s="56" t="s">
        <v>404</v>
      </c>
      <c r="P68" s="64"/>
      <c r="Q68" s="64"/>
      <c r="R68" s="57" t="s">
        <v>350</v>
      </c>
    </row>
    <row r="69" spans="1:18" ht="36.75" customHeight="1" x14ac:dyDescent="0.3">
      <c r="A69" s="44">
        <v>68</v>
      </c>
      <c r="B69" s="94" t="s">
        <v>405</v>
      </c>
      <c r="C69" s="72"/>
      <c r="D69" s="72">
        <v>10</v>
      </c>
      <c r="E69" s="77">
        <f t="shared" ref="E69:E77" si="17">(J69+M69+P69)/3</f>
        <v>34.634146341463413</v>
      </c>
      <c r="F69" s="77">
        <f t="shared" ref="F69:F77" si="18">(K69+N69+Q69)/3</f>
        <v>42.6</v>
      </c>
      <c r="G69" s="77">
        <f>E69*D69</f>
        <v>346.34146341463412</v>
      </c>
      <c r="H69" s="77">
        <f>F69*D69</f>
        <v>426</v>
      </c>
      <c r="I69" s="58" t="s">
        <v>406</v>
      </c>
      <c r="J69" s="78">
        <f>K69/1.23</f>
        <v>39.837398373983739</v>
      </c>
      <c r="K69" s="120">
        <v>49</v>
      </c>
      <c r="L69" s="79" t="s">
        <v>407</v>
      </c>
      <c r="M69" s="78">
        <f>N69/1.23</f>
        <v>39.837398373983739</v>
      </c>
      <c r="N69" s="120">
        <v>49</v>
      </c>
      <c r="O69" s="66" t="s">
        <v>408</v>
      </c>
      <c r="P69" s="78">
        <f>Q69/1.23</f>
        <v>24.227642276422767</v>
      </c>
      <c r="Q69" s="120">
        <v>29.8</v>
      </c>
      <c r="R69" s="65" t="s">
        <v>409</v>
      </c>
    </row>
    <row r="70" spans="1:18" ht="27.75" customHeight="1" x14ac:dyDescent="0.3">
      <c r="A70" s="44">
        <v>69</v>
      </c>
      <c r="B70" s="94" t="s">
        <v>410</v>
      </c>
      <c r="C70" s="72"/>
      <c r="D70" s="72">
        <v>10</v>
      </c>
      <c r="E70" s="77">
        <f t="shared" si="17"/>
        <v>10.626016260162602</v>
      </c>
      <c r="F70" s="77">
        <f t="shared" si="18"/>
        <v>13.07</v>
      </c>
      <c r="G70" s="77">
        <f t="shared" ref="G70:G77" si="19">E70*D70</f>
        <v>106.26016260162602</v>
      </c>
      <c r="H70" s="77">
        <f t="shared" ref="H70:H77" si="20">F70*D70</f>
        <v>130.69999999999999</v>
      </c>
      <c r="I70" s="58" t="s">
        <v>411</v>
      </c>
      <c r="J70" s="78">
        <f t="shared" ref="J70:J77" si="21">K70/1.23</f>
        <v>11.382113821138212</v>
      </c>
      <c r="K70" s="120">
        <v>14</v>
      </c>
      <c r="L70" s="80" t="s">
        <v>412</v>
      </c>
      <c r="M70" s="78">
        <f t="shared" ref="M70:M77" si="22">N70/1.23</f>
        <v>11.382113821138212</v>
      </c>
      <c r="N70" s="120">
        <v>14</v>
      </c>
      <c r="O70" s="66" t="s">
        <v>413</v>
      </c>
      <c r="P70" s="78">
        <f t="shared" ref="P70:P77" si="23">Q70/1.23</f>
        <v>9.1138211382113834</v>
      </c>
      <c r="Q70" s="120">
        <v>11.21</v>
      </c>
      <c r="R70" s="66" t="s">
        <v>414</v>
      </c>
    </row>
    <row r="71" spans="1:18" ht="26.25" customHeight="1" x14ac:dyDescent="0.3">
      <c r="A71" s="44">
        <v>70</v>
      </c>
      <c r="B71" s="95" t="s">
        <v>415</v>
      </c>
      <c r="C71" s="72"/>
      <c r="D71" s="72">
        <v>10</v>
      </c>
      <c r="E71" s="77">
        <f t="shared" si="17"/>
        <v>5.1192411924119243</v>
      </c>
      <c r="F71" s="77">
        <f t="shared" si="18"/>
        <v>6.2966666666666669</v>
      </c>
      <c r="G71" s="77">
        <f t="shared" si="19"/>
        <v>51.192411924119241</v>
      </c>
      <c r="H71" s="77">
        <f t="shared" si="20"/>
        <v>62.966666666666669</v>
      </c>
      <c r="I71" s="57" t="s">
        <v>416</v>
      </c>
      <c r="J71" s="78">
        <f t="shared" si="21"/>
        <v>5.0406504065040654</v>
      </c>
      <c r="K71" s="120">
        <v>6.2</v>
      </c>
      <c r="L71" s="56" t="s">
        <v>417</v>
      </c>
      <c r="M71" s="78">
        <f t="shared" si="22"/>
        <v>5.0406504065040654</v>
      </c>
      <c r="N71" s="120">
        <v>6.2</v>
      </c>
      <c r="O71" s="56" t="s">
        <v>418</v>
      </c>
      <c r="P71" s="72">
        <f t="shared" si="23"/>
        <v>5.2764227642276422</v>
      </c>
      <c r="Q71" s="120">
        <v>6.49</v>
      </c>
      <c r="R71" s="56" t="s">
        <v>419</v>
      </c>
    </row>
    <row r="72" spans="1:18" ht="29.25" customHeight="1" x14ac:dyDescent="0.3">
      <c r="A72" s="44">
        <v>71</v>
      </c>
      <c r="B72" s="94" t="s">
        <v>420</v>
      </c>
      <c r="C72" s="72"/>
      <c r="D72" s="72">
        <v>20</v>
      </c>
      <c r="E72" s="77">
        <f t="shared" si="17"/>
        <v>3.0108401084010841</v>
      </c>
      <c r="F72" s="77">
        <f t="shared" si="18"/>
        <v>3.7033333333333331</v>
      </c>
      <c r="G72" s="77">
        <f t="shared" si="19"/>
        <v>60.21680216802168</v>
      </c>
      <c r="H72" s="77">
        <f t="shared" si="20"/>
        <v>74.066666666666663</v>
      </c>
      <c r="I72" s="58" t="s">
        <v>421</v>
      </c>
      <c r="J72" s="78">
        <f t="shared" si="21"/>
        <v>2.845528455284553</v>
      </c>
      <c r="K72" s="120">
        <v>3.5</v>
      </c>
      <c r="L72" s="79" t="s">
        <v>422</v>
      </c>
      <c r="M72" s="78">
        <f t="shared" si="22"/>
        <v>3.1707317073170733</v>
      </c>
      <c r="N72" s="120">
        <v>3.9</v>
      </c>
      <c r="O72" s="66" t="s">
        <v>423</v>
      </c>
      <c r="P72" s="78">
        <f t="shared" si="23"/>
        <v>3.0162601626016259</v>
      </c>
      <c r="Q72" s="120">
        <v>3.71</v>
      </c>
      <c r="R72" s="66" t="s">
        <v>424</v>
      </c>
    </row>
    <row r="73" spans="1:18" ht="32.25" customHeight="1" x14ac:dyDescent="0.3">
      <c r="A73" s="44">
        <v>72</v>
      </c>
      <c r="B73" s="94" t="s">
        <v>425</v>
      </c>
      <c r="C73" s="72"/>
      <c r="D73" s="72">
        <v>20</v>
      </c>
      <c r="E73" s="77">
        <f t="shared" si="17"/>
        <v>9.0108401084010836</v>
      </c>
      <c r="F73" s="77">
        <f t="shared" si="18"/>
        <v>11.083333333333334</v>
      </c>
      <c r="G73" s="77">
        <f t="shared" si="19"/>
        <v>180.21680216802167</v>
      </c>
      <c r="H73" s="77">
        <f t="shared" si="20"/>
        <v>221.66666666666669</v>
      </c>
      <c r="I73" s="58" t="s">
        <v>426</v>
      </c>
      <c r="J73" s="78">
        <f t="shared" si="21"/>
        <v>7.3170731707317076</v>
      </c>
      <c r="K73" s="120">
        <v>9</v>
      </c>
      <c r="L73" s="79" t="s">
        <v>427</v>
      </c>
      <c r="M73" s="78">
        <f t="shared" si="22"/>
        <v>15.439024390243901</v>
      </c>
      <c r="N73" s="120">
        <v>18.989999999999998</v>
      </c>
      <c r="O73" s="66" t="s">
        <v>428</v>
      </c>
      <c r="P73" s="78">
        <f t="shared" si="23"/>
        <v>4.2764227642276422</v>
      </c>
      <c r="Q73" s="120">
        <v>5.26</v>
      </c>
      <c r="R73" s="65" t="s">
        <v>429</v>
      </c>
    </row>
    <row r="74" spans="1:18" ht="36.75" customHeight="1" x14ac:dyDescent="0.3">
      <c r="A74" s="44">
        <v>73</v>
      </c>
      <c r="B74" s="96" t="s">
        <v>430</v>
      </c>
      <c r="C74" s="72"/>
      <c r="D74" s="72">
        <v>10</v>
      </c>
      <c r="E74" s="77">
        <f t="shared" si="17"/>
        <v>14.552845528455284</v>
      </c>
      <c r="F74" s="77">
        <f t="shared" si="18"/>
        <v>17.900000000000002</v>
      </c>
      <c r="G74" s="77">
        <f t="shared" si="19"/>
        <v>145.52845528455285</v>
      </c>
      <c r="H74" s="77">
        <f t="shared" si="20"/>
        <v>179.00000000000003</v>
      </c>
      <c r="I74" s="58" t="s">
        <v>431</v>
      </c>
      <c r="J74" s="78">
        <f t="shared" si="21"/>
        <v>15.853658536585366</v>
      </c>
      <c r="K74" s="120">
        <v>19.5</v>
      </c>
      <c r="L74" s="79" t="s">
        <v>432</v>
      </c>
      <c r="M74" s="78">
        <f t="shared" si="22"/>
        <v>13.626016260162602</v>
      </c>
      <c r="N74" s="120">
        <v>16.760000000000002</v>
      </c>
      <c r="O74" s="65" t="s">
        <v>433</v>
      </c>
      <c r="P74" s="78">
        <f t="shared" si="23"/>
        <v>14.178861788617887</v>
      </c>
      <c r="Q74" s="120">
        <v>17.440000000000001</v>
      </c>
      <c r="R74" s="65" t="s">
        <v>434</v>
      </c>
    </row>
    <row r="75" spans="1:18" ht="24" customHeight="1" x14ac:dyDescent="0.3">
      <c r="A75" s="44">
        <v>74</v>
      </c>
      <c r="B75" s="96" t="s">
        <v>435</v>
      </c>
      <c r="C75" s="72"/>
      <c r="D75" s="72">
        <v>10</v>
      </c>
      <c r="E75" s="77">
        <f t="shared" si="17"/>
        <v>17.344173441734416</v>
      </c>
      <c r="F75" s="77">
        <f t="shared" si="18"/>
        <v>21.333333333333332</v>
      </c>
      <c r="G75" s="77">
        <f t="shared" si="19"/>
        <v>173.44173441734415</v>
      </c>
      <c r="H75" s="77">
        <f t="shared" si="20"/>
        <v>213.33333333333331</v>
      </c>
      <c r="I75" s="58" t="s">
        <v>436</v>
      </c>
      <c r="J75" s="78">
        <f t="shared" si="21"/>
        <v>15.447154471544716</v>
      </c>
      <c r="K75" s="120">
        <v>19</v>
      </c>
      <c r="L75" s="79" t="s">
        <v>437</v>
      </c>
      <c r="M75" s="78">
        <f t="shared" si="22"/>
        <v>17.886178861788618</v>
      </c>
      <c r="N75" s="120">
        <v>22</v>
      </c>
      <c r="O75" s="66" t="s">
        <v>438</v>
      </c>
      <c r="P75" s="78">
        <f t="shared" si="23"/>
        <v>18.699186991869919</v>
      </c>
      <c r="Q75" s="120">
        <v>23</v>
      </c>
      <c r="R75" s="66" t="s">
        <v>439</v>
      </c>
    </row>
    <row r="76" spans="1:18" ht="24.75" customHeight="1" x14ac:dyDescent="0.3">
      <c r="A76" s="44">
        <v>75</v>
      </c>
      <c r="B76" s="96" t="s">
        <v>440</v>
      </c>
      <c r="C76" s="72"/>
      <c r="D76" s="72">
        <v>10</v>
      </c>
      <c r="E76" s="77">
        <f t="shared" si="17"/>
        <v>4.1300813008130079</v>
      </c>
      <c r="F76" s="77">
        <f t="shared" si="18"/>
        <v>5.08</v>
      </c>
      <c r="G76" s="77">
        <f t="shared" si="19"/>
        <v>41.300813008130078</v>
      </c>
      <c r="H76" s="77">
        <f t="shared" si="20"/>
        <v>50.8</v>
      </c>
      <c r="I76" s="58" t="s">
        <v>441</v>
      </c>
      <c r="J76" s="78">
        <f t="shared" si="21"/>
        <v>5.691056910569106</v>
      </c>
      <c r="K76" s="120">
        <v>7</v>
      </c>
      <c r="L76" s="66" t="s">
        <v>442</v>
      </c>
      <c r="M76" s="78">
        <f t="shared" si="22"/>
        <v>3.6585365853658538</v>
      </c>
      <c r="N76" s="120">
        <v>4.5</v>
      </c>
      <c r="O76" s="66" t="s">
        <v>443</v>
      </c>
      <c r="P76" s="78">
        <f t="shared" si="23"/>
        <v>3.0406504065040654</v>
      </c>
      <c r="Q76" s="120">
        <v>3.74</v>
      </c>
      <c r="R76" s="80" t="s">
        <v>444</v>
      </c>
    </row>
    <row r="77" spans="1:18" ht="36" customHeight="1" x14ac:dyDescent="0.3">
      <c r="A77" s="44">
        <v>76</v>
      </c>
      <c r="B77" s="96" t="s">
        <v>445</v>
      </c>
      <c r="C77" s="72"/>
      <c r="D77" s="72">
        <v>10</v>
      </c>
      <c r="E77" s="77">
        <f t="shared" si="17"/>
        <v>4.2466124661246614</v>
      </c>
      <c r="F77" s="77">
        <f t="shared" si="18"/>
        <v>5.2233333333333336</v>
      </c>
      <c r="G77" s="77">
        <f t="shared" si="19"/>
        <v>42.46612466124661</v>
      </c>
      <c r="H77" s="77">
        <f t="shared" si="20"/>
        <v>52.233333333333334</v>
      </c>
      <c r="I77" s="58" t="s">
        <v>446</v>
      </c>
      <c r="J77" s="78">
        <f t="shared" si="21"/>
        <v>5.2845528455284549</v>
      </c>
      <c r="K77" s="120">
        <v>6.5</v>
      </c>
      <c r="L77" s="80" t="s">
        <v>447</v>
      </c>
      <c r="M77" s="78">
        <f t="shared" si="22"/>
        <v>4.357723577235773</v>
      </c>
      <c r="N77" s="120">
        <v>5.36</v>
      </c>
      <c r="O77" s="65" t="s">
        <v>448</v>
      </c>
      <c r="P77" s="78">
        <f t="shared" si="23"/>
        <v>3.0975609756097562</v>
      </c>
      <c r="Q77" s="120">
        <v>3.81</v>
      </c>
      <c r="R77" s="65" t="s">
        <v>449</v>
      </c>
    </row>
    <row r="78" spans="1:18" ht="27" customHeight="1" x14ac:dyDescent="0.3">
      <c r="A78" s="44">
        <v>77</v>
      </c>
      <c r="B78" s="87" t="s">
        <v>450</v>
      </c>
      <c r="C78" s="82" t="s">
        <v>64</v>
      </c>
      <c r="D78" s="72">
        <v>5</v>
      </c>
      <c r="E78" s="64">
        <f>F78/1.23</f>
        <v>42.728997289972902</v>
      </c>
      <c r="F78" s="64">
        <f t="shared" ref="F78:F84" si="24">(K78+N78+Q78)/3</f>
        <v>52.556666666666672</v>
      </c>
      <c r="G78" s="64">
        <f>H78/1.23</f>
        <v>213.64498644986452</v>
      </c>
      <c r="H78" s="64">
        <f>D78*F78</f>
        <v>262.78333333333336</v>
      </c>
      <c r="I78" s="83" t="s">
        <v>451</v>
      </c>
      <c r="J78" s="64">
        <f>K78/1.23</f>
        <v>48</v>
      </c>
      <c r="K78" s="119">
        <v>59.04</v>
      </c>
      <c r="L78" s="56" t="s">
        <v>452</v>
      </c>
      <c r="M78" s="64">
        <f>N78/1.23</f>
        <v>49</v>
      </c>
      <c r="N78" s="119">
        <v>60.27</v>
      </c>
      <c r="O78" s="56" t="s">
        <v>453</v>
      </c>
      <c r="P78" s="64">
        <f>Q78/1.23</f>
        <v>31.1869918699187</v>
      </c>
      <c r="Q78" s="119">
        <v>38.36</v>
      </c>
      <c r="R78" s="56" t="s">
        <v>454</v>
      </c>
    </row>
    <row r="79" spans="1:18" ht="41.25" customHeight="1" x14ac:dyDescent="0.3">
      <c r="A79" s="44">
        <v>78</v>
      </c>
      <c r="B79" s="88" t="s">
        <v>455</v>
      </c>
      <c r="C79" s="82" t="s">
        <v>64</v>
      </c>
      <c r="D79" s="72">
        <v>5</v>
      </c>
      <c r="E79" s="64">
        <f t="shared" ref="E79:E103" si="25">F79/1.23</f>
        <v>66.918699186991873</v>
      </c>
      <c r="F79" s="64">
        <f t="shared" si="24"/>
        <v>82.31</v>
      </c>
      <c r="G79" s="64">
        <f t="shared" ref="G79:G103" si="26">H79/1.23</f>
        <v>334.59349593495938</v>
      </c>
      <c r="H79" s="64">
        <f t="shared" ref="H79:H103" si="27">D79*F79</f>
        <v>411.55</v>
      </c>
      <c r="I79" s="57" t="s">
        <v>456</v>
      </c>
      <c r="J79" s="64">
        <f t="shared" ref="J79:J102" si="28">K79/1.23</f>
        <v>42.878048780487809</v>
      </c>
      <c r="K79" s="119">
        <v>52.74</v>
      </c>
      <c r="L79" s="56" t="s">
        <v>457</v>
      </c>
      <c r="M79" s="64">
        <f t="shared" ref="M79:M110" si="29">N79/1.23</f>
        <v>114.99999999999999</v>
      </c>
      <c r="N79" s="119">
        <v>141.44999999999999</v>
      </c>
      <c r="O79" s="56" t="s">
        <v>458</v>
      </c>
      <c r="P79" s="64">
        <f t="shared" ref="P79:P110" si="30">Q79/1.23</f>
        <v>42.878048780487809</v>
      </c>
      <c r="Q79" s="119">
        <v>52.74</v>
      </c>
      <c r="R79" s="56" t="s">
        <v>459</v>
      </c>
    </row>
    <row r="80" spans="1:18" ht="33" customHeight="1" x14ac:dyDescent="0.3">
      <c r="A80" s="44">
        <v>79</v>
      </c>
      <c r="B80" s="88" t="s">
        <v>460</v>
      </c>
      <c r="C80" s="82" t="s">
        <v>64</v>
      </c>
      <c r="D80" s="72">
        <v>5</v>
      </c>
      <c r="E80" s="64">
        <f t="shared" si="25"/>
        <v>143.10027100271003</v>
      </c>
      <c r="F80" s="64">
        <f t="shared" si="24"/>
        <v>176.01333333333335</v>
      </c>
      <c r="G80" s="64">
        <f t="shared" si="26"/>
        <v>715.50135501355021</v>
      </c>
      <c r="H80" s="64">
        <f t="shared" si="27"/>
        <v>880.06666666666672</v>
      </c>
      <c r="I80" s="57" t="s">
        <v>461</v>
      </c>
      <c r="J80" s="64">
        <f t="shared" si="28"/>
        <v>104.65040650406505</v>
      </c>
      <c r="K80" s="119">
        <v>128.72</v>
      </c>
      <c r="L80" s="56" t="s">
        <v>462</v>
      </c>
      <c r="M80" s="64">
        <f t="shared" si="29"/>
        <v>220.00000000000003</v>
      </c>
      <c r="N80" s="119">
        <v>270.60000000000002</v>
      </c>
      <c r="O80" s="56" t="s">
        <v>463</v>
      </c>
      <c r="P80" s="64">
        <f t="shared" si="30"/>
        <v>104.65040650406505</v>
      </c>
      <c r="Q80" s="119">
        <v>128.72</v>
      </c>
      <c r="R80" s="56" t="s">
        <v>464</v>
      </c>
    </row>
    <row r="81" spans="1:18" ht="34.5" customHeight="1" x14ac:dyDescent="0.3">
      <c r="A81" s="44">
        <v>80</v>
      </c>
      <c r="B81" s="88" t="s">
        <v>465</v>
      </c>
      <c r="C81" s="82" t="s">
        <v>64</v>
      </c>
      <c r="D81" s="72">
        <v>30</v>
      </c>
      <c r="E81" s="64">
        <f t="shared" si="25"/>
        <v>3.6395663956639566</v>
      </c>
      <c r="F81" s="64">
        <f t="shared" si="24"/>
        <v>4.4766666666666666</v>
      </c>
      <c r="G81" s="64">
        <f t="shared" si="26"/>
        <v>109.18699186991871</v>
      </c>
      <c r="H81" s="64">
        <f t="shared" si="27"/>
        <v>134.30000000000001</v>
      </c>
      <c r="I81" s="57" t="s">
        <v>466</v>
      </c>
      <c r="J81" s="64">
        <f t="shared" si="28"/>
        <v>3.6016260162601625</v>
      </c>
      <c r="K81" s="119">
        <v>4.43</v>
      </c>
      <c r="L81" s="56" t="s">
        <v>467</v>
      </c>
      <c r="M81" s="64">
        <f t="shared" si="29"/>
        <v>3.9837398373983741</v>
      </c>
      <c r="N81" s="119">
        <v>4.9000000000000004</v>
      </c>
      <c r="O81" s="56" t="s">
        <v>468</v>
      </c>
      <c r="P81" s="64">
        <f t="shared" si="30"/>
        <v>3.333333333333333</v>
      </c>
      <c r="Q81" s="119">
        <v>4.0999999999999996</v>
      </c>
      <c r="R81" s="56" t="s">
        <v>469</v>
      </c>
    </row>
    <row r="82" spans="1:18" ht="35.25" customHeight="1" x14ac:dyDescent="0.3">
      <c r="A82" s="44">
        <v>81</v>
      </c>
      <c r="B82" s="89" t="s">
        <v>470</v>
      </c>
      <c r="C82" s="82" t="s">
        <v>64</v>
      </c>
      <c r="D82" s="72">
        <v>30</v>
      </c>
      <c r="E82" s="64">
        <f t="shared" si="25"/>
        <v>6.7642276422764214</v>
      </c>
      <c r="F82" s="64">
        <f t="shared" si="24"/>
        <v>8.3199999999999985</v>
      </c>
      <c r="G82" s="64">
        <f t="shared" si="26"/>
        <v>202.92682926829266</v>
      </c>
      <c r="H82" s="64">
        <f t="shared" si="27"/>
        <v>249.59999999999997</v>
      </c>
      <c r="I82" s="57" t="s">
        <v>471</v>
      </c>
      <c r="J82" s="64">
        <f t="shared" si="28"/>
        <v>11.926829268292684</v>
      </c>
      <c r="K82" s="119">
        <v>14.67</v>
      </c>
      <c r="L82" s="56" t="s">
        <v>472</v>
      </c>
      <c r="M82" s="64">
        <f t="shared" si="29"/>
        <v>2.9186991869918697</v>
      </c>
      <c r="N82" s="119">
        <v>3.59</v>
      </c>
      <c r="O82" s="56" t="s">
        <v>473</v>
      </c>
      <c r="P82" s="64">
        <f t="shared" si="30"/>
        <v>5.4471544715447155</v>
      </c>
      <c r="Q82" s="119">
        <v>6.7</v>
      </c>
      <c r="R82" s="56" t="s">
        <v>474</v>
      </c>
    </row>
    <row r="83" spans="1:18" ht="34.5" customHeight="1" x14ac:dyDescent="0.3">
      <c r="A83" s="44">
        <v>82</v>
      </c>
      <c r="B83" s="89" t="s">
        <v>475</v>
      </c>
      <c r="C83" s="82" t="s">
        <v>64</v>
      </c>
      <c r="D83" s="72">
        <v>30</v>
      </c>
      <c r="E83" s="64">
        <f t="shared" si="25"/>
        <v>6.9918699186991864</v>
      </c>
      <c r="F83" s="64">
        <f t="shared" si="24"/>
        <v>8.6</v>
      </c>
      <c r="G83" s="64">
        <f t="shared" si="26"/>
        <v>209.7560975609756</v>
      </c>
      <c r="H83" s="64">
        <f t="shared" si="27"/>
        <v>258</v>
      </c>
      <c r="I83" s="57" t="s">
        <v>476</v>
      </c>
      <c r="J83" s="64">
        <f t="shared" si="28"/>
        <v>6.8373983739837403</v>
      </c>
      <c r="K83" s="119">
        <v>8.41</v>
      </c>
      <c r="L83" s="56" t="s">
        <v>477</v>
      </c>
      <c r="M83" s="64">
        <f t="shared" si="29"/>
        <v>7.7154471544715451</v>
      </c>
      <c r="N83" s="119">
        <v>9.49</v>
      </c>
      <c r="O83" s="56" t="s">
        <v>478</v>
      </c>
      <c r="P83" s="64">
        <f t="shared" si="30"/>
        <v>6.4227642276422765</v>
      </c>
      <c r="Q83" s="119">
        <v>7.9</v>
      </c>
      <c r="R83" s="56" t="s">
        <v>479</v>
      </c>
    </row>
    <row r="84" spans="1:18" ht="34.5" customHeight="1" x14ac:dyDescent="0.3">
      <c r="A84" s="44">
        <v>83</v>
      </c>
      <c r="B84" s="89" t="s">
        <v>480</v>
      </c>
      <c r="C84" s="82" t="s">
        <v>64</v>
      </c>
      <c r="D84" s="72">
        <v>20</v>
      </c>
      <c r="E84" s="64">
        <f t="shared" si="25"/>
        <v>10.615176151761517</v>
      </c>
      <c r="F84" s="64">
        <f t="shared" si="24"/>
        <v>13.056666666666667</v>
      </c>
      <c r="G84" s="64">
        <f t="shared" si="26"/>
        <v>212.30352303523034</v>
      </c>
      <c r="H84" s="64">
        <f t="shared" si="27"/>
        <v>261.13333333333333</v>
      </c>
      <c r="I84" s="57" t="s">
        <v>481</v>
      </c>
      <c r="J84" s="64">
        <f t="shared" si="28"/>
        <v>10.560975609756097</v>
      </c>
      <c r="K84" s="119">
        <v>12.99</v>
      </c>
      <c r="L84" s="56" t="s">
        <v>482</v>
      </c>
      <c r="M84" s="64">
        <f t="shared" si="29"/>
        <v>10.471544715447155</v>
      </c>
      <c r="N84" s="119">
        <v>12.88</v>
      </c>
      <c r="O84" s="56" t="s">
        <v>483</v>
      </c>
      <c r="P84" s="64">
        <f t="shared" si="30"/>
        <v>10.813008130081302</v>
      </c>
      <c r="Q84" s="119">
        <v>13.3</v>
      </c>
      <c r="R84" s="56" t="s">
        <v>484</v>
      </c>
    </row>
    <row r="85" spans="1:18" ht="41.25" customHeight="1" x14ac:dyDescent="0.3">
      <c r="A85" s="44">
        <v>84</v>
      </c>
      <c r="B85" s="89" t="s">
        <v>485</v>
      </c>
      <c r="C85" s="82" t="s">
        <v>64</v>
      </c>
      <c r="D85" s="72">
        <v>30</v>
      </c>
      <c r="E85" s="64">
        <f t="shared" si="25"/>
        <v>67.882113821138219</v>
      </c>
      <c r="F85" s="64">
        <f>(K85+N85+Q85)/2</f>
        <v>83.495000000000005</v>
      </c>
      <c r="G85" s="64">
        <f t="shared" si="26"/>
        <v>2036.4634146341466</v>
      </c>
      <c r="H85" s="64">
        <f t="shared" si="27"/>
        <v>2504.8500000000004</v>
      </c>
      <c r="I85" s="57" t="s">
        <v>486</v>
      </c>
      <c r="J85" s="64">
        <f t="shared" si="28"/>
        <v>48.772357723577237</v>
      </c>
      <c r="K85" s="119">
        <v>59.99</v>
      </c>
      <c r="L85" s="56" t="s">
        <v>487</v>
      </c>
      <c r="M85" s="64">
        <f t="shared" si="29"/>
        <v>86.991869918699194</v>
      </c>
      <c r="N85" s="119">
        <v>107</v>
      </c>
      <c r="O85" s="56" t="s">
        <v>488</v>
      </c>
      <c r="P85" s="72"/>
      <c r="Q85" s="72"/>
      <c r="R85" s="72" t="s">
        <v>489</v>
      </c>
    </row>
    <row r="86" spans="1:18" ht="36.75" customHeight="1" x14ac:dyDescent="0.3">
      <c r="A86" s="44">
        <v>85</v>
      </c>
      <c r="B86" s="88" t="s">
        <v>490</v>
      </c>
      <c r="C86" s="82" t="s">
        <v>64</v>
      </c>
      <c r="D86" s="72">
        <v>10</v>
      </c>
      <c r="E86" s="64">
        <f t="shared" si="25"/>
        <v>37.059620596205967</v>
      </c>
      <c r="F86" s="64">
        <f>(K86+N86+Q86)/3</f>
        <v>45.583333333333336</v>
      </c>
      <c r="G86" s="64">
        <f t="shared" si="26"/>
        <v>370.59620596205968</v>
      </c>
      <c r="H86" s="64">
        <f t="shared" si="27"/>
        <v>455.83333333333337</v>
      </c>
      <c r="I86" s="57" t="s">
        <v>491</v>
      </c>
      <c r="J86" s="64">
        <f t="shared" si="28"/>
        <v>35.764227642276424</v>
      </c>
      <c r="K86" s="119">
        <v>43.99</v>
      </c>
      <c r="L86" s="56" t="s">
        <v>492</v>
      </c>
      <c r="M86" s="64">
        <f t="shared" si="29"/>
        <v>40.138211382113816</v>
      </c>
      <c r="N86" s="119">
        <v>49.37</v>
      </c>
      <c r="O86" s="56" t="s">
        <v>493</v>
      </c>
      <c r="P86" s="64">
        <f t="shared" si="30"/>
        <v>35.276422764227647</v>
      </c>
      <c r="Q86" s="119">
        <v>43.39</v>
      </c>
      <c r="R86" s="56" t="s">
        <v>494</v>
      </c>
    </row>
    <row r="87" spans="1:18" ht="36.75" customHeight="1" x14ac:dyDescent="0.3">
      <c r="A87" s="44">
        <v>86</v>
      </c>
      <c r="B87" s="88" t="s">
        <v>495</v>
      </c>
      <c r="C87" s="82" t="s">
        <v>64</v>
      </c>
      <c r="D87" s="72">
        <v>10</v>
      </c>
      <c r="E87" s="64">
        <f t="shared" si="25"/>
        <v>43.495934959349597</v>
      </c>
      <c r="F87" s="64">
        <f>(K87+N87+Q87)/2</f>
        <v>53.5</v>
      </c>
      <c r="G87" s="64">
        <f t="shared" si="26"/>
        <v>434.95934959349592</v>
      </c>
      <c r="H87" s="64">
        <f t="shared" si="27"/>
        <v>535</v>
      </c>
      <c r="I87" s="57" t="s">
        <v>496</v>
      </c>
      <c r="J87" s="64">
        <f t="shared" si="28"/>
        <v>32.520325203252035</v>
      </c>
      <c r="K87" s="119">
        <v>40</v>
      </c>
      <c r="L87" s="56" t="s">
        <v>497</v>
      </c>
      <c r="M87" s="64">
        <f t="shared" si="29"/>
        <v>54.471544715447152</v>
      </c>
      <c r="N87" s="119">
        <v>67</v>
      </c>
      <c r="O87" s="56" t="s">
        <v>498</v>
      </c>
      <c r="P87" s="64">
        <f t="shared" si="30"/>
        <v>0</v>
      </c>
      <c r="Q87" s="64">
        <v>0</v>
      </c>
      <c r="R87" s="72" t="s">
        <v>489</v>
      </c>
    </row>
    <row r="88" spans="1:18" ht="38.25" customHeight="1" x14ac:dyDescent="0.3">
      <c r="A88" s="44">
        <v>87</v>
      </c>
      <c r="B88" s="88" t="s">
        <v>499</v>
      </c>
      <c r="C88" s="82" t="s">
        <v>64</v>
      </c>
      <c r="D88" s="72">
        <v>5</v>
      </c>
      <c r="E88" s="64">
        <f t="shared" si="25"/>
        <v>107.3170731707317</v>
      </c>
      <c r="F88" s="64">
        <f>(K88+N88+Q88)/2</f>
        <v>132</v>
      </c>
      <c r="G88" s="64">
        <f t="shared" si="26"/>
        <v>536.58536585365857</v>
      </c>
      <c r="H88" s="64">
        <f t="shared" si="27"/>
        <v>660</v>
      </c>
      <c r="I88" s="57" t="s">
        <v>500</v>
      </c>
      <c r="J88" s="64">
        <f t="shared" si="28"/>
        <v>68.292682926829272</v>
      </c>
      <c r="K88" s="119">
        <v>84</v>
      </c>
      <c r="L88" s="56" t="s">
        <v>501</v>
      </c>
      <c r="M88" s="64">
        <f t="shared" si="29"/>
        <v>71.544715447154474</v>
      </c>
      <c r="N88" s="119">
        <v>88</v>
      </c>
      <c r="O88" s="56" t="s">
        <v>502</v>
      </c>
      <c r="P88" s="64">
        <f t="shared" si="30"/>
        <v>74.796747967479675</v>
      </c>
      <c r="Q88" s="119">
        <v>92</v>
      </c>
      <c r="R88" s="56" t="s">
        <v>503</v>
      </c>
    </row>
    <row r="89" spans="1:18" ht="42" customHeight="1" x14ac:dyDescent="0.3">
      <c r="A89" s="44">
        <v>88</v>
      </c>
      <c r="B89" s="88" t="s">
        <v>504</v>
      </c>
      <c r="C89" s="82" t="s">
        <v>64</v>
      </c>
      <c r="D89" s="72">
        <v>10</v>
      </c>
      <c r="E89" s="64">
        <f t="shared" si="25"/>
        <v>116.66666666666667</v>
      </c>
      <c r="F89" s="64">
        <f t="shared" ref="F89:F108" si="31">(K89+N89+Q89)/3</f>
        <v>143.5</v>
      </c>
      <c r="G89" s="64">
        <f t="shared" si="26"/>
        <v>1166.6666666666667</v>
      </c>
      <c r="H89" s="64">
        <f t="shared" si="27"/>
        <v>1435</v>
      </c>
      <c r="I89" s="57" t="s">
        <v>505</v>
      </c>
      <c r="J89" s="64">
        <f t="shared" si="28"/>
        <v>121.95121951219512</v>
      </c>
      <c r="K89" s="119">
        <v>150</v>
      </c>
      <c r="L89" s="66" t="s">
        <v>506</v>
      </c>
      <c r="M89" s="64">
        <f t="shared" si="29"/>
        <v>130.48780487804879</v>
      </c>
      <c r="N89" s="119">
        <v>160.5</v>
      </c>
      <c r="O89" s="65" t="s">
        <v>507</v>
      </c>
      <c r="P89" s="64">
        <f t="shared" si="30"/>
        <v>97.560975609756099</v>
      </c>
      <c r="Q89" s="119">
        <v>120</v>
      </c>
      <c r="R89" s="65" t="s">
        <v>508</v>
      </c>
    </row>
    <row r="90" spans="1:18" ht="44.25" customHeight="1" x14ac:dyDescent="0.3">
      <c r="A90" s="44">
        <v>89</v>
      </c>
      <c r="B90" s="88" t="s">
        <v>509</v>
      </c>
      <c r="C90" s="82" t="s">
        <v>64</v>
      </c>
      <c r="D90" s="72">
        <v>5</v>
      </c>
      <c r="E90" s="64">
        <f t="shared" si="25"/>
        <v>247.15176151761517</v>
      </c>
      <c r="F90" s="64">
        <f t="shared" si="31"/>
        <v>303.99666666666667</v>
      </c>
      <c r="G90" s="64">
        <f t="shared" si="26"/>
        <v>1235.758807588076</v>
      </c>
      <c r="H90" s="64">
        <f t="shared" si="27"/>
        <v>1519.9833333333333</v>
      </c>
      <c r="I90" s="57" t="s">
        <v>510</v>
      </c>
      <c r="J90" s="64">
        <f t="shared" si="28"/>
        <v>235.77235772357724</v>
      </c>
      <c r="K90" s="119">
        <v>290</v>
      </c>
      <c r="L90" s="56" t="s">
        <v>511</v>
      </c>
      <c r="M90" s="64">
        <f t="shared" si="29"/>
        <v>243.6829268292683</v>
      </c>
      <c r="N90" s="119">
        <v>299.73</v>
      </c>
      <c r="O90" s="56" t="s">
        <v>512</v>
      </c>
      <c r="P90" s="64">
        <f t="shared" si="30"/>
        <v>262</v>
      </c>
      <c r="Q90" s="119">
        <v>322.26</v>
      </c>
      <c r="R90" s="56" t="s">
        <v>513</v>
      </c>
    </row>
    <row r="91" spans="1:18" ht="37.5" customHeight="1" x14ac:dyDescent="0.3">
      <c r="A91" s="44">
        <v>90</v>
      </c>
      <c r="B91" s="88" t="s">
        <v>514</v>
      </c>
      <c r="C91" s="82" t="s">
        <v>64</v>
      </c>
      <c r="D91" s="72">
        <v>5</v>
      </c>
      <c r="E91" s="64">
        <f t="shared" si="25"/>
        <v>398.87804878048786</v>
      </c>
      <c r="F91" s="64">
        <f t="shared" si="31"/>
        <v>490.62000000000006</v>
      </c>
      <c r="G91" s="64">
        <f t="shared" si="26"/>
        <v>1994.3902439024394</v>
      </c>
      <c r="H91" s="64">
        <f t="shared" si="27"/>
        <v>2453.1000000000004</v>
      </c>
      <c r="I91" s="57" t="s">
        <v>515</v>
      </c>
      <c r="J91" s="64">
        <f t="shared" si="28"/>
        <v>398.3739837398374</v>
      </c>
      <c r="K91" s="119">
        <v>490</v>
      </c>
      <c r="L91" s="56" t="s">
        <v>516</v>
      </c>
      <c r="M91" s="64">
        <f t="shared" si="29"/>
        <v>397.26016260162601</v>
      </c>
      <c r="N91" s="119">
        <v>488.63</v>
      </c>
      <c r="O91" s="56" t="s">
        <v>517</v>
      </c>
      <c r="P91" s="64">
        <f t="shared" si="30"/>
        <v>401</v>
      </c>
      <c r="Q91" s="119">
        <v>493.23</v>
      </c>
      <c r="R91" s="56" t="s">
        <v>518</v>
      </c>
    </row>
    <row r="92" spans="1:18" ht="39.75" customHeight="1" x14ac:dyDescent="0.3">
      <c r="A92" s="44">
        <v>91</v>
      </c>
      <c r="B92" s="88" t="s">
        <v>519</v>
      </c>
      <c r="C92" s="82" t="s">
        <v>64</v>
      </c>
      <c r="D92" s="72">
        <v>5</v>
      </c>
      <c r="E92" s="64">
        <f t="shared" si="25"/>
        <v>138.02439024390245</v>
      </c>
      <c r="F92" s="64">
        <f t="shared" si="31"/>
        <v>169.77</v>
      </c>
      <c r="G92" s="64">
        <f t="shared" si="26"/>
        <v>690.1219512195122</v>
      </c>
      <c r="H92" s="64">
        <f t="shared" si="27"/>
        <v>848.85</v>
      </c>
      <c r="I92" s="57" t="s">
        <v>520</v>
      </c>
      <c r="J92" s="64">
        <f t="shared" si="28"/>
        <v>138.2439024390244</v>
      </c>
      <c r="K92" s="119">
        <v>170.04</v>
      </c>
      <c r="L92" s="56" t="s">
        <v>521</v>
      </c>
      <c r="M92" s="64">
        <f t="shared" si="29"/>
        <v>144.53658536585365</v>
      </c>
      <c r="N92" s="119">
        <v>177.78</v>
      </c>
      <c r="O92" s="56" t="s">
        <v>522</v>
      </c>
      <c r="P92" s="64">
        <f t="shared" si="30"/>
        <v>131.29268292682929</v>
      </c>
      <c r="Q92" s="119">
        <v>161.49</v>
      </c>
      <c r="R92" s="56" t="s">
        <v>523</v>
      </c>
    </row>
    <row r="93" spans="1:18" ht="39.75" customHeight="1" x14ac:dyDescent="0.3">
      <c r="A93" s="44">
        <v>92</v>
      </c>
      <c r="B93" s="88" t="s">
        <v>524</v>
      </c>
      <c r="C93" s="82" t="s">
        <v>64</v>
      </c>
      <c r="D93" s="72">
        <v>5</v>
      </c>
      <c r="E93" s="64">
        <f t="shared" si="25"/>
        <v>204.3739837398374</v>
      </c>
      <c r="F93" s="64">
        <f t="shared" si="31"/>
        <v>251.38</v>
      </c>
      <c r="G93" s="64">
        <f t="shared" si="26"/>
        <v>1021.8699186991871</v>
      </c>
      <c r="H93" s="64">
        <f t="shared" si="27"/>
        <v>1256.9000000000001</v>
      </c>
      <c r="I93" s="57" t="s">
        <v>525</v>
      </c>
      <c r="J93" s="64">
        <f t="shared" si="28"/>
        <v>182.92682926829269</v>
      </c>
      <c r="K93" s="119">
        <v>225</v>
      </c>
      <c r="L93" s="56" t="s">
        <v>526</v>
      </c>
      <c r="M93" s="64">
        <f t="shared" si="29"/>
        <v>215.82113821138211</v>
      </c>
      <c r="N93" s="119">
        <v>265.45999999999998</v>
      </c>
      <c r="O93" s="56" t="s">
        <v>527</v>
      </c>
      <c r="P93" s="64">
        <f t="shared" si="30"/>
        <v>214.3739837398374</v>
      </c>
      <c r="Q93" s="119">
        <v>263.68</v>
      </c>
      <c r="R93" s="56" t="s">
        <v>528</v>
      </c>
    </row>
    <row r="94" spans="1:18" ht="48.75" customHeight="1" x14ac:dyDescent="0.3">
      <c r="A94" s="44">
        <v>93</v>
      </c>
      <c r="B94" s="88" t="s">
        <v>529</v>
      </c>
      <c r="C94" s="82" t="s">
        <v>64</v>
      </c>
      <c r="D94" s="72">
        <v>5</v>
      </c>
      <c r="E94" s="64">
        <f t="shared" si="25"/>
        <v>215.79403794037941</v>
      </c>
      <c r="F94" s="64">
        <f t="shared" si="31"/>
        <v>265.42666666666668</v>
      </c>
      <c r="G94" s="64">
        <f t="shared" si="26"/>
        <v>1078.9701897018972</v>
      </c>
      <c r="H94" s="64">
        <f t="shared" si="27"/>
        <v>1327.1333333333334</v>
      </c>
      <c r="I94" s="57" t="s">
        <v>530</v>
      </c>
      <c r="J94" s="64">
        <f t="shared" si="28"/>
        <v>153.65853658536585</v>
      </c>
      <c r="K94" s="119">
        <v>189</v>
      </c>
      <c r="L94" s="56" t="s">
        <v>531</v>
      </c>
      <c r="M94" s="64">
        <f t="shared" si="29"/>
        <v>297.65040650406507</v>
      </c>
      <c r="N94" s="119">
        <v>366.11</v>
      </c>
      <c r="O94" s="56" t="s">
        <v>532</v>
      </c>
      <c r="P94" s="64">
        <f t="shared" si="30"/>
        <v>196.07317073170731</v>
      </c>
      <c r="Q94" s="119">
        <v>241.17</v>
      </c>
      <c r="R94" s="56" t="s">
        <v>533</v>
      </c>
    </row>
    <row r="95" spans="1:18" ht="33.75" customHeight="1" x14ac:dyDescent="0.3">
      <c r="A95" s="44">
        <v>94</v>
      </c>
      <c r="B95" s="88" t="s">
        <v>534</v>
      </c>
      <c r="C95" s="82" t="s">
        <v>64</v>
      </c>
      <c r="D95" s="72">
        <v>5</v>
      </c>
      <c r="E95" s="64">
        <f t="shared" si="25"/>
        <v>77.420054200542012</v>
      </c>
      <c r="F95" s="64">
        <f t="shared" si="31"/>
        <v>95.226666666666674</v>
      </c>
      <c r="G95" s="64">
        <f t="shared" si="26"/>
        <v>387.10027100271009</v>
      </c>
      <c r="H95" s="64">
        <f t="shared" si="27"/>
        <v>476.13333333333338</v>
      </c>
      <c r="I95" s="84" t="s">
        <v>535</v>
      </c>
      <c r="J95" s="64">
        <f t="shared" si="28"/>
        <v>64.536585365853654</v>
      </c>
      <c r="K95" s="119">
        <v>79.38</v>
      </c>
      <c r="L95" s="56" t="s">
        <v>536</v>
      </c>
      <c r="M95" s="64">
        <f t="shared" si="29"/>
        <v>94.056910569105696</v>
      </c>
      <c r="N95" s="119">
        <v>115.69</v>
      </c>
      <c r="O95" s="56" t="s">
        <v>537</v>
      </c>
      <c r="P95" s="64">
        <f t="shared" si="30"/>
        <v>73.666666666666671</v>
      </c>
      <c r="Q95" s="119">
        <v>90.61</v>
      </c>
      <c r="R95" s="56" t="s">
        <v>538</v>
      </c>
    </row>
    <row r="96" spans="1:18" ht="41.25" customHeight="1" x14ac:dyDescent="0.3">
      <c r="A96" s="44">
        <v>95</v>
      </c>
      <c r="B96" s="90" t="s">
        <v>539</v>
      </c>
      <c r="C96" s="82" t="s">
        <v>64</v>
      </c>
      <c r="D96" s="72">
        <v>20</v>
      </c>
      <c r="E96" s="64">
        <f t="shared" si="25"/>
        <v>2.2981029810298104</v>
      </c>
      <c r="F96" s="64">
        <f t="shared" si="31"/>
        <v>2.8266666666666667</v>
      </c>
      <c r="G96" s="64">
        <f t="shared" si="26"/>
        <v>45.962059620596207</v>
      </c>
      <c r="H96" s="64">
        <f t="shared" si="27"/>
        <v>56.533333333333331</v>
      </c>
      <c r="I96" s="84" t="s">
        <v>540</v>
      </c>
      <c r="J96" s="64">
        <f t="shared" si="28"/>
        <v>1.6178861788617886</v>
      </c>
      <c r="K96" s="119">
        <v>1.99</v>
      </c>
      <c r="L96" s="68" t="s">
        <v>541</v>
      </c>
      <c r="M96" s="64">
        <f t="shared" si="29"/>
        <v>2.8373983739837398</v>
      </c>
      <c r="N96" s="119">
        <v>3.49</v>
      </c>
      <c r="O96" s="68" t="s">
        <v>542</v>
      </c>
      <c r="P96" s="64">
        <f t="shared" si="30"/>
        <v>2.4390243902439024</v>
      </c>
      <c r="Q96" s="119">
        <v>3</v>
      </c>
      <c r="R96" s="65" t="s">
        <v>543</v>
      </c>
    </row>
    <row r="97" spans="1:18" ht="35.25" customHeight="1" x14ac:dyDescent="0.3">
      <c r="A97" s="44">
        <v>96</v>
      </c>
      <c r="B97" s="90" t="s">
        <v>544</v>
      </c>
      <c r="C97" s="82" t="s">
        <v>64</v>
      </c>
      <c r="D97" s="72">
        <v>20</v>
      </c>
      <c r="E97" s="64">
        <f t="shared" si="25"/>
        <v>3.7344173441734414</v>
      </c>
      <c r="F97" s="64">
        <f t="shared" si="31"/>
        <v>4.5933333333333328</v>
      </c>
      <c r="G97" s="64">
        <f t="shared" si="26"/>
        <v>74.688346883468824</v>
      </c>
      <c r="H97" s="64">
        <f t="shared" si="27"/>
        <v>91.86666666666666</v>
      </c>
      <c r="I97" s="84" t="s">
        <v>545</v>
      </c>
      <c r="J97" s="64">
        <f t="shared" si="28"/>
        <v>3.975609756097561</v>
      </c>
      <c r="K97" s="119">
        <v>4.8899999999999997</v>
      </c>
      <c r="L97" s="68" t="s">
        <v>546</v>
      </c>
      <c r="M97" s="64">
        <f t="shared" si="29"/>
        <v>3.975609756097561</v>
      </c>
      <c r="N97" s="119">
        <v>4.8899999999999997</v>
      </c>
      <c r="O97" s="68" t="s">
        <v>547</v>
      </c>
      <c r="P97" s="64">
        <f t="shared" si="30"/>
        <v>3.2520325203252032</v>
      </c>
      <c r="Q97" s="119">
        <v>4</v>
      </c>
      <c r="R97" s="65" t="s">
        <v>548</v>
      </c>
    </row>
    <row r="98" spans="1:18" ht="30.75" customHeight="1" x14ac:dyDescent="0.3">
      <c r="A98" s="44">
        <v>97</v>
      </c>
      <c r="B98" s="90" t="s">
        <v>549</v>
      </c>
      <c r="C98" s="82" t="s">
        <v>64</v>
      </c>
      <c r="D98" s="72">
        <v>5</v>
      </c>
      <c r="E98" s="64">
        <f t="shared" si="25"/>
        <v>102.84552845528455</v>
      </c>
      <c r="F98" s="64">
        <f t="shared" si="31"/>
        <v>126.5</v>
      </c>
      <c r="G98" s="64">
        <f t="shared" si="26"/>
        <v>514.22764227642278</v>
      </c>
      <c r="H98" s="64">
        <f t="shared" si="27"/>
        <v>632.5</v>
      </c>
      <c r="I98" s="84" t="s">
        <v>550</v>
      </c>
      <c r="J98" s="64">
        <f t="shared" si="28"/>
        <v>88.617886178861795</v>
      </c>
      <c r="K98" s="119">
        <v>109</v>
      </c>
      <c r="L98" s="68" t="s">
        <v>551</v>
      </c>
      <c r="M98" s="64">
        <f t="shared" si="29"/>
        <v>84.146341463414629</v>
      </c>
      <c r="N98" s="119">
        <v>103.5</v>
      </c>
      <c r="O98" s="56" t="s">
        <v>552</v>
      </c>
      <c r="P98" s="64">
        <f t="shared" si="30"/>
        <v>135.77235772357724</v>
      </c>
      <c r="Q98" s="119">
        <v>167</v>
      </c>
      <c r="R98" s="71" t="s">
        <v>553</v>
      </c>
    </row>
    <row r="99" spans="1:18" ht="42.75" customHeight="1" x14ac:dyDescent="0.3">
      <c r="A99" s="44">
        <v>98</v>
      </c>
      <c r="B99" s="90" t="s">
        <v>554</v>
      </c>
      <c r="C99" s="82" t="s">
        <v>64</v>
      </c>
      <c r="D99" s="72">
        <v>5</v>
      </c>
      <c r="E99" s="64">
        <f t="shared" si="25"/>
        <v>56.265582655826556</v>
      </c>
      <c r="F99" s="64">
        <f t="shared" si="31"/>
        <v>69.206666666666663</v>
      </c>
      <c r="G99" s="64">
        <f t="shared" si="26"/>
        <v>281.32791327913276</v>
      </c>
      <c r="H99" s="64">
        <f t="shared" si="27"/>
        <v>346.0333333333333</v>
      </c>
      <c r="I99" s="57" t="s">
        <v>555</v>
      </c>
      <c r="J99" s="64">
        <f t="shared" si="28"/>
        <v>54.487804878048777</v>
      </c>
      <c r="K99" s="119">
        <v>67.02</v>
      </c>
      <c r="L99" s="56" t="s">
        <v>556</v>
      </c>
      <c r="M99" s="64">
        <f t="shared" si="29"/>
        <v>57.154471544715449</v>
      </c>
      <c r="N99" s="119">
        <v>70.3</v>
      </c>
      <c r="O99" s="56" t="s">
        <v>557</v>
      </c>
      <c r="P99" s="64">
        <f t="shared" si="30"/>
        <v>57.154471544715449</v>
      </c>
      <c r="Q99" s="120">
        <v>70.3</v>
      </c>
      <c r="R99" s="56" t="s">
        <v>558</v>
      </c>
    </row>
    <row r="100" spans="1:18" ht="52.5" customHeight="1" x14ac:dyDescent="0.3">
      <c r="A100" s="44">
        <v>99</v>
      </c>
      <c r="B100" s="90" t="s">
        <v>559</v>
      </c>
      <c r="C100" s="82" t="s">
        <v>64</v>
      </c>
      <c r="D100" s="72">
        <v>5</v>
      </c>
      <c r="E100" s="64">
        <f t="shared" si="25"/>
        <v>64.794037940379397</v>
      </c>
      <c r="F100" s="64">
        <f t="shared" si="31"/>
        <v>79.696666666666658</v>
      </c>
      <c r="G100" s="64">
        <f t="shared" si="26"/>
        <v>323.97018970189697</v>
      </c>
      <c r="H100" s="64">
        <f t="shared" si="27"/>
        <v>398.48333333333329</v>
      </c>
      <c r="I100" s="57" t="s">
        <v>560</v>
      </c>
      <c r="J100" s="64">
        <f t="shared" si="28"/>
        <v>52.032520325203251</v>
      </c>
      <c r="K100" s="119">
        <v>64</v>
      </c>
      <c r="L100" s="68" t="s">
        <v>561</v>
      </c>
      <c r="M100" s="64">
        <f t="shared" si="29"/>
        <v>71.097560975609753</v>
      </c>
      <c r="N100" s="119">
        <v>87.45</v>
      </c>
      <c r="O100" s="68" t="s">
        <v>562</v>
      </c>
      <c r="P100" s="64">
        <v>64</v>
      </c>
      <c r="Q100" s="119">
        <v>87.64</v>
      </c>
      <c r="R100" s="66" t="s">
        <v>563</v>
      </c>
    </row>
    <row r="101" spans="1:18" ht="43.5" customHeight="1" x14ac:dyDescent="0.3">
      <c r="A101" s="44">
        <v>100</v>
      </c>
      <c r="B101" s="90" t="s">
        <v>564</v>
      </c>
      <c r="C101" s="82" t="s">
        <v>64</v>
      </c>
      <c r="D101" s="72">
        <v>5</v>
      </c>
      <c r="E101" s="64">
        <f t="shared" si="25"/>
        <v>40.392953929539296</v>
      </c>
      <c r="F101" s="64">
        <f t="shared" si="31"/>
        <v>49.683333333333337</v>
      </c>
      <c r="G101" s="64">
        <f t="shared" si="26"/>
        <v>201.9647696476965</v>
      </c>
      <c r="H101" s="64">
        <f t="shared" si="27"/>
        <v>248.41666666666669</v>
      </c>
      <c r="I101" s="57" t="s">
        <v>565</v>
      </c>
      <c r="J101" s="64">
        <f t="shared" si="28"/>
        <v>59.349593495934961</v>
      </c>
      <c r="K101" s="119">
        <v>73</v>
      </c>
      <c r="L101" s="65" t="s">
        <v>566</v>
      </c>
      <c r="M101" s="64">
        <f t="shared" si="29"/>
        <v>29.178861788617887</v>
      </c>
      <c r="N101" s="119">
        <v>35.89</v>
      </c>
      <c r="O101" s="65" t="s">
        <v>567</v>
      </c>
      <c r="P101" s="64">
        <f t="shared" si="30"/>
        <v>32.650406504065039</v>
      </c>
      <c r="Q101" s="119">
        <v>40.159999999999997</v>
      </c>
      <c r="R101" s="65" t="s">
        <v>568</v>
      </c>
    </row>
    <row r="102" spans="1:18" ht="39.75" customHeight="1" x14ac:dyDescent="0.3">
      <c r="A102" s="44">
        <v>101</v>
      </c>
      <c r="B102" s="91" t="s">
        <v>569</v>
      </c>
      <c r="C102" s="82" t="s">
        <v>64</v>
      </c>
      <c r="D102" s="72">
        <v>5</v>
      </c>
      <c r="E102" s="64">
        <f t="shared" si="25"/>
        <v>68.915989159891595</v>
      </c>
      <c r="F102" s="64">
        <f t="shared" si="31"/>
        <v>84.766666666666666</v>
      </c>
      <c r="G102" s="64">
        <f t="shared" si="26"/>
        <v>344.57994579945796</v>
      </c>
      <c r="H102" s="64">
        <f t="shared" si="27"/>
        <v>423.83333333333331</v>
      </c>
      <c r="I102" s="57" t="s">
        <v>570</v>
      </c>
      <c r="J102" s="64">
        <f t="shared" si="28"/>
        <v>91.056910569105696</v>
      </c>
      <c r="K102" s="119">
        <v>112</v>
      </c>
      <c r="L102" s="65" t="s">
        <v>571</v>
      </c>
      <c r="M102" s="64">
        <f t="shared" si="29"/>
        <v>61.09756097560976</v>
      </c>
      <c r="N102" s="119">
        <v>75.150000000000006</v>
      </c>
      <c r="O102" s="65" t="s">
        <v>572</v>
      </c>
      <c r="P102" s="64">
        <f t="shared" si="30"/>
        <v>54.593495934959357</v>
      </c>
      <c r="Q102" s="119">
        <v>67.150000000000006</v>
      </c>
      <c r="R102" s="65" t="s">
        <v>573</v>
      </c>
    </row>
    <row r="103" spans="1:18" ht="48.75" customHeight="1" x14ac:dyDescent="0.3">
      <c r="A103" s="44">
        <v>102</v>
      </c>
      <c r="B103" s="92" t="s">
        <v>574</v>
      </c>
      <c r="C103" s="82" t="s">
        <v>64</v>
      </c>
      <c r="D103" s="72">
        <v>20</v>
      </c>
      <c r="E103" s="64">
        <f t="shared" si="25"/>
        <v>33.060569105691052</v>
      </c>
      <c r="F103" s="64">
        <f t="shared" si="31"/>
        <v>40.664499999999997</v>
      </c>
      <c r="G103" s="64">
        <f t="shared" si="26"/>
        <v>661.21138211382117</v>
      </c>
      <c r="H103" s="64">
        <f t="shared" si="27"/>
        <v>813.29</v>
      </c>
      <c r="I103" s="57" t="s">
        <v>575</v>
      </c>
      <c r="J103" s="64">
        <v>28.45</v>
      </c>
      <c r="K103" s="119">
        <f>J103*1.23</f>
        <v>34.993499999999997</v>
      </c>
      <c r="L103" s="56" t="s">
        <v>576</v>
      </c>
      <c r="M103" s="64">
        <f t="shared" si="29"/>
        <v>34.146341463414636</v>
      </c>
      <c r="N103" s="119">
        <v>42</v>
      </c>
      <c r="O103" s="56" t="s">
        <v>577</v>
      </c>
      <c r="P103" s="64">
        <f t="shared" si="30"/>
        <v>36.585365853658537</v>
      </c>
      <c r="Q103" s="119">
        <v>45</v>
      </c>
      <c r="R103" s="56" t="s">
        <v>578</v>
      </c>
    </row>
    <row r="104" spans="1:18" ht="108.75" customHeight="1" x14ac:dyDescent="0.3">
      <c r="A104" s="44">
        <v>103</v>
      </c>
      <c r="B104" s="93" t="s">
        <v>579</v>
      </c>
      <c r="C104" s="82" t="s">
        <v>28</v>
      </c>
      <c r="D104" s="82">
        <v>2</v>
      </c>
      <c r="E104" s="85">
        <f t="shared" ref="E104:E110" si="32">(J104+M104+P104)/3</f>
        <v>69.314363143631439</v>
      </c>
      <c r="F104" s="86">
        <f t="shared" si="31"/>
        <v>85.256666666666661</v>
      </c>
      <c r="G104" s="64">
        <f>H104/1.23</f>
        <v>138.62872628726288</v>
      </c>
      <c r="H104" s="64">
        <f>F104*D104</f>
        <v>170.51333333333332</v>
      </c>
      <c r="I104" s="57" t="s">
        <v>580</v>
      </c>
      <c r="J104" s="64">
        <f t="shared" ref="J104:J110" si="33">K104/1.23</f>
        <v>79.585365853658544</v>
      </c>
      <c r="K104" s="119">
        <v>97.89</v>
      </c>
      <c r="L104" s="56" t="s">
        <v>71</v>
      </c>
      <c r="M104" s="64">
        <f t="shared" si="29"/>
        <v>56.821138211382113</v>
      </c>
      <c r="N104" s="119">
        <v>69.89</v>
      </c>
      <c r="O104" s="56" t="s">
        <v>72</v>
      </c>
      <c r="P104" s="64">
        <f t="shared" si="30"/>
        <v>71.536585365853654</v>
      </c>
      <c r="Q104" s="119">
        <v>87.99</v>
      </c>
      <c r="R104" s="56" t="s">
        <v>73</v>
      </c>
    </row>
    <row r="105" spans="1:18" ht="51" customHeight="1" x14ac:dyDescent="0.3">
      <c r="A105" s="44">
        <v>104</v>
      </c>
      <c r="B105" s="92" t="s">
        <v>581</v>
      </c>
      <c r="C105" s="82" t="s">
        <v>582</v>
      </c>
      <c r="D105" s="82">
        <v>10</v>
      </c>
      <c r="E105" s="85">
        <f t="shared" si="32"/>
        <v>5.0406504065040654</v>
      </c>
      <c r="F105" s="86">
        <f t="shared" si="31"/>
        <v>6.2</v>
      </c>
      <c r="G105" s="64">
        <f t="shared" ref="G105:G110" si="34">H105/1.23</f>
        <v>50.40650406504065</v>
      </c>
      <c r="H105" s="64">
        <f t="shared" ref="H105:H110" si="35">F105*D105</f>
        <v>62</v>
      </c>
      <c r="I105" s="57" t="s">
        <v>583</v>
      </c>
      <c r="J105" s="64">
        <f t="shared" si="33"/>
        <v>6.5040650406504064</v>
      </c>
      <c r="K105" s="119">
        <v>8</v>
      </c>
      <c r="L105" s="56" t="s">
        <v>584</v>
      </c>
      <c r="M105" s="64">
        <f t="shared" si="29"/>
        <v>4.8780487804878048</v>
      </c>
      <c r="N105" s="119">
        <v>6</v>
      </c>
      <c r="O105" s="56" t="s">
        <v>585</v>
      </c>
      <c r="P105" s="64">
        <f t="shared" si="30"/>
        <v>3.7398373983739837</v>
      </c>
      <c r="Q105" s="119">
        <v>4.5999999999999996</v>
      </c>
      <c r="R105" s="56" t="s">
        <v>586</v>
      </c>
    </row>
    <row r="106" spans="1:18" ht="34.5" customHeight="1" x14ac:dyDescent="0.3">
      <c r="A106" s="44">
        <v>105</v>
      </c>
      <c r="B106" s="92" t="s">
        <v>587</v>
      </c>
      <c r="C106" s="82" t="s">
        <v>582</v>
      </c>
      <c r="D106" s="82">
        <v>10</v>
      </c>
      <c r="E106" s="85">
        <f t="shared" si="32"/>
        <v>4.3631436314363148</v>
      </c>
      <c r="F106" s="86">
        <f t="shared" si="31"/>
        <v>5.3666666666666671</v>
      </c>
      <c r="G106" s="64">
        <f t="shared" si="34"/>
        <v>43.63143631436315</v>
      </c>
      <c r="H106" s="64">
        <f t="shared" si="35"/>
        <v>53.666666666666671</v>
      </c>
      <c r="I106" s="57" t="s">
        <v>588</v>
      </c>
      <c r="J106" s="64">
        <f t="shared" si="33"/>
        <v>6.5040650406504064</v>
      </c>
      <c r="K106" s="119">
        <v>8</v>
      </c>
      <c r="L106" s="56" t="s">
        <v>589</v>
      </c>
      <c r="M106" s="64">
        <f t="shared" si="29"/>
        <v>4.0650406504065044</v>
      </c>
      <c r="N106" s="119">
        <v>5</v>
      </c>
      <c r="O106" s="56" t="s">
        <v>590</v>
      </c>
      <c r="P106" s="64">
        <f t="shared" si="30"/>
        <v>2.5203252032520327</v>
      </c>
      <c r="Q106" s="119">
        <v>3.1</v>
      </c>
      <c r="R106" s="56" t="s">
        <v>591</v>
      </c>
    </row>
    <row r="107" spans="1:18" ht="42.75" customHeight="1" x14ac:dyDescent="0.3">
      <c r="A107" s="44">
        <v>106</v>
      </c>
      <c r="B107" s="92" t="s">
        <v>592</v>
      </c>
      <c r="C107" s="82" t="s">
        <v>582</v>
      </c>
      <c r="D107" s="82">
        <v>10</v>
      </c>
      <c r="E107" s="85">
        <f t="shared" si="32"/>
        <v>7.6964769647696478</v>
      </c>
      <c r="F107" s="86">
        <f t="shared" si="31"/>
        <v>9.4666666666666668</v>
      </c>
      <c r="G107" s="64">
        <f t="shared" si="34"/>
        <v>76.964769647696485</v>
      </c>
      <c r="H107" s="64">
        <f t="shared" si="35"/>
        <v>94.666666666666671</v>
      </c>
      <c r="I107" s="57" t="s">
        <v>593</v>
      </c>
      <c r="J107" s="64">
        <f t="shared" si="33"/>
        <v>9.7560975609756095</v>
      </c>
      <c r="K107" s="119">
        <v>12</v>
      </c>
      <c r="L107" s="56" t="s">
        <v>594</v>
      </c>
      <c r="M107" s="64">
        <f t="shared" si="29"/>
        <v>7.2357723577235777</v>
      </c>
      <c r="N107" s="119">
        <v>8.9</v>
      </c>
      <c r="O107" s="56" t="s">
        <v>595</v>
      </c>
      <c r="P107" s="64">
        <f t="shared" si="30"/>
        <v>6.0975609756097562</v>
      </c>
      <c r="Q107" s="119">
        <v>7.5</v>
      </c>
      <c r="R107" s="56" t="s">
        <v>596</v>
      </c>
    </row>
    <row r="108" spans="1:18" ht="33" customHeight="1" x14ac:dyDescent="0.3">
      <c r="A108" s="44">
        <v>107</v>
      </c>
      <c r="B108" s="92" t="s">
        <v>597</v>
      </c>
      <c r="C108" s="82" t="s">
        <v>582</v>
      </c>
      <c r="D108" s="82">
        <v>10</v>
      </c>
      <c r="E108" s="85">
        <f t="shared" si="32"/>
        <v>6.8834688346883475</v>
      </c>
      <c r="F108" s="86">
        <f t="shared" si="31"/>
        <v>8.4666666666666668</v>
      </c>
      <c r="G108" s="64">
        <f t="shared" si="34"/>
        <v>68.834688346883468</v>
      </c>
      <c r="H108" s="64">
        <f t="shared" si="35"/>
        <v>84.666666666666671</v>
      </c>
      <c r="I108" s="57" t="s">
        <v>598</v>
      </c>
      <c r="J108" s="64">
        <f t="shared" si="33"/>
        <v>8.9430894308943092</v>
      </c>
      <c r="K108" s="119">
        <v>11</v>
      </c>
      <c r="L108" s="56" t="s">
        <v>599</v>
      </c>
      <c r="M108" s="64">
        <f t="shared" si="29"/>
        <v>6.9105691056910574</v>
      </c>
      <c r="N108" s="119">
        <v>8.5</v>
      </c>
      <c r="O108" s="56" t="s">
        <v>600</v>
      </c>
      <c r="P108" s="64">
        <f t="shared" si="30"/>
        <v>4.7967479674796749</v>
      </c>
      <c r="Q108" s="119">
        <v>5.9</v>
      </c>
      <c r="R108" s="56" t="s">
        <v>601</v>
      </c>
    </row>
    <row r="109" spans="1:18" ht="40.5" customHeight="1" x14ac:dyDescent="0.3">
      <c r="A109" s="44">
        <v>108</v>
      </c>
      <c r="B109" s="92" t="s">
        <v>602</v>
      </c>
      <c r="C109" s="82" t="s">
        <v>582</v>
      </c>
      <c r="D109" s="82">
        <v>10</v>
      </c>
      <c r="E109" s="85">
        <f t="shared" si="32"/>
        <v>10.840108401084011</v>
      </c>
      <c r="F109" s="86">
        <f>(K109+N109+Q109)/2</f>
        <v>20</v>
      </c>
      <c r="G109" s="64">
        <f t="shared" si="34"/>
        <v>162.60162601626016</v>
      </c>
      <c r="H109" s="64">
        <f t="shared" si="35"/>
        <v>200</v>
      </c>
      <c r="I109" s="57" t="s">
        <v>603</v>
      </c>
      <c r="J109" s="64">
        <f t="shared" si="33"/>
        <v>17.886178861788618</v>
      </c>
      <c r="K109" s="119">
        <v>22</v>
      </c>
      <c r="L109" s="56" t="s">
        <v>604</v>
      </c>
      <c r="M109" s="64">
        <f t="shared" si="29"/>
        <v>14.634146341463415</v>
      </c>
      <c r="N109" s="119">
        <v>18</v>
      </c>
      <c r="O109" s="56" t="s">
        <v>605</v>
      </c>
      <c r="P109" s="64">
        <f t="shared" si="30"/>
        <v>0</v>
      </c>
      <c r="Q109" s="64">
        <v>0</v>
      </c>
      <c r="R109" s="70" t="s">
        <v>489</v>
      </c>
    </row>
    <row r="110" spans="1:18" ht="51" customHeight="1" x14ac:dyDescent="0.3">
      <c r="A110" s="44">
        <v>109</v>
      </c>
      <c r="B110" s="92" t="s">
        <v>606</v>
      </c>
      <c r="C110" s="82" t="s">
        <v>582</v>
      </c>
      <c r="D110" s="82">
        <v>10</v>
      </c>
      <c r="E110" s="85">
        <f t="shared" si="32"/>
        <v>13.441734417344174</v>
      </c>
      <c r="F110" s="86">
        <f>(K110+N110+Q110)/2</f>
        <v>24.8</v>
      </c>
      <c r="G110" s="64">
        <f t="shared" si="34"/>
        <v>201.6260162601626</v>
      </c>
      <c r="H110" s="64">
        <f t="shared" si="35"/>
        <v>248</v>
      </c>
      <c r="I110" s="57" t="s">
        <v>607</v>
      </c>
      <c r="J110" s="64">
        <f t="shared" si="33"/>
        <v>16.260162601626018</v>
      </c>
      <c r="K110" s="119">
        <v>20</v>
      </c>
      <c r="L110" s="56" t="s">
        <v>608</v>
      </c>
      <c r="M110" s="64">
        <f t="shared" si="29"/>
        <v>24.065040650406505</v>
      </c>
      <c r="N110" s="119">
        <v>29.6</v>
      </c>
      <c r="O110" s="56" t="s">
        <v>609</v>
      </c>
      <c r="P110" s="64">
        <f t="shared" si="30"/>
        <v>0</v>
      </c>
      <c r="Q110" s="64">
        <v>0</v>
      </c>
      <c r="R110" s="70" t="s">
        <v>489</v>
      </c>
    </row>
    <row r="111" spans="1:18" ht="42.75" customHeight="1" x14ac:dyDescent="0.3"/>
    <row r="112" spans="1:18" ht="60.75" customHeight="1" x14ac:dyDescent="0.3"/>
    <row r="113" ht="58.5" customHeight="1" x14ac:dyDescent="0.3"/>
    <row r="114" ht="43.5" customHeight="1" x14ac:dyDescent="0.3"/>
    <row r="115" ht="28.5" customHeight="1" x14ac:dyDescent="0.3"/>
    <row r="116" ht="42" customHeight="1" x14ac:dyDescent="0.3"/>
    <row r="117" ht="39" customHeight="1" x14ac:dyDescent="0.3"/>
    <row r="118" ht="33" customHeight="1" x14ac:dyDescent="0.3"/>
  </sheetData>
  <hyperlinks>
    <hyperlink ref="L2" r:id="rId1" xr:uid="{B3BA5E20-69EB-4333-831D-EF28FD73F790}"/>
    <hyperlink ref="O2" r:id="rId2" xr:uid="{1D4C5A3B-87B7-4F56-94A6-42591678C144}"/>
    <hyperlink ref="R2" r:id="rId3" xr:uid="{D66DA58F-A09C-4D27-91AA-CDC8FABF0DE0}"/>
    <hyperlink ref="L3" r:id="rId4" xr:uid="{9D39C36F-435D-434F-B6C4-2D52B0A47FA8}"/>
    <hyperlink ref="O3" r:id="rId5" xr:uid="{55184341-33D3-445C-8C43-8C4598218455}"/>
    <hyperlink ref="R3" r:id="rId6" xr:uid="{133AC35A-572E-4FF0-85FD-1E38312A295C}"/>
    <hyperlink ref="L4" r:id="rId7" xr:uid="{BEF4CB89-7452-453C-876D-13959D9B70CB}"/>
    <hyperlink ref="O4" r:id="rId8" display="https://allegro.pl/oferta/colad-wloknina-do-matowania-scierna-czerwona-p800-12589842525?utm_feed=aa34192d-eee2-4419-9a9a-de66b9dfae24&amp;utm_content=supercena&amp;utm_source=google&amp;utm_medium=cpc&amp;utm_campaign=_mtrzcj_narzedzia_pla_pmax_sc&amp;ev_campaign_id=17997666874&amp;gclid=EAIaIQobChMIp_ix0p2B_QIVEQSiAx0fBAjOEAQYAiABEgLz9_D_BwE" xr:uid="{C50CD354-07DF-433A-B75B-05A420FF94CF}"/>
    <hyperlink ref="R4" r:id="rId9" xr:uid="{4FD12615-C6B9-4BD6-8A79-398AE61156A9}"/>
    <hyperlink ref="L6" r:id="rId10" xr:uid="{D8545C34-0864-4D5B-8681-2EAFFA0117B4}"/>
    <hyperlink ref="O6" r:id="rId11" xr:uid="{A0419E48-EC62-4439-87F3-DB67E3EAAF50}"/>
    <hyperlink ref="R6" r:id="rId12" xr:uid="{8562408E-9F74-4D7E-8436-80AA11FCDDAD}"/>
    <hyperlink ref="L7" r:id="rId13" xr:uid="{667DFBBE-4A0E-47C5-9604-25AA19324ED0}"/>
    <hyperlink ref="O7" r:id="rId14" xr:uid="{8324F2E5-452C-4B15-A029-F41B6B9EE5E9}"/>
    <hyperlink ref="R7" r:id="rId15" xr:uid="{3E7D6E05-6932-4FA4-9479-016C61CE16D4}"/>
    <hyperlink ref="L8" r:id="rId16" xr:uid="{65708E66-4596-4D11-88BB-CA7C525F383F}"/>
    <hyperlink ref="O8" r:id="rId17" xr:uid="{9C9C5FCD-F9BD-4063-8A46-7E30B15FBE5B}"/>
    <hyperlink ref="R8" r:id="rId18" xr:uid="{3C307705-DE63-4044-AF7F-99E9730A18BD}"/>
    <hyperlink ref="L11" r:id="rId19" display="https://allegro.pl/oferta/papier-scierny-plotno-arkusz-230x280-klingspor-120-8459681619?bi_s=ads&amp;bi_m=showitem:desktop:top:active&amp;bi_c=ZjBiZjE5ZTctODllNi00NWNjLWFmYzctYzZkYjI4NTVlYmI5AA&amp;bi_t=ape&amp;referrer=proxy&amp;emission_unit_id=2794c81f-2908-4afc-bf55-90b7c3cb2e45" xr:uid="{3464E181-DC04-4153-95A8-69973F14A3C7}"/>
    <hyperlink ref="O11" r:id="rId20" xr:uid="{D32575B7-FFD2-4B1F-A9BB-15A8E6485863}"/>
    <hyperlink ref="R11" r:id="rId21" xr:uid="{F9F77720-8E1D-4213-9113-5CB34B304FE7}"/>
    <hyperlink ref="L12" r:id="rId22" display="https://allegro.pl/oferta/papier-scierny-plotno-arkusz-230x280-klingspor-180-10895351396?bi_s=ads&amp;bi_m=showitem:desktop:top:active&amp;bi_c=ZjBiZjE5ZTctODllNi00NWNjLWFmYzctYzZkYjI4NTVlYmI5AA&amp;bi_t=ape&amp;referrer=proxy&amp;emission_unit_id=d7c6d0cf-4271-4921-b5a3-8b93720660de" xr:uid="{989D0AD7-4AD9-4FFD-AC6B-BED2DBF22D8E}"/>
    <hyperlink ref="O12" r:id="rId23" xr:uid="{809B1979-33D8-42C9-B565-D1041088D6FF}"/>
    <hyperlink ref="R12" r:id="rId24" xr:uid="{B57EBDA0-F58A-45F8-B931-8008B48C4F78}"/>
    <hyperlink ref="L13" r:id="rId25" display="https://allegro.pl/oferta/plotno-scierne-230x280mm-p220-klingspor-arkusz-9263371169?bi_s=ads&amp;bi_m=showitem:desktop:top:active&amp;bi_c=NWU3YzMzMWQtZTg0MS00NWM3LTllYTYtOTQxZDFmZDllMDZhAA&amp;bi_t=ape&amp;referrer=proxy&amp;emission_unit_id=78ae434c-b196-48d2-a41d-b122d6f7a9dd" xr:uid="{7AB6E355-AA7E-4EB7-B995-2CA5742E40E7}"/>
    <hyperlink ref="R13" r:id="rId26" xr:uid="{5B085E97-FBD8-4C17-9206-C842C2F8EEF1}"/>
    <hyperlink ref="L14" r:id="rId27" xr:uid="{40E24B4A-6E2F-44C0-8A32-6DA0CB5F04C2}"/>
    <hyperlink ref="O14" r:id="rId28" xr:uid="{CAA29AD1-12F3-47C4-AFE0-9867E3CB9C37}"/>
    <hyperlink ref="R14" r:id="rId29" xr:uid="{84F552C2-8897-4A0D-A6C0-5F49CDECF1BF}"/>
    <hyperlink ref="L15" r:id="rId30" xr:uid="{5DA40A2F-570B-4857-B6E7-7C2ED1D5180D}"/>
    <hyperlink ref="O15" r:id="rId31" xr:uid="{F1F472F3-B323-4C53-AEFC-66870D27E502}"/>
    <hyperlink ref="R15" r:id="rId32" xr:uid="{CF2124E0-3E61-4D28-9D8E-5A3F71A9E715}"/>
    <hyperlink ref="L16" r:id="rId33" xr:uid="{0C0A87AD-A702-43D0-BF83-377CFC644A45}"/>
    <hyperlink ref="O16" r:id="rId34" xr:uid="{25565D06-166A-4A9B-B31B-6A2DA156B3E5}"/>
    <hyperlink ref="R16" r:id="rId35" xr:uid="{58C8F385-F4E9-474D-83AD-3F2456F73846}"/>
    <hyperlink ref="L17" r:id="rId36" xr:uid="{54D8309A-EFF7-4F6A-BC12-89DEFC9C63FD}"/>
    <hyperlink ref="O17" r:id="rId37" xr:uid="{A89A1978-D79D-487A-BFA9-3179823823A0}"/>
    <hyperlink ref="R17" r:id="rId38" xr:uid="{D00427A4-FF43-4336-96C5-0FD6AF749EE9}"/>
    <hyperlink ref="L19" r:id="rId39" xr:uid="{6F98CB68-381F-4101-885D-13976DB71BEB}"/>
    <hyperlink ref="O19" r:id="rId40" xr:uid="{E1E5CF7A-DA9E-42D5-AEF7-EDFCA969B1FE}"/>
    <hyperlink ref="R19" r:id="rId41" xr:uid="{8EF4E8F3-CCC3-48F6-8922-BE4A9697D64D}"/>
    <hyperlink ref="L20" r:id="rId42" xr:uid="{7C2E27D8-72D3-483F-A16E-4AEA50750E1C}"/>
    <hyperlink ref="O20" r:id="rId43" xr:uid="{56675DED-49C7-447C-B094-0F04350635AE}"/>
    <hyperlink ref="R20" r:id="rId44" xr:uid="{8E325566-A14D-4BDF-B6BE-F17452C36CC1}"/>
    <hyperlink ref="L21" r:id="rId45" xr:uid="{C8110944-7D0A-4C69-AF28-BC7408056835}"/>
    <hyperlink ref="O21" r:id="rId46" xr:uid="{A222F570-CA02-44A2-AA4C-AC0BA5D51F2E}"/>
    <hyperlink ref="R21" r:id="rId47" xr:uid="{243951F3-A996-4E67-A300-B2F84576A8E7}"/>
    <hyperlink ref="L22" r:id="rId48" display="https://allegro.pl/oferta/10szt-papier-scierny-rzep-krazek-dysk-150mm-p40-9925889811?bi_s=ads&amp;bi_m=listing:desktop:queryandcategory&amp;bi_c=MDE1YjRlYjEtZThmMy00NzM1LWJiZDctOGJhMTY5ODIzN2NkAA&amp;bi_t=ape&amp;referrer=proxy&amp;emission_unit_id=41074b6c-1504-4942-9bd5-4d861003facf" xr:uid="{F64A0FD8-2BD5-4391-9F81-4AA46817918A}"/>
    <hyperlink ref="O22" r:id="rId49" xr:uid="{BEA9E2C7-7454-4D1F-B9F9-ED077E5F515F}"/>
    <hyperlink ref="R22" r:id="rId50" xr:uid="{EC911CAF-1358-4CCB-BE39-92C5B082890A}"/>
    <hyperlink ref="L23" r:id="rId51" xr:uid="{AB3F6590-D434-4FD7-923D-C76EFDA00D17}"/>
    <hyperlink ref="O23" r:id="rId52" xr:uid="{CCE21157-760F-4F51-A8DD-ECF716935747}"/>
    <hyperlink ref="R23" r:id="rId53" xr:uid="{9FFAC351-C99C-4BD8-8569-8AC7F3473B77}"/>
    <hyperlink ref="L24" r:id="rId54" xr:uid="{7873719E-B6FE-4CCB-AE7C-BF51EA1AD30B}"/>
    <hyperlink ref="O24" r:id="rId55" xr:uid="{8F1004A7-0810-429E-842F-31310EDC56A1}"/>
    <hyperlink ref="R24" r:id="rId56" xr:uid="{6A07020D-CF56-4813-92A8-BE7324556A0C}"/>
    <hyperlink ref="L25" r:id="rId57" xr:uid="{C29B6019-3144-42F8-84C6-3D1D5363D099}"/>
    <hyperlink ref="O25" r:id="rId58" xr:uid="{52093021-BD82-49A5-9BB8-99BCDC54E43C}"/>
    <hyperlink ref="R25" r:id="rId59" xr:uid="{FD42A39E-1E20-4DE4-8A65-CC00983D5969}"/>
    <hyperlink ref="L26" r:id="rId60" xr:uid="{39F3E640-91C0-43B6-AED8-C73048546E33}"/>
    <hyperlink ref="O26" r:id="rId61" xr:uid="{9FB4D8CF-9CC6-4B5F-A181-402019DE4154}"/>
    <hyperlink ref="R26" r:id="rId62" xr:uid="{F02B329B-840A-4D2E-ADAB-274621071A17}"/>
    <hyperlink ref="L27" r:id="rId63" xr:uid="{364A999A-F27A-4A5B-887A-DC3B90FDEFBC}"/>
    <hyperlink ref="O27" r:id="rId64" xr:uid="{75A17543-2A2C-4E77-954B-BF64CEE826F8}"/>
    <hyperlink ref="R27" r:id="rId65" xr:uid="{61E64520-64D7-440D-8A7D-7BBCCE7D2EF6}"/>
    <hyperlink ref="L28" r:id="rId66" xr:uid="{4C25178D-45D1-416B-BB7C-E819EB360276}"/>
    <hyperlink ref="O28" r:id="rId67" xr:uid="{14BC0EDA-5F31-4E3A-9A3B-92C0B6885C14}"/>
    <hyperlink ref="R28" r:id="rId68" xr:uid="{72D8973F-CA04-449F-B087-F9055776DA61}"/>
    <hyperlink ref="L29" r:id="rId69" xr:uid="{ECFD0623-2A22-4190-977B-D48C25A6D491}"/>
    <hyperlink ref="O29" r:id="rId70" display="https://allegro.pl/oferta/pas-bezkoncowy-tasma-gxk51-korund-100x915-p40-14812841531?bi_s=ads&amp;bi_m=showitem:desktop:top:archived&amp;bi_c=OWQwM2RhODAtMzFlOC00YjMxLTk3YzAtZTA2ZmNlOGQwOTIxAA&amp;bi_t=ape&amp;referrer=proxy&amp;emission_unit_id=0d681332-2db4-464b-b34e-7fe6f17727c2" xr:uid="{03ED097C-5DA3-4032-AA84-E3D951303858}"/>
    <hyperlink ref="R29" r:id="rId71" display="https://allegro.pl/oferta/pas-bezkoncowy-scierny-100x915mm-plotno-gr-40-10126467418?bi_s=ads&amp;bi_m=showitem:desktop:top:archived&amp;bi_c=NmRjZGY5ZDQtNDU2OS00ZDJkLWFmZTctZGRjZjFmYjZiOTc2AA&amp;bi_t=ape&amp;referrer=proxy&amp;emission_unit_id=69b9135e-2e52-472f-8794-e596abcdc529" xr:uid="{1A8C4DE4-B51D-494D-8277-82DC3FEE0D2A}"/>
    <hyperlink ref="L30" r:id="rId72" xr:uid="{629F9EDC-64F4-4FC2-9E12-72D46075B4E0}"/>
    <hyperlink ref="O30" r:id="rId73" xr:uid="{4CD85150-6831-4CA5-908B-FAECBA54FE17}"/>
    <hyperlink ref="R30" r:id="rId74" xr:uid="{32FABEC6-276C-4793-B97B-3EF5677A4903}"/>
    <hyperlink ref="L31" r:id="rId75" xr:uid="{2E62D969-2042-4984-8294-BDBF6820AA3D}"/>
    <hyperlink ref="O31" r:id="rId76" display="https://allegro.pl/oferta/pas-bezkoncowy-tasma-vsm-cyrkon-100x915-p150-14805544810?bi_s=ads&amp;bi_m=showitem:desktop:top:active&amp;bi_c=OWQwM2RhODAtMzFlOC00YjMxLTk3YzAtZTA2ZmNlOGQwOTIxAA&amp;bi_t=ape&amp;referrer=proxy&amp;emission_unit_id=fb00b213-32fe-44bf-b562-71089782a05d" xr:uid="{71F16338-FF5A-4658-8B53-E9C44F8B40E3}"/>
    <hyperlink ref="R31" r:id="rId77" xr:uid="{6E286AA1-8927-4F25-B848-00069A2BBC8D}"/>
    <hyperlink ref="L32" r:id="rId78" xr:uid="{178DA78C-8CF3-4982-A753-A8E1CC6CAD73}"/>
    <hyperlink ref="O32" r:id="rId79" xr:uid="{0625FC84-1FA7-48D5-ABA6-4870036FAF43}"/>
    <hyperlink ref="R32" r:id="rId80" xr:uid="{5342ED11-1A60-4C62-843E-5098DFFB66AF}"/>
    <hyperlink ref="L34" r:id="rId81" xr:uid="{374C37D1-2298-4A13-942D-6A8E840E221F}"/>
    <hyperlink ref="O34" r:id="rId82" xr:uid="{9C6BA14A-F91A-4609-9C89-BC4DAB4BC7A7}"/>
    <hyperlink ref="R34" r:id="rId83" display="https://allegro.pl/oferta/yato-ostrza-lamane-do-nozy-18mm-10-szt-13071817662?utm_feed=aa34192d-eee2-4419-9a9a-de66b9dfae24&amp;utm_source=google&amp;utm_medium=cpc&amp;utm_campaign=_dio_narzedzia_pla_pmax_sc&amp;ev_campaign_id=17961481666&amp;gad_source=1&amp;gclid=EAIaIQobChMIgJ7ti9i6iAMVmGhBAh1fYgQ4EAQYDiABEgJdxfD_BwE" xr:uid="{520E9EE2-6785-4D85-A968-6CD8CC53977E}"/>
    <hyperlink ref="L35" r:id="rId84" xr:uid="{F6360EB3-04EC-4EDA-B005-B9083A125BE7}"/>
    <hyperlink ref="O35" r:id="rId85" xr:uid="{63EA5EEA-40A9-4009-8303-6602F05EED94}"/>
    <hyperlink ref="R35" r:id="rId86" xr:uid="{997B92BB-9414-4A27-A29E-DFD251BDEDD1}"/>
    <hyperlink ref="L36" r:id="rId87" display="https://allegro.pl/oferta/rekawiczki-nitrylowe-czarne-bezpudrowe-r-m-100-szt-safemed-effect-black-15992975695?bi_s=ads&amp;bi_m=listing:desktop:query&amp;bi_c=Nzc3NTVjMmMtODcyMS00MTU4LWFiNTctNjYzN2YzYjk4ODMxAA&amp;bi_t=ape&amp;referrer=proxy&amp;emission_unit_id=e0a94c57-e9b8-49e4-8f35-910a8c722107" xr:uid="{F9F065EA-FA9C-4605-9DF7-74A723ECC85C}"/>
    <hyperlink ref="O36" r:id="rId88" xr:uid="{ABC8D651-E30D-41AB-9C12-72F20D7EDDB9}"/>
    <hyperlink ref="R36" r:id="rId89" xr:uid="{554F04FF-BCEF-4E3F-B960-CE245E2088E1}"/>
    <hyperlink ref="L37" r:id="rId90" display="https://allegro.pl/oferta/rekawiczki-nitrylowe-czarne-bezpudrowe-r-l-100-szt-safemed-effect-black-15992975819?bi_s=ads&amp;bi_m=listing:desktop:queryandcategory&amp;bi_c=Nzc3NTVjMmMtODcyMS00MTU4LWFiNTctNjYzN2YzYjk4ODMxAA&amp;bi_t=ape&amp;referrer=proxy&amp;emission_unit_id=96725eea-5303-47bd-8894-bc8c2baaad53" xr:uid="{40C750AB-DAF1-4F54-BD9C-E9617CD8868C}"/>
    <hyperlink ref="O37" r:id="rId91" xr:uid="{A0C90154-01ED-412D-9CBF-39B09FD261E8}"/>
    <hyperlink ref="R37" r:id="rId92" xr:uid="{EC37EA8C-3B14-411D-8C57-02AE953B19FF}"/>
    <hyperlink ref="L38" r:id="rId93" xr:uid="{C5D1B0E8-C019-44B8-8887-FFD15CC0DA4E}"/>
    <hyperlink ref="O38" r:id="rId94" xr:uid="{62BA5667-7D0A-423A-AF5F-7F6D1501DF17}"/>
    <hyperlink ref="R38" r:id="rId95" xr:uid="{808CCAF6-AA16-42F1-ADB2-8EB42A596C83}"/>
    <hyperlink ref="L39" r:id="rId96" xr:uid="{8985DE93-DBBA-4FB3-AB3E-C6C08DAEF5B7}"/>
    <hyperlink ref="O39" r:id="rId97" xr:uid="{327DD6D6-B478-43B5-8FF9-B2E8D6C7116A}"/>
    <hyperlink ref="R39" r:id="rId98" xr:uid="{800F79BB-EC0E-475D-B3E3-77D6A67A6517}"/>
    <hyperlink ref="L40" r:id="rId99" xr:uid="{1C9608BB-9DA9-43AB-922D-F08B683F3A9B}"/>
    <hyperlink ref="O40" r:id="rId100" xr:uid="{1D4EBEED-103E-4E7D-88A5-832CDD325A29}"/>
    <hyperlink ref="R40" r:id="rId101" xr:uid="{85E2BE53-E7DB-48CA-A8F4-CA6882106A85}"/>
    <hyperlink ref="L41" r:id="rId102" xr:uid="{E73D5612-574A-4D07-B227-BBDA150240AC}"/>
    <hyperlink ref="O41" r:id="rId103" xr:uid="{251D3CA3-46D6-410B-84E5-984BCCC92A1C}"/>
    <hyperlink ref="R41" r:id="rId104" xr:uid="{43CBC56C-46B4-457A-B717-6F7EC41D89DF}"/>
    <hyperlink ref="L42" r:id="rId105" display="https://allegro.pl/oferta/opaska-kablowa-zaciskowa-trytytka-czarna-ecolight-3-6x150mm-100-sztuk-15485381613?utm_feed=aa34192d-eee2-4419-9a9a-de66b9dfae24&amp;utm_source=google&amp;utm_medium=cpc&amp;utm_campaign=_mtrzcj_workshop_car-acc-chem_pla_pmax&amp;ev_campaign_id=20986706542&amp;utm_keyword=&amp;gad_source=1&amp;gclid=EAIaIQobChMIl_L2ueW6iAMVBQUGAB3xXS16EAQYAiABEgK9gPD_BwE" xr:uid="{0A4510CD-80DF-4E16-9F8F-695D3C68E9E2}"/>
    <hyperlink ref="O42" r:id="rId106" xr:uid="{8931497B-CF8B-4807-9402-F91DF9E56085}"/>
    <hyperlink ref="R42" r:id="rId107" xr:uid="{B80BF587-E274-4CF9-9FDE-582DE9CB334B}"/>
    <hyperlink ref="L43" r:id="rId108" xr:uid="{FEB703AA-5367-4BDC-9930-A7113171FBB0}"/>
    <hyperlink ref="O43" r:id="rId109" xr:uid="{602E2FCA-F590-4ECF-A4E6-3732390F51EC}"/>
    <hyperlink ref="R43" r:id="rId110" xr:uid="{DBD6FADD-1A9E-4A05-8B4B-987D77762C93}"/>
    <hyperlink ref="L44" r:id="rId111" xr:uid="{526BD244-79CF-4C98-8448-6A14D7331E75}"/>
    <hyperlink ref="O44" r:id="rId112" xr:uid="{D7AF962B-0680-481F-8FCF-40731A92E718}"/>
    <hyperlink ref="R44" r:id="rId113" xr:uid="{29A42DE3-17D1-4972-9FA4-D45A92EA50B4}"/>
    <hyperlink ref="L45" r:id="rId114" xr:uid="{865FEFBF-E332-4890-9782-76AD29058211}"/>
    <hyperlink ref="O45" r:id="rId115" xr:uid="{6AB1E80C-DCEB-49CF-9255-B549F1436E89}"/>
    <hyperlink ref="R45" r:id="rId116" xr:uid="{F2F5EDA1-6495-4AD7-924D-7D6BEDB8FC7A}"/>
    <hyperlink ref="L46" r:id="rId117" xr:uid="{B873D765-3B98-4C58-8C1A-89B9CBE2563C}"/>
    <hyperlink ref="O46" r:id="rId118" xr:uid="{9BC4D0AC-07CB-425B-8923-FC7C367F7581}"/>
    <hyperlink ref="R46" r:id="rId119" xr:uid="{1462D0F9-FB45-4DDC-B76D-2458FA413E01}"/>
    <hyperlink ref="L5" r:id="rId120" xr:uid="{7F8438FB-D0F4-4202-89C7-843474C0C048}"/>
    <hyperlink ref="R5" r:id="rId121" display="https://allegro.pl/oferta/klingspor-klocek-szlifierski-sk-500-gabka-scierna-p36-12151660166?bi_s=ads&amp;bi_m=listing:desktop:queryandcategory&amp;bi_c=OWQwM2RhODAtMzFlOC00YjMxLTk3YzAtZTA2ZmNlOGQwOTIxAA&amp;bi_t=ape&amp;referrer=proxy&amp;emission_unit_id=c29112c5-d345-4a9f-9524-38df4b3aa2e7" xr:uid="{3B8A091A-9C58-4299-884C-A0758F7FB714}"/>
    <hyperlink ref="O5" r:id="rId122" xr:uid="{2769AA84-F75B-48BB-8C68-5D4D7EE5E5F7}"/>
    <hyperlink ref="L9" r:id="rId123" display="https://allegro.pl/oferta/plotno-scierne-230x280mm-p60-klingspor-arkusz-12698110915?offerId=12698110915&amp;inventoryUnitId=6cxogzOp1-dfGFIwd4pWpg&amp;adGroupId=NTAxNGUyZTktOGUxZC00ZGJjLTllZGItYTcyNDlhNjE0MjEzAA&amp;campaignId=NWU3YzMzMWQtZTg0MS00NWM3LTllYTYtOTQxZDFmZDllMDZhAA&amp;clientId=OTY0MjM0ODUAMjkzNTAyNjQA&amp;sig=7de942b20120db4329111117cb0df85e&amp;utm_feed=aa34192d-eee2-4419-9a9a-de66b9dfae24&amp;utm_source=google&amp;utm_medium=ads&amp;gad_source=1&amp;gclid=EAIaIQobChMIgs612ba6iAMVM3JBAh2BbCGVEAQYBSABEgJYq_D_BwE" xr:uid="{F2DF7A95-F7DF-40E2-AADB-12E485EDB6F9}"/>
    <hyperlink ref="O9" r:id="rId124" xr:uid="{080553CB-8FA3-488C-B408-924F8DC3300E}"/>
    <hyperlink ref="R9" r:id="rId125" xr:uid="{E4DDF1D8-6C93-4699-9AF3-A4259BEBAD54}"/>
    <hyperlink ref="O10" r:id="rId126" xr:uid="{D5479A8E-9626-4C35-8565-0152C9596AE7}"/>
    <hyperlink ref="L10" r:id="rId127" display="https://allegro.pl/oferta/plotno-scierne-230x280mm-p80-klingspor-arkusz-12565419122?bi_s=ads&amp;bi_m=listing:desktop:queryandcategory&amp;bi_c=Nzg5MDk0ZTQtZmU1Yy00Y2VjLThmOGEtNzRmM2Y5M2Y2NDJlAA&amp;bi_t=ape&amp;referrer=proxy&amp;emission_unit_id=3647c7c4-3e5c-41a1-a320-cfc56ff471fb" xr:uid="{4A39D70C-E525-4BC6-8024-F056310E6617}"/>
    <hyperlink ref="R10" r:id="rId128" xr:uid="{2C2F791F-2D04-404F-A14E-2095BF13F73E}"/>
    <hyperlink ref="O13" r:id="rId129" xr:uid="{2A03A6CC-95CA-4767-99D9-D3DF4527CD13}"/>
    <hyperlink ref="L18" r:id="rId130" xr:uid="{2DB561F3-031A-4D46-B774-AF83D4DE904E}"/>
    <hyperlink ref="O18" r:id="rId131" xr:uid="{933DB54E-3614-4A4B-BEE4-EE3A9A2D0AB1}"/>
    <hyperlink ref="R18" r:id="rId132" xr:uid="{A41638B0-7C82-4940-9C0D-0EBE572029EA}"/>
    <hyperlink ref="L69" r:id="rId133" xr:uid="{E3853C1E-8218-45F3-A0CA-333357E003E3}"/>
    <hyperlink ref="O69" r:id="rId134" xr:uid="{D7758FED-A0EA-40B0-A28D-A34F48CA4FBD}"/>
    <hyperlink ref="R69" r:id="rId135" xr:uid="{A1AB8D41-AA28-48A8-BBD9-2BA76338A770}"/>
    <hyperlink ref="L70" r:id="rId136" xr:uid="{3C60D053-CB8D-48FB-A560-6CAF5D458FC1}"/>
    <hyperlink ref="O70" r:id="rId137" xr:uid="{85667838-EC40-46CF-8B68-30CD946C44E8}"/>
    <hyperlink ref="R70" r:id="rId138" xr:uid="{CD7580C3-80B9-4B3A-80D1-82122E30EB1F}"/>
    <hyperlink ref="L72" r:id="rId139" xr:uid="{8E7E3537-D592-4221-A2C6-C24A98782B5B}"/>
    <hyperlink ref="O72" r:id="rId140" xr:uid="{A8029E97-7BAA-4847-99AB-D1214D34565B}"/>
    <hyperlink ref="R72" r:id="rId141" xr:uid="{071DB551-A74F-4F59-928C-05037D362D45}"/>
    <hyperlink ref="L73" r:id="rId142" xr:uid="{03617BAC-EAE5-4A83-A552-62D411A9C71C}"/>
    <hyperlink ref="O73" r:id="rId143" xr:uid="{8AC9AC7C-5590-45D5-AA31-0A6FF77A0FBB}"/>
    <hyperlink ref="R73" r:id="rId144" xr:uid="{4EC73339-9E42-4DA8-8818-36841AA851CE}"/>
    <hyperlink ref="L74" r:id="rId145" xr:uid="{DA6F3FAD-7644-4084-BE92-EBFDB2B793CA}"/>
    <hyperlink ref="O74" r:id="rId146" xr:uid="{435A49CB-B142-460B-B60B-FC8853CC644E}"/>
    <hyperlink ref="R74" r:id="rId147" xr:uid="{6A934BF6-BBB0-4A74-B92E-40A90615492F}"/>
    <hyperlink ref="L75" r:id="rId148" xr:uid="{7C8F3DA6-8B3E-4F01-AF85-BC7632423628}"/>
    <hyperlink ref="O75" r:id="rId149" xr:uid="{455D9838-3A11-4924-8F41-9D59577D4946}"/>
    <hyperlink ref="R75" r:id="rId150" xr:uid="{1FCF4E85-A12A-4A95-9295-98B588C89339}"/>
    <hyperlink ref="L76" r:id="rId151" xr:uid="{9A4E5B6E-DAFC-4CC3-85EB-28C77A88481D}"/>
    <hyperlink ref="O76" r:id="rId152" xr:uid="{178645C0-F9CE-453D-BBC3-0DD3E40E9FFE}"/>
    <hyperlink ref="R76" r:id="rId153" xr:uid="{9ECF6061-C0CB-4FE0-8D76-E70320E02C76}"/>
    <hyperlink ref="L77" r:id="rId154" xr:uid="{F521A18A-7553-4BB0-935A-D0322F935485}"/>
    <hyperlink ref="O77" r:id="rId155" xr:uid="{38E7921C-78D0-441E-93D4-27AE8B0BA1A4}"/>
    <hyperlink ref="R77" r:id="rId156" xr:uid="{CDF53E0A-82E6-49B5-B1C4-885A7CEC3A09}"/>
    <hyperlink ref="L71" r:id="rId157" xr:uid="{021493C3-1292-4657-A6D2-BEB87CCC5F0D}"/>
    <hyperlink ref="O71" r:id="rId158" xr:uid="{7C8B351B-2A67-4138-8AA7-A4D0F99A7F41}"/>
    <hyperlink ref="R71" r:id="rId159" xr:uid="{FF1BAAA3-86B1-47C7-B515-A62113C0AA26}"/>
    <hyperlink ref="L78" r:id="rId160" xr:uid="{D2C86DE0-0148-400D-BFB7-76A5994188EF}"/>
    <hyperlink ref="O78" r:id="rId161" xr:uid="{025D6687-FDE6-4FBB-8703-7C218591E17A}"/>
    <hyperlink ref="R78" r:id="rId162" xr:uid="{5B2DACE9-10F9-4E14-A926-8515263C1E7F}"/>
    <hyperlink ref="L86" r:id="rId163" xr:uid="{72287F5C-D342-4995-89F5-F97A3D1C3DB5}"/>
    <hyperlink ref="R84" r:id="rId164" xr:uid="{A7A11864-C608-435E-94AE-CE1EEE393E0C}"/>
    <hyperlink ref="O83" r:id="rId165" xr:uid="{EB605C1E-44F2-4198-A543-C96FFA6A4BD6}"/>
    <hyperlink ref="R83" r:id="rId166" xr:uid="{B83566D8-DDFE-4489-9581-2A918366EDAA}"/>
    <hyperlink ref="L82" r:id="rId167" xr:uid="{CE4F3313-B413-4AA6-B4D4-313C1EB8D6D4}"/>
    <hyperlink ref="O82" r:id="rId168" xr:uid="{34DDCF26-2A26-4FFD-B028-9FBE2C843868}"/>
    <hyperlink ref="R82" r:id="rId169" xr:uid="{5872D912-B1F2-4578-8324-A46770F56156}"/>
    <hyperlink ref="L79" r:id="rId170" xr:uid="{0367EB5F-B91E-4A41-91B5-F3832E2FAA1F}"/>
    <hyperlink ref="O79" r:id="rId171" xr:uid="{404EDD21-3560-49D9-8E1F-9CEEE84FED2C}"/>
    <hyperlink ref="R79" r:id="rId172" xr:uid="{F765DB52-4550-4A2F-8383-CDA6D94EE2B9}"/>
    <hyperlink ref="L80" r:id="rId173" xr:uid="{483DF41C-D3C2-4D82-9887-21F5F692BF59}"/>
    <hyperlink ref="R80" r:id="rId174" xr:uid="{88CEFA8B-A609-4A39-AB5F-8F29E219ABDF}"/>
    <hyperlink ref="O80" r:id="rId175" xr:uid="{A2EAB29F-9172-4159-80D8-A2AB3EE8034E}"/>
    <hyperlink ref="L83" r:id="rId176" xr:uid="{5749B01F-995F-4724-A473-90A1302DADC3}"/>
    <hyperlink ref="L84" r:id="rId177" xr:uid="{4A034691-F9B3-45C0-93D0-C8CBEA638748}"/>
    <hyperlink ref="O84" r:id="rId178" xr:uid="{9A649CBD-4689-4E38-BB2F-E1A990C7BD40}"/>
    <hyperlink ref="L85" r:id="rId179" location="gad_source=1" display="https://allegro.pl/oferta/deska-debowa-100-10-3-cm-strugana-heblowana-dab-sucha-15134759425?utm_feed=aa34192d-eee2-4419-9a9a-de66b9dfae24&amp;utm_source=google&amp;utm_medium=cpc&amp;utm_campaign=_dio_budownictwo_pla_pmax_sc&amp;ev_campaign_id=17960359636&amp;gad_source=1&amp;gclid=EAIaIQobChMI84q4zsPdhwMVBZaDBx2zACdDEAQYBSABEgJTyPD_BwE#gad_source=1" xr:uid="{BC957901-320A-4CDB-9EEB-FCE4B6A2E56E}"/>
    <hyperlink ref="O85" r:id="rId180" location="gad_source=1" xr:uid="{1370C525-9D0F-4DA8-8122-1985DF29EDFC}"/>
    <hyperlink ref="L89" r:id="rId181" xr:uid="{E4330D2D-87BE-4FA7-8EC9-7CA5BE707429}"/>
    <hyperlink ref="O89" r:id="rId182" xr:uid="{E1373671-B8F0-4738-AAB6-1706AFFD29E7}"/>
    <hyperlink ref="R89" r:id="rId183" xr:uid="{E6CDB9DF-7378-4B69-AACA-9821F5096912}"/>
    <hyperlink ref="L100" r:id="rId184" xr:uid="{489D6427-EB5C-495C-A539-1A99DB4AD022}"/>
    <hyperlink ref="O100" r:id="rId185" xr:uid="{AB65C55A-7570-4C03-AEAC-B8D9CBFC38D9}"/>
    <hyperlink ref="R100" r:id="rId186" display="https://allegro.pl/oferta/walek-pret-poliamid-pa6-fi-30-x-1000-mm-24h-jakosc-12517476520?bi_s=ads&amp;bi_m=listing:desktop:query&amp;bi_c=OWQ4ZDk3MDUtMWU0Yy00NGJiLWI3ZDctMWNkYjMyZjAwOTU5AA&amp;bi_t=ape&amp;referrer=proxy&amp;emission_unit_id=1e0aa004-3934-4f9a-9bf8-fa28f1ac5f3c" xr:uid="{9D2F9700-DAB7-4045-9E89-017E1339CA7E}"/>
    <hyperlink ref="L98" r:id="rId187" xr:uid="{41399554-AE18-42C9-9A05-EF6CEFC152E3}"/>
    <hyperlink ref="O98" r:id="rId188" xr:uid="{2F2D02E2-B8AB-4CED-B5A5-F89B2750F4B1}"/>
    <hyperlink ref="R98" r:id="rId189" xr:uid="{0004B730-2620-433F-883D-7C3188BCF763}"/>
    <hyperlink ref="L97" r:id="rId190" xr:uid="{465B92A9-1BF2-4706-9172-ADA7AE023210}"/>
    <hyperlink ref="O97" r:id="rId191" display="https://allegro.pl/oferta/styrodur-modelarski-tafla-gr-10mm-30x19-5cm-a4-13871596375?bi_s=ads&amp;bi_m=listing:desktop:queryandcategory&amp;bi_c=OTNmODUyMDgtOWExMi00YmYwLWI4ZDgtMDhiOWYwOTkwNzkzAA&amp;bi_t=ape&amp;referrer=proxy&amp;emission_unit_id=c2f2e55f-6ee5-442c-99a1-87b26b90f3a8" xr:uid="{E8C3FA06-A1C9-462E-B1F8-05BF888C1D24}"/>
    <hyperlink ref="R97" r:id="rId192" xr:uid="{0BA512BE-23E9-4ECB-89A9-161456C52251}"/>
    <hyperlink ref="L96" r:id="rId193" xr:uid="{E46A109C-F9D8-4CE5-90BD-3BAE403FAE0B}"/>
    <hyperlink ref="O96" r:id="rId194" xr:uid="{0D8D9DB1-38A4-4D30-8660-0F7D4BB9052E}"/>
    <hyperlink ref="R96" r:id="rId195" xr:uid="{5F2B5954-18BD-4A9D-9FA7-C1FDD5D0E6A3}"/>
    <hyperlink ref="L101" r:id="rId196" xr:uid="{14A23073-0660-49CC-8E51-DF439EE8E633}"/>
    <hyperlink ref="O101" r:id="rId197" xr:uid="{AB73681D-9EF0-4025-B844-1F8A91C2F9BD}"/>
    <hyperlink ref="R101" r:id="rId198" xr:uid="{EEABC49D-89D1-49DA-80D1-C3FC9D8F40BB}"/>
    <hyperlink ref="L102" r:id="rId199" xr:uid="{5CF2C8C8-FD71-42FE-82CE-23FF5531F1EB}"/>
    <hyperlink ref="O102" r:id="rId200" xr:uid="{B8C04327-B1D5-46BC-A643-0DE4B0DCA1B5}"/>
    <hyperlink ref="R102" r:id="rId201" xr:uid="{2923EAAA-BBC9-4D2E-BBD2-0644687F90CB}"/>
    <hyperlink ref="R86" r:id="rId202" location="gad_source=1" display="https://allegro.pl/oferta/plyta-meblowa-mdf-1000x700-10-mm-formatka-surowa-14022415006?utm_feed=aa34192d-eee2-4419-9a9a-de66b9dfae24&amp;utm_source=google&amp;utm_medium=cpc&amp;utm_campaign=_dio_budownictwo_pla_pmax&amp;ev_campaign_id=17961365662&amp;gad_source=1&amp;gclid=EAIaIQobChMIxO7BwLLihwMVZxiiAx18oiY6EAQYByABEgLR9PD_BwE#gad_source=1" xr:uid="{C2556402-3C01-4124-9708-E5A98B53F6D8}"/>
    <hyperlink ref="O86" r:id="rId203" location="gad_source=1" display="https://allegro.pl/oferta/plyta-mdf-1000x700-10mm-surowa-14029064998?utm_feed=aa34192d-eee2-4419-9a9a-de66b9dfae24&amp;utm_source=google&amp;utm_medium=cpc&amp;utm_campaign=_dio_przemysl_pla_pmax&amp;ev_campaign_id=17961365656&amp;gad_source=1&amp;gclid=EAIaIQobChMIpfXz6rLihwMVpahoCR3lODf6EAQYAyABEgIoSvD_BwE#gad_source=1" xr:uid="{30F893F0-1681-4154-86A6-5408CE592D4F}"/>
    <hyperlink ref="L91" r:id="rId204" xr:uid="{AFAD02DF-3582-4373-8B83-DBC449A2D3B7}"/>
    <hyperlink ref="O91" r:id="rId205" xr:uid="{45BD77CC-55B7-48C5-AE94-2415B5A58C94}"/>
    <hyperlink ref="R91" r:id="rId206" location="gad_source=1" xr:uid="{88D970A9-E10B-4F49-91B6-8F14A42AA9D7}"/>
    <hyperlink ref="R90" r:id="rId207" xr:uid="{21D66412-3CA7-492B-B75F-2E17C1648146}"/>
    <hyperlink ref="O90" r:id="rId208" xr:uid="{1EE980D5-BE08-4CFB-B048-8CC81F58D1C3}"/>
    <hyperlink ref="L90" r:id="rId209" xr:uid="{C98363AC-4467-4573-B71C-C4F53FE761AC}"/>
    <hyperlink ref="L87" r:id="rId210" xr:uid="{F4B55945-DBDC-4694-96C3-BE75B905917E}"/>
    <hyperlink ref="O87" r:id="rId211" display="https://allegro.pl/oferta/plyta-mdf-18mm-surowa-formatka-1000-x-700-mm-15315105313?bi_s=ads&amp;bi_m=listing:desktop:queryandcategory&amp;bi_c=OTBjN2Y0YmYtZWJlNC00ZWY1LWJmYTAtNmU2NzkzMmRlN2JkAA&amp;bi_t=ape&amp;referrer=proxy&amp;emission_unit_id=75258d40-b647-404e-a6db-8e50aef19778" xr:uid="{33C19300-FB48-431C-B32B-3F189C6127A9}"/>
    <hyperlink ref="L99" r:id="rId212" location="gad_source=1" xr:uid="{250DBC24-75E3-4B54-AD00-EB7A56AE1633}"/>
    <hyperlink ref="L88" r:id="rId213" xr:uid="{F1A8F3FC-3221-4EFF-BCFF-56239726DD7B}"/>
    <hyperlink ref="O88" r:id="rId214" location="gad_source=1" display="https://allegro.pl/oferta/plyta-budowlana-osb-18-mm-14169837911?utm_feed=aa34192d-eee2-4419-9a9a-de66b9dfae24&amp;utm_source=google&amp;utm_medium=cpc&amp;utm_campaign=_dio_budownictwo_pla_pmax_ps&amp;ev_campaign_id=17967348206&amp;gad_source=1&amp;gclid=EAIaIQobChMIg9vg3emAiAMV9w-iAx3k1CWCEAQYAyABEgIMsfD_BwE#gad_source=1" xr:uid="{D5A513AB-BB17-4A73-B23A-159618000C9E}"/>
    <hyperlink ref="R88" r:id="rId215" xr:uid="{5E63069F-658D-4457-9478-6A1120FB064E}"/>
    <hyperlink ref="O99" r:id="rId216" xr:uid="{CA4124CD-14F7-47B3-B3A2-7526D7B4856E}"/>
    <hyperlink ref="R99" r:id="rId217" xr:uid="{A0B19B86-2BE7-4301-B69E-C777E8818789}"/>
    <hyperlink ref="L92" r:id="rId218" xr:uid="{88E8016A-9E45-4930-AA2F-8047D6CE9227}"/>
    <hyperlink ref="O92" r:id="rId219" xr:uid="{97DCC08D-2AEE-48F1-BABC-F33126BACA23}"/>
    <hyperlink ref="R92" r:id="rId220" xr:uid="{85D3F941-1AFE-4226-B6F1-5BE07A6C08D7}"/>
    <hyperlink ref="L93" r:id="rId221" xr:uid="{BFED5401-4A56-4192-B1F6-E8D832B55969}"/>
    <hyperlink ref="O93" r:id="rId222" xr:uid="{1D5B5E7C-3ED2-4973-B793-B3A06015668E}"/>
    <hyperlink ref="R93" r:id="rId223" xr:uid="{20894259-F7E8-42A2-AF99-DA2D92293174}"/>
    <hyperlink ref="R94" r:id="rId224" xr:uid="{A01F2964-F90F-4FE3-8B3A-341F7B3D6EB9}"/>
    <hyperlink ref="O94" r:id="rId225" xr:uid="{7E478D83-1409-457B-AA40-391D4887C8A9}"/>
    <hyperlink ref="L94" r:id="rId226" display="https://studiograf.info.pl/pleksa/47-pleksa-lustrzana-zlota-3mm-cieta-na-wymiar-5903858430195.html?utm_source=facebook&amp;utm_medium=pricewars2&amp;utm_campaign=pleksa-lustrzana-zlota-3mm-cieta-na-wymiar&amp;gad_source=1&amp;gclid=EAIaIQobChMI0LTZ8YTciAMVx1aRBR325TDrEAQYASABEgJUt_D_BwE" xr:uid="{B95ED5B2-76F4-41A7-87BB-9BDBB0B7C130}"/>
    <hyperlink ref="L103" r:id="rId227" xr:uid="{5F38AB11-2990-4FE9-A6B6-F78AAD707FF6}"/>
    <hyperlink ref="O103" r:id="rId228" display="https://allegro.pl/oferta/mata-gumowa-guma-do-pieczatek-stempli-laser-co2-11178218705?utm_feed=aa34192d-eee2-4419-9a9a-de66b9dfae24&amp;utm_source=google&amp;utm_medium=cpc&amp;utm_campaign=_dio_przemysl_pla_pmax_sc&amp;ev_campaign_id=17958851430&amp;gad_source=1&amp;gclid=EAIaIQobChMIvfbKuM7diAMV7DIGAB3nvQWiEAQYASABEgLivvD_BwE" xr:uid="{CFA49962-954E-4336-A1E5-EC6DC84DDFD5}"/>
    <hyperlink ref="R103" r:id="rId229" display="https://allegro.pl/oferta/guma-trodat-aero-bezzapachowa-do-pieczatek-co2-11424522512?utm_feed=aa34192d-eee2-4419-9a9a-de66b9dfae24&amp;utm_source=google&amp;utm_medium=cpc&amp;utm_campaign=_dio_przemysl-biuro_pla_pmax&amp;ev_campaign_id=17967348209&amp;gad_source=1&amp;gclid=EAIaIQobChMIvfbKuM7diAMV7DIGAB3nvQWiEAQYCCABEgKVtvD_BwE" xr:uid="{13CE6CB0-7ED5-41F5-8230-D9474C7EDB1D}"/>
    <hyperlink ref="L104" r:id="rId230" display="https://allegro.pl/oferta/zestaw-srub-imbusowych-m2-m3-m4-m5-sruby-imbusowe-nakladki-zestaw-1680-szt-15790882983?bi_s=ads&amp;bi_m=listing:desktop:query&amp;bi_c=MzJlY2Y5NWQtM2ExOS00OGIwLWJmYTYtNWFjOTIxOGE0ZTlkAA&amp;bi_t=ape&amp;referrer=proxy&amp;emission_unit_id=7fdce6b5-6b46-4582-9cf6-ae634bf878e6" xr:uid="{86B9C171-39D0-4826-AB2F-ABAABF219A02}"/>
    <hyperlink ref="O104" r:id="rId231" xr:uid="{04E9EC82-B174-415D-8AA8-DEE2EA99B9A0}"/>
    <hyperlink ref="R104" r:id="rId232" display="https://allegro.pl/oferta/zestaw-srub-imbusowych-m2-m3-m4-m5-sruby-imbusowe-nakladki-zestaw-1225-szt-16207497542?bi_s=ads&amp;bi_m=showitem:desktop:top:active&amp;bi_c=OTFhMTU1MzUtNDNmMy00YzNlLWJmNGEtZTg2YmRlMTY1ODc4AA&amp;bi_t=ape&amp;referrer=proxy&amp;emission_unit_id=90fd283f-20ea-4cea-a8d8-639a26a49a3c" xr:uid="{37A6EB40-8596-40DB-8FA0-BFF0FB2BBCCF}"/>
    <hyperlink ref="L105" r:id="rId233" xr:uid="{E9564B12-67AE-4712-899B-846388BC96A9}"/>
    <hyperlink ref="O105" r:id="rId234" display="https://allegro.pl/oferta/slupek-tulejka-mosiezna-10mm-m3-z-w-10szt-0019-9616287968?utm_feed=aa34192d-eee2-4419-9a9a-de66b9dfae24&amp;utm_source=google&amp;utm_medium=cpc&amp;utm_campaign=_elktrk_komputery_sprzet_pla_pmax&amp;ev_campaign_id=17966335589&amp;gad_source=1&amp;gclid=EAIaIQobChMI-t2q2tbdiAMV0vF5BB22qCESEAQYByABEgJTMPD_BwE" xr:uid="{05157250-AC47-487C-B10E-2B787211FF78}"/>
    <hyperlink ref="R105" r:id="rId235" xr:uid="{2E9B94F1-2B33-4A58-8F5B-29A86C7381C9}"/>
    <hyperlink ref="L106" r:id="rId236" xr:uid="{977195C0-1E06-42E8-AFC0-9C70551B2469}"/>
    <hyperlink ref="O106" r:id="rId237" xr:uid="{0EDFFDF8-DE78-47AF-93C0-61CCCB6B863A}"/>
    <hyperlink ref="R106" r:id="rId238" xr:uid="{B810FFC2-5855-4235-82EB-5A86D7592AC8}"/>
    <hyperlink ref="R107" r:id="rId239" xr:uid="{23CA6649-1776-4297-9BF8-61F1B7ED63C2}"/>
    <hyperlink ref="O107" r:id="rId240" xr:uid="{96857ABD-6436-4A4D-890D-9ECF31D64CF2}"/>
    <hyperlink ref="L107" r:id="rId241" xr:uid="{D29C9BB2-6CE8-4DD6-897E-133841F5C9E5}"/>
    <hyperlink ref="L108" r:id="rId242" xr:uid="{CA20483F-C3EA-4CF6-9662-6AF818385062}"/>
    <hyperlink ref="O108" r:id="rId243" xr:uid="{098E6F96-0059-43F2-8E84-C8DFB4BC1F9D}"/>
    <hyperlink ref="R108" r:id="rId244" xr:uid="{480BB844-DF65-47CD-9C45-E26659408A9B}"/>
    <hyperlink ref="L109" r:id="rId245" xr:uid="{E629F645-61A2-4929-A492-DFA73779A5BA}"/>
    <hyperlink ref="O109" r:id="rId246" xr:uid="{C1F22926-42B9-48A4-B940-EE91AD805601}"/>
    <hyperlink ref="O110" r:id="rId247" xr:uid="{A5EF9796-D29F-4979-A986-972CFCB009D2}"/>
    <hyperlink ref="L110" r:id="rId248" xr:uid="{18BB2C57-5810-4B34-93E0-CA47E44F9D49}"/>
    <hyperlink ref="L95" r:id="rId249" xr:uid="{FE65257E-C85D-442C-82B6-BFF566119B4A}"/>
    <hyperlink ref="O95" r:id="rId250" xr:uid="{068D077F-BEC4-4A99-81E3-887AC536AE6D}"/>
    <hyperlink ref="R95" r:id="rId251" xr:uid="{715AA600-EFF9-4CB7-B5A4-CC995BA14E9C}"/>
    <hyperlink ref="L81" r:id="rId252" location="/22-ilosc_szt_-1" xr:uid="{B7712641-3788-4D94-AF99-9B5E1BC54672}"/>
    <hyperlink ref="O81" r:id="rId253" xr:uid="{5EFA7AD6-3842-452D-AFFC-AE9B8E3FF66E}"/>
    <hyperlink ref="R81" r:id="rId254" xr:uid="{EF6EDC3F-C538-4C48-89DF-E0EA222BCF1F}"/>
    <hyperlink ref="L47" r:id="rId255" xr:uid="{3B6F01E4-9C3F-4612-BAAD-72C2DE6B6627}"/>
    <hyperlink ref="O47" r:id="rId256" xr:uid="{615ABFDD-2F07-4079-ADAF-07795029399F}"/>
    <hyperlink ref="R47" r:id="rId257" xr:uid="{B2A3B7F8-A914-4E4C-8530-C3DD24A98D7C}"/>
    <hyperlink ref="L49" r:id="rId258" location="gad_source=1" display="https://allegro.pl/oferta/rozpuszczalnik-aceton-techniczny-0-5l-500ml-13596898674?utm_feed=aa34192d-eee2-4419-9a9a-de66b9dfae24&amp;utm_source=google&amp;utm_medium=cpc&amp;utm_campaign=_mtrzcj_workshop_car-acc-chem_pla_pmax_catch_all&amp;ev_campaign_id=20986706545&amp;utm_keyword=&amp;gad_source=1&amp;gclid=EAIaIQobChMI7cK75fLThwMVLA-iAx1saheUEAQYBCABEgIsp_D_BwE#gad_source=1" xr:uid="{2BF96084-058B-4EEC-95FF-8D683D066C99}"/>
    <hyperlink ref="O49" r:id="rId259" xr:uid="{8473825A-A757-4C5A-AA92-A2E45C4B2012}"/>
    <hyperlink ref="R49" r:id="rId260" location="gad_source=1" xr:uid="{3F3BCEFE-351C-48B8-900C-2166C94DBDF1}"/>
    <hyperlink ref="R50" r:id="rId261" xr:uid="{172A4BEB-971F-4F47-80F2-4BD879C6E44A}"/>
    <hyperlink ref="O50" r:id="rId262" xr:uid="{1E38993D-4892-4DB3-A0A8-CC1F847D2BB3}"/>
    <hyperlink ref="L50" r:id="rId263" xr:uid="{4D25DCF6-43E4-44AD-91DF-CE6670DDF60C}"/>
    <hyperlink ref="L52" r:id="rId264" xr:uid="{6E5AFF78-8CCA-481F-B8BE-3F032E14BC17}"/>
    <hyperlink ref="O52" r:id="rId265" xr:uid="{8106B2BD-E130-4180-88F0-0FB32AED95C7}"/>
    <hyperlink ref="R52" r:id="rId266" xr:uid="{93D60E2E-55A1-4007-BB71-1326CFBAF5DE}"/>
    <hyperlink ref="L51" r:id="rId267" xr:uid="{50D9C3F7-3E3D-4F4D-96A8-C1CED66738D3}"/>
    <hyperlink ref="O51" r:id="rId268" xr:uid="{E43F7A55-37D8-4CB5-9C33-4309A731D32F}"/>
    <hyperlink ref="R51" r:id="rId269" xr:uid="{E3A5AEDA-7847-4EE4-9135-DC244941DCA3}"/>
    <hyperlink ref="L53" r:id="rId270" xr:uid="{197F041E-B995-4D08-A44E-E9997046DC96}"/>
    <hyperlink ref="O53" r:id="rId271" xr:uid="{9FBE3D55-F0F1-4AC1-8937-18222C61CB40}"/>
    <hyperlink ref="R53" r:id="rId272" xr:uid="{D460729A-312E-4B0F-B652-4B8B20AB69B8}"/>
    <hyperlink ref="O54" r:id="rId273" xr:uid="{45FDBF46-F0C0-4994-A909-C918A51F8E49}"/>
    <hyperlink ref="L54" r:id="rId274" xr:uid="{56B574C7-4351-41EB-A4F1-B49A5A16459D}"/>
    <hyperlink ref="L55" r:id="rId275" xr:uid="{87563CAF-B0A6-4E39-B946-DCFA76123AD0}"/>
    <hyperlink ref="O55" r:id="rId276" display="https://allegro.pl/oferta/cx80-silv-weld-klej-epoksydowy-przezroczysty-24ml-12498397539?offerId=12498397539&amp;inventoryUnitId=1xrNr6fDL3DUuFtyZb1rvQ&amp;adGroupId=MzU5NDY2YTItNmRiOS00YzFkLTlhYzAtZGU0OTBiZTBlOWNhAA&amp;campaignId=Y2I5MTY3ZmItOWE4MS00OThkLTgxN2QtOTAzNGViNDE4NmUxAA&amp;sig=be3a9376fa0cfb8ea877cf2bec74880f&amp;utm_feed=aa34192d-eee2-4419-9a9a-de66b9dfae24&amp;utm_content=supercena&amp;utm_content=ps&amp;utm_term=test&amp;utm_source=google&amp;utm_medium=ads&amp;gclid=EAIaIQobChMIvorji76__AIV8kWRBR2A8gnYEAQYAiABEgLzr_D_BwE" xr:uid="{16659B2C-F9B6-4055-B12D-802BD4B21445}"/>
    <hyperlink ref="R55" r:id="rId277" xr:uid="{E220546E-B604-4B77-ABD0-49C7A90A9C78}"/>
    <hyperlink ref="L56" r:id="rId278" xr:uid="{C0102EC6-35A0-4EC5-8DCC-0B7294B97F9D}"/>
    <hyperlink ref="O56" r:id="rId279" xr:uid="{67568309-9E88-44EF-9E15-85AAA3C3EE46}"/>
    <hyperlink ref="R56" r:id="rId280" xr:uid="{A6D567B2-AD99-40B3-8C54-1F79FE2D5505}"/>
    <hyperlink ref="L57" r:id="rId281" display="https://allegro.pl/oferta/titebond-iii-ultimate-klej-do-drewna-d4-118ml-wewnatrz-i-na-zewnatrz-13877895952?bi_s=ads&amp;bi_m=listing:desktop:queryandcategory&amp;bi_c=NzEwMzg3ZDUtMTZkZS00MjZhLWFlOWMtN2NiYzk2N2E1YjM0AA&amp;bi_t=ape&amp;referrer=proxy&amp;emission_unit_id=69227a8a-0f92-4f0f-a7db-b2ebe88a79b9" xr:uid="{6466487E-AC3B-4CBD-9C4B-4D965BA069B3}"/>
    <hyperlink ref="O57" r:id="rId282" location="gad_source=1" display="https://allegro.pl/oferta/klej-gorilla-wood-118ml-do-drewna-papieru-tektury-12274083725?utm_feed=aa34192d-eee2-4419-9a9a-de66b9dfae24&amp;utm_source=google&amp;utm_medium=cpc&amp;utm_campaign=_dio_budownictwo_pla_pmax_sc&amp;ev_campaign_id=17960359636&amp;gad_source=1&amp;gclid=EAIaIQobChMI3Kni-enVhwMViI-DBx3bEAHYEAQYBSABEgIEavD_BwE#gad_source=1" xr:uid="{067D1917-D10F-4EE7-9D5C-2BE5BE69F142}"/>
    <hyperlink ref="L58" r:id="rId283" xr:uid="{82072171-3DC0-4D99-BD52-84B171D9C3DC}"/>
    <hyperlink ref="O58" r:id="rId284" xr:uid="{8C20C7C3-1BF4-49D9-B18C-714583A18DBE}"/>
    <hyperlink ref="R58" r:id="rId285" xr:uid="{65A59377-A87E-4DE0-8156-0A59986FD144}"/>
    <hyperlink ref="R59" r:id="rId286" xr:uid="{374B85B2-6116-448D-AA43-BE75152A37AB}"/>
    <hyperlink ref="O59" r:id="rId287" xr:uid="{B0612293-C8C4-46AD-A388-567351DE8DBE}"/>
    <hyperlink ref="L59" r:id="rId288" xr:uid="{613542B4-5CA4-45AF-A2FA-D34A4B5274A3}"/>
    <hyperlink ref="L61" r:id="rId289" xr:uid="{42401F7C-3BF9-4039-8C52-B95AEF9B821B}"/>
    <hyperlink ref="O61" r:id="rId290" xr:uid="{0192C390-8EB4-49B7-9BCD-D5B609909399}"/>
    <hyperlink ref="R61" r:id="rId291" xr:uid="{70BD62E6-4DE6-42EA-B2F2-FF3AA02B482E}"/>
    <hyperlink ref="R60" r:id="rId292" xr:uid="{D9A1A1B6-C015-425B-95BC-33E57BD10CF2}"/>
    <hyperlink ref="O60" r:id="rId293" xr:uid="{206794F7-983E-4C60-A7C7-638C0626C49A}"/>
    <hyperlink ref="L60" r:id="rId294" xr:uid="{D60B8AB9-5E89-431B-BC6F-8A4FE447D939}"/>
    <hyperlink ref="L48" r:id="rId295" xr:uid="{51C87400-C403-4D53-AE0D-B64EB063A2F4}"/>
    <hyperlink ref="O48" r:id="rId296" xr:uid="{468D5CD1-00E6-4F09-8ADF-D753EC500BA3}"/>
    <hyperlink ref="R48" r:id="rId297" xr:uid="{8837489A-A2F9-4F07-AD03-43E765CA54D5}"/>
    <hyperlink ref="L63" r:id="rId298" xr:uid="{D2A0AC0A-6771-4A1C-81B3-A56FC391E1B2}"/>
    <hyperlink ref="O63" r:id="rId299" xr:uid="{9A0C9B64-EFC2-4130-B399-4DFF11674517}"/>
    <hyperlink ref="R63" r:id="rId300" xr:uid="{B370CEAD-0659-4A9E-BCA5-53B9CC1BB871}"/>
    <hyperlink ref="R64" r:id="rId301" xr:uid="{D55715C8-8E9C-46C5-AAF8-7F173B82CF1B}"/>
    <hyperlink ref="O64" r:id="rId302" xr:uid="{CD738FCE-C843-4B0E-9768-C34DC8B9ACF9}"/>
    <hyperlink ref="L64" r:id="rId303" xr:uid="{F25283F5-F9ED-4E91-83B0-4AF209263A7D}"/>
    <hyperlink ref="R65" r:id="rId304" xr:uid="{AB6F13DE-B6EB-49FA-840D-FA299B4DEA35}"/>
    <hyperlink ref="O65" r:id="rId305" xr:uid="{56C29D6F-FC1F-4F93-AE9E-847D81BB6AA8}"/>
    <hyperlink ref="L65" r:id="rId306" xr:uid="{57B925A3-BDEE-478A-8F9E-52B393308A2B}"/>
    <hyperlink ref="R54" r:id="rId307" xr:uid="{7C3CBF94-E08C-4382-9316-1A7FF24A9310}"/>
    <hyperlink ref="L62" r:id="rId308" location="gad_source=1" xr:uid="{DD4A0139-AEF6-4A58-8B23-C93E2AE85021}"/>
    <hyperlink ref="O62" r:id="rId309" location="gad_source=1" display="https://allegro.pl/oferta/spray-kon-b707-600ml-klej-kontaktowy-w-sprayu-uniwersalny-14646991687?offerId=14646991687&amp;inventoryUnitId=sh5BtqPDJbzFhDb8Aic-fQ&amp;adGroupId=NDJhYTM5ZTEtZWZjMC00MTVjLThkOTMtOGZlODlhODk2YjEzAA&amp;campaignId=ZWRiNTMwZmUtMDZjOS00YzRmLWI2YTItMTU5MTA1NzAyZTAzAA&amp;clientId=MTEwNzQzMjY5AA&amp;sig=f74e6c94a15a7fd3b6688b0595ca3bde&amp;utm_feed=aa34192d-eee2-4419-9a9a-de66b9dfae24&amp;utm_source=google&amp;utm_medium=ads&amp;gad_source=1&amp;gclid=EAIaIQobChMI_qvU2pXWhwMV-xiiAx2ffBOREAQYASABEgKlcfD_BwE#gad_source=1" xr:uid="{7A4D3B53-8D22-4734-8398-4C4DAD721584}"/>
    <hyperlink ref="R62" r:id="rId310" location="gad_source=1" xr:uid="{73090B98-99DE-4B16-B940-56455723FB6D}"/>
    <hyperlink ref="L66" r:id="rId311" location="gad_source=1" display="https://allegro.pl/oferta/klej-do-pistoletu-7mm-1kg-geko-15985697997?utm_feed=aa34192d-eee2-4419-9a9a-de66b9dfae24&amp;utm_source=google&amp;utm_medium=cpc&amp;utm_campaign=_dio_narzedzia_pla_pmax_ps&amp;ev_campaign_id=19692260048&amp;gad_source=1&amp;gclid=EAIaIQobChMIq86f1paLiAMVVguiAx2qQBGyEAQYASABEgLG4PD_BwE#gad_source=1" xr:uid="{0663EAE2-95DD-4A0A-9FF4-BA88ECD25951}"/>
    <hyperlink ref="O66" r:id="rId312" display="https://allegro.pl/oferta/klej-do-pistoletu-na-goraco-termotopliwy-wklady-7-mm-8-mm-1kg-120-sztuk-6407580635?bi_s=ads&amp;bi_m=listing:desktop:query&amp;bi_c=Y2I1ODc4ZTUtMGEwNC00NjZjLWJmYTgtNTY0NzhlOWE0MzJiAA&amp;bi_t=ape&amp;referrer=proxy&amp;emission_unit_id=92fcb6ba-7905-42e8-af85-88b6c0cb7262" xr:uid="{9F3E4F64-B3BC-409B-99F6-D371168CE7EF}"/>
    <hyperlink ref="R66" r:id="rId313" xr:uid="{88CE277F-B92C-407A-990C-466B6DB42027}"/>
    <hyperlink ref="L67" r:id="rId314" xr:uid="{524A8BCD-6D17-476E-9B82-ECE293451117}"/>
    <hyperlink ref="O67" r:id="rId315" xr:uid="{102C3351-B3D6-4AB1-8A71-68966264688F}"/>
    <hyperlink ref="R67" r:id="rId316" xr:uid="{0B4877E2-11E6-403C-9A5D-42764F5497C2}"/>
    <hyperlink ref="L68" r:id="rId317" xr:uid="{53D4FD44-C1C2-4224-9CE9-20BE168BF66C}"/>
    <hyperlink ref="O68" r:id="rId318" display="https://allegro.pl/oferta/silikon-formierski-do-form-profesjonalny-0-25-kg-13618277830?utm_feed=aa34192d-eee2-4419-9a9a-de66b9dfae24&amp;utm_source=google&amp;utm_medium=cpc&amp;utm_campaign=_krk_kis_kolekcje_pla_pmax&amp;ev_campaign_id=18004421009&amp;gad_source=1&amp;gclid=EAIaIQobChMI-smx5si9iAMVHahoCR1I5SxGEAQYByABEgLMsfD_BwE" xr:uid="{F2971F9F-3B7E-4BE8-BD0D-09E6DE3CD7C1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6B792FD31166E42AC383C4413D181AC" ma:contentTypeVersion="18" ma:contentTypeDescription="Utwórz nowy dokument." ma:contentTypeScope="" ma:versionID="baa59cb95d9c95ce07272828a7240f5e">
  <xsd:schema xmlns:xsd="http://www.w3.org/2001/XMLSchema" xmlns:xs="http://www.w3.org/2001/XMLSchema" xmlns:p="http://schemas.microsoft.com/office/2006/metadata/properties" xmlns:ns2="4ad444a5-8245-4aaf-b785-5fd44f216241" xmlns:ns3="bd775a49-5649-4b2f-8f7b-21a7524ee61e" targetNamespace="http://schemas.microsoft.com/office/2006/metadata/properties" ma:root="true" ma:fieldsID="fca1a9b3127e45bd5cc105fa55215536" ns2:_="" ns3:_="">
    <xsd:import namespace="4ad444a5-8245-4aaf-b785-5fd44f216241"/>
    <xsd:import namespace="bd775a49-5649-4b2f-8f7b-21a7524ee61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d444a5-8245-4aaf-b785-5fd44f2162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i obrazów" ma:readOnly="false" ma:fieldId="{5cf76f15-5ced-4ddc-b409-7134ff3c332f}" ma:taxonomyMulti="true" ma:sspId="f3789944-887b-4247-92af-2002383dee4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775a49-5649-4b2f-8f7b-21a7524ee61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d8bea9a-ce2d-4b84-bf0b-9aa95892e118}" ma:internalName="TaxCatchAll" ma:showField="CatchAllData" ma:web="bd775a49-5649-4b2f-8f7b-21a7524ee61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d775a49-5649-4b2f-8f7b-21a7524ee61e" xsi:nil="true"/>
    <lcf76f155ced4ddcb4097134ff3c332f xmlns="4ad444a5-8245-4aaf-b785-5fd44f21624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7C5901D-ED6B-43C1-8F1B-9B200DB602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d444a5-8245-4aaf-b785-5fd44f216241"/>
    <ds:schemaRef ds:uri="bd775a49-5649-4b2f-8f7b-21a7524ee61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C335D14-2957-4923-9B80-2C9F6B6CC31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BE3016D-C05B-4EF3-B553-A2743A183C2C}">
  <ds:schemaRefs>
    <ds:schemaRef ds:uri="http://schemas.microsoft.com/office/2006/metadata/properties"/>
    <ds:schemaRef ds:uri="http://schemas.microsoft.com/office/infopath/2007/PartnerControls"/>
    <ds:schemaRef ds:uri="bd775a49-5649-4b2f-8f7b-21a7524ee61e"/>
    <ds:schemaRef ds:uri="4ad444a5-8245-4aaf-b785-5fd44f21624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Narzędzia eksploatacyjne</vt:lpstr>
      <vt:lpstr>Arkusz1</vt:lpstr>
      <vt:lpstr>część 14</vt:lpstr>
      <vt:lpstr>Wszystkie materiały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Krzysztof Grabka</dc:creator>
  <cp:keywords/>
  <dc:description/>
  <cp:lastModifiedBy>Judyta Baracz</cp:lastModifiedBy>
  <cp:revision/>
  <dcterms:created xsi:type="dcterms:W3CDTF">2024-07-23T14:38:03Z</dcterms:created>
  <dcterms:modified xsi:type="dcterms:W3CDTF">2024-10-09T06:39:40Z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0x01010056B792FD31166E42AC383C4413D181AC</vt:lpwstr>
  </property>
</Properties>
</file>