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atarzyna.tarkowska\Documents\KASIA\PRZETARGI\Usługi_leśne_2022\robocze\Kosztorysy_ofertowe\OFERTOWE Z FUNKCJĄ\"/>
    </mc:Choice>
  </mc:AlternateContent>
  <bookViews>
    <workbookView xWindow="0" yWindow="0" windowWidth="28800" windowHeight="11835"/>
  </bookViews>
  <sheets>
    <sheet name="pakiet 5" sheetId="1" r:id="rId1"/>
  </sheets>
  <definedNames>
    <definedName name="_xlnm.Print_Area" localSheetId="0">'pakiet 5'!$B$1:$L$83</definedName>
  </definedNames>
  <calcPr calcId="152511"/>
</workbook>
</file>

<file path=xl/calcChain.xml><?xml version="1.0" encoding="utf-8"?>
<calcChain xmlns="http://schemas.openxmlformats.org/spreadsheetml/2006/main">
  <c r="K78" i="1" l="1"/>
  <c r="K72" i="1"/>
  <c r="J76" i="1"/>
  <c r="J55" i="1"/>
  <c r="K55" i="1" s="1"/>
  <c r="J61" i="1"/>
  <c r="K61" i="1" s="1"/>
  <c r="J67" i="1"/>
  <c r="K67" i="1" s="1"/>
  <c r="H76" i="1"/>
  <c r="K76" i="1" s="1"/>
  <c r="H75" i="1"/>
  <c r="J75" i="1" s="1"/>
  <c r="H50" i="1"/>
  <c r="J50" i="1" s="1"/>
  <c r="K50" i="1" s="1"/>
  <c r="H51" i="1"/>
  <c r="J51" i="1" s="1"/>
  <c r="K51" i="1" s="1"/>
  <c r="H52" i="1"/>
  <c r="H53" i="1"/>
  <c r="H54" i="1"/>
  <c r="H55" i="1"/>
  <c r="H56" i="1"/>
  <c r="J56" i="1" s="1"/>
  <c r="K56" i="1" s="1"/>
  <c r="H57" i="1"/>
  <c r="J57" i="1" s="1"/>
  <c r="K57" i="1" s="1"/>
  <c r="H58" i="1"/>
  <c r="H59" i="1"/>
  <c r="H60" i="1"/>
  <c r="J60" i="1" s="1"/>
  <c r="H61" i="1"/>
  <c r="H62" i="1"/>
  <c r="J62" i="1" s="1"/>
  <c r="K62" i="1" s="1"/>
  <c r="H63" i="1"/>
  <c r="J63" i="1" s="1"/>
  <c r="K63" i="1" s="1"/>
  <c r="H64" i="1"/>
  <c r="H65" i="1"/>
  <c r="H66" i="1"/>
  <c r="H67" i="1"/>
  <c r="H68" i="1"/>
  <c r="J68" i="1" s="1"/>
  <c r="K68" i="1" s="1"/>
  <c r="H69" i="1"/>
  <c r="J69" i="1" s="1"/>
  <c r="K69" i="1" s="1"/>
  <c r="H70" i="1"/>
  <c r="H71" i="1"/>
  <c r="H49" i="1"/>
  <c r="H45" i="1"/>
  <c r="J45" i="1" s="1"/>
  <c r="K45" i="1" s="1"/>
  <c r="H39" i="1"/>
  <c r="J39" i="1" s="1"/>
  <c r="H33" i="1"/>
  <c r="J33" i="1" s="1"/>
  <c r="H27" i="1"/>
  <c r="J27" i="1" s="1"/>
  <c r="K75" i="1" l="1"/>
  <c r="K49" i="1"/>
  <c r="K66" i="1"/>
  <c r="K54" i="1"/>
  <c r="K71" i="1"/>
  <c r="K59" i="1"/>
  <c r="K53" i="1"/>
  <c r="K70" i="1"/>
  <c r="K64" i="1"/>
  <c r="K58" i="1"/>
  <c r="J49" i="1"/>
  <c r="J66" i="1"/>
  <c r="J54" i="1"/>
  <c r="J71" i="1"/>
  <c r="J65" i="1"/>
  <c r="K65" i="1" s="1"/>
  <c r="J59" i="1"/>
  <c r="J53" i="1"/>
  <c r="J70" i="1"/>
  <c r="J64" i="1"/>
  <c r="J58" i="1"/>
  <c r="J52" i="1"/>
  <c r="K52" i="1" s="1"/>
  <c r="K60" i="1"/>
  <c r="K39" i="1"/>
  <c r="K33" i="1"/>
  <c r="K27" i="1"/>
  <c r="K79" i="1" l="1"/>
  <c r="K80" i="1"/>
</calcChain>
</file>

<file path=xl/sharedStrings.xml><?xml version="1.0" encoding="utf-8"?>
<sst xmlns="http://schemas.openxmlformats.org/spreadsheetml/2006/main" count="193" uniqueCount="112">
  <si>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</si>
  <si>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</si>
  <si>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</si>
  <si>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</si>
  <si>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</si>
  <si>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</si>
  <si>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</si>
  <si>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</si>
  <si>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</si>
  <si>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</si>
  <si>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</si>
  <si>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</si>
  <si>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</si>
  <si>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</si>
  <si>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22</t>
  </si>
  <si>
    <t>WPOD-N</t>
  </si>
  <si>
    <t>Wycinanie podszytów i podrostów (teren równy lub falisty)</t>
  </si>
  <si>
    <t>HA</t>
  </si>
  <si>
    <t xml:space="preserve"> 51</t>
  </si>
  <si>
    <t>WYK-TAL40</t>
  </si>
  <si>
    <t>Zdarcie pokrywy na talerzach 40 cm x 40 cm</t>
  </si>
  <si>
    <t>TSZT</t>
  </si>
  <si>
    <t xml:space="preserve"> 53</t>
  </si>
  <si>
    <t>WYK-PL12</t>
  </si>
  <si>
    <t>Zdarcie pokrywy na placówkach o średnicy 1,2 m</t>
  </si>
  <si>
    <t xml:space="preserve"> 57</t>
  </si>
  <si>
    <t>PRZ-TALSA</t>
  </si>
  <si>
    <t>Przekopanie gleby na talerzach w miejscu sadzenia</t>
  </si>
  <si>
    <t xml:space="preserve"> 58</t>
  </si>
  <si>
    <t>PRZ-PL12</t>
  </si>
  <si>
    <t>Przekopanie gleby na placówkach o średnicy 1,2m</t>
  </si>
  <si>
    <t xml:space="preserve"> 60</t>
  </si>
  <si>
    <t>WYK-PLWY</t>
  </si>
  <si>
    <t>Wykonanie placówek wywyższonych</t>
  </si>
  <si>
    <t>SZT</t>
  </si>
  <si>
    <t xml:space="preserve"> 69</t>
  </si>
  <si>
    <t>WYK-POGCZ</t>
  </si>
  <si>
    <t>Wyorywanie bruzd pługiem leśnym z pogłębiaczem na powierzchni pow. 0,50 ha</t>
  </si>
  <si>
    <t>KMTR</t>
  </si>
  <si>
    <t xml:space="preserve"> 92</t>
  </si>
  <si>
    <t>SADZ-1M</t>
  </si>
  <si>
    <t>Sadzenie 1-latek w jamkę</t>
  </si>
  <si>
    <t xml:space="preserve"> 93</t>
  </si>
  <si>
    <t>SADZ-JAMK</t>
  </si>
  <si>
    <t>Sadzenie wielolatek w jamkę</t>
  </si>
  <si>
    <t xml:space="preserve"> 96</t>
  </si>
  <si>
    <t>SADZ-BRYŁ</t>
  </si>
  <si>
    <t>Sadzenie sadzonek z zakrytym systemem korzeniowym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</si>
  <si>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</si>
  <si>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</si>
  <si>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</si>
  <si>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</si>
  <si>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</si>
  <si>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</si>
  <si>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</si>
  <si>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</si>
  <si>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</si>
  <si>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</si>
  <si>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</si>
  <si>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</si>
  <si>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126</t>
  </si>
  <si>
    <t>ZAB-MOSŁ</t>
  </si>
  <si>
    <t>Zabezpieczanie młodników przed spałowaniem osłonkami</t>
  </si>
  <si>
    <t>137</t>
  </si>
  <si>
    <t>SZUK-OWAD</t>
  </si>
  <si>
    <t>Próbne poszukiwania owadów w ściółce</t>
  </si>
  <si>
    <t>142</t>
  </si>
  <si>
    <t>GRODZ-SN</t>
  </si>
  <si>
    <t>Grodzenie upraw przed zwierzyną siatką</t>
  </si>
  <si>
    <t>HM</t>
  </si>
  <si>
    <t>145</t>
  </si>
  <si>
    <t>WYK-SLUPL</t>
  </si>
  <si>
    <t>Przygotowanie słupków liściastych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</si>
  <si>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</si>
  <si>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</si>
  <si>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</si>
  <si>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</si>
  <si>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</si>
  <si>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</si>
  <si>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</si>
  <si>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156</t>
  </si>
  <si>
    <t>CZYSZ-BUD</t>
  </si>
  <si>
    <t>Czyszczenie budek lęgowych i schronów dla nietoperzy</t>
  </si>
  <si>
    <t>162</t>
  </si>
  <si>
    <t>US PDRZ U</t>
  </si>
  <si>
    <t>Usuwanie na uprawach drzewek porażonych</t>
  </si>
  <si>
    <t>178</t>
  </si>
  <si>
    <t>PPOŻ-PORZ</t>
  </si>
  <si>
    <t>Porządkowanie terenów na pasach przeciwpożarowych</t>
  </si>
  <si>
    <t xml:space="preserve"> 11, 117, 157, 161, 163, 165, 167, 169, 171, 180, 183, 209, 307, 336, 340, 343</t>
  </si>
  <si>
    <t>GODZ RH8</t>
  </si>
  <si>
    <t>Prace godzinowe ręczne (8% VAT)</t>
  </si>
  <si>
    <t>118, 13, 158, 164, 166, 168, 170, 172, 181, 185, 210, 306, 337, 342, 345.04, 346.07</t>
  </si>
  <si>
    <t>GODZ MH8</t>
  </si>
  <si>
    <t>Prace godzinowe ciągnikowe (8% VAT)</t>
  </si>
  <si>
    <t>Cena łączna netto w PLN</t>
  </si>
  <si>
    <t>Cena łączna brutto w PLN</t>
  </si>
  <si>
    <t>____________________________, dnia ______________</t>
  </si>
  <si>
    <t>Skarb Państwa</t>
  </si>
  <si>
    <t>Państwowe Gospodarstwo Leśne Lasy Państwowe</t>
  </si>
  <si>
    <t>Nadleśnictwo Przasnysz</t>
  </si>
  <si>
    <t xml:space="preserve">06-300 Przasnysz; Zawodzie 4                    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</si>
  <si>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</si>
  <si>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</si>
  <si>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</si>
  <si>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</si>
  <si>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>(podpis)</t>
  </si>
  <si>
    <r>
      <t xml:space="preserve">Odpowiadając na ogłoszenie o przetargu nieograniczonym na „Wykonywanie usług z zakresu gospodarki leśnej na terenie Nadleśnictwa Przasnysz w roku 2022''  składamy niniejszym ofertę na </t>
    </r>
    <r>
      <rPr>
        <b/>
        <sz val="12"/>
        <color rgb="FF333333"/>
        <rFont val="Arial"/>
        <family val="2"/>
        <charset val="238"/>
      </rPr>
      <t xml:space="preserve">pakiet 5 </t>
    </r>
    <r>
      <rPr>
        <sz val="12"/>
        <color rgb="FF333333"/>
        <rFont val="Arial"/>
      </rPr>
      <t>tego zamówienia i oferujemy następujące ceny jednostkowe za usługi wchodzące w skład tej części zamówienia:</t>
    </r>
  </si>
  <si>
    <t>KOSZTORYS OFERTOWY</t>
  </si>
  <si>
    <t>VAT</t>
  </si>
  <si>
    <t>(Nazwa i adres Wykonawcy)</t>
  </si>
  <si>
    <t>Dokument musi być złożony pod rygorem nieważności w formie elektronicznej (tj. w postaci elektronicznej opatrzonej kwalifikowanym podpisem elektronicznym)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</si>
</sst>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\-#,##0.00"/>
    <numFmt numFmtId="165" formatCode="###,\ ###,##0.00"/>
    <numFmt numFmtId="166" formatCode="#,##0.00_ ;\-#,##0.00\ "/>
  </numFmts>
  <fonts count="16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2"/>
      <color rgb="FF333333"/>
      <name val="Arial"/>
    </font>
    <font>
      <sz val="10"/>
      <color rgb="FF333333"/>
      <name val="Arial"/>
    </font>
    <font>
      <b/>
      <sz val="14"/>
      <color rgb="FF333333"/>
      <name val="Arial"/>
    </font>
    <font>
      <b/>
      <sz val="14"/>
      <color rgb="FFFF0000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2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i/>
      <sz val="9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9" tint="0.79998168889431442"/>
        <bgColor rgb="FFFFFFFF"/>
      </patternFill>
    </fill>
  </fills>
  <borders count="13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DDDDDD"/>
      </bottom>
      <diagonal/>
    </border>
    <border>
      <left style="medium">
        <color indexed="64"/>
      </left>
      <right style="medium">
        <color indexed="64"/>
      </right>
      <top style="thin">
        <color rgb="FFDDDDDD"/>
      </top>
      <bottom style="medium">
        <color indexed="64"/>
      </bottom>
      <diagonal/>
    </border>
    <border>
      <left/>
      <right/>
      <top style="thin">
        <color rgb="FFDDDDDD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right" vertical="center"/>
    </xf>
    <xf numFmtId="164" fontId="4" fillId="2" borderId="1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horizontal="left" vertical="center"/>
    </xf>
    <xf numFmtId="0" fontId="1" fillId="2" borderId="2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 vertical="center"/>
    </xf>
    <xf numFmtId="49" fontId="14" fillId="3" borderId="1" xfId="0" applyNumberFormat="1" applyFont="1" applyFill="1" applyBorder="1" applyAlignment="1">
      <alignment horizontal="right" vertical="center"/>
    </xf>
    <xf numFmtId="164" fontId="4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/>
    <xf numFmtId="164" fontId="14" fillId="2" borderId="5" xfId="0" applyNumberFormat="1" applyFont="1" applyFill="1" applyBorder="1" applyAlignment="1">
      <alignment horizontal="right" vertical="center"/>
    </xf>
    <xf numFmtId="2" fontId="14" fillId="2" borderId="5" xfId="0" applyNumberFormat="1" applyFont="1" applyFill="1" applyBorder="1" applyAlignment="1">
      <alignment horizontal="right" vertical="center"/>
    </xf>
    <xf numFmtId="164" fontId="1" fillId="2" borderId="6" xfId="0" applyNumberFormat="1" applyFont="1" applyFill="1" applyBorder="1" applyAlignment="1">
      <alignment horizontal="right" vertical="center"/>
    </xf>
    <xf numFmtId="165" fontId="1" fillId="2" borderId="8" xfId="0" applyNumberFormat="1" applyFont="1" applyFill="1" applyBorder="1" applyAlignment="1">
      <alignment horizontal="right" vertical="center"/>
    </xf>
    <xf numFmtId="49" fontId="2" fillId="3" borderId="9" xfId="0" applyNumberFormat="1" applyFont="1" applyFill="1" applyBorder="1" applyAlignment="1">
      <alignment horizontal="center" vertical="center" wrapText="1"/>
    </xf>
    <xf numFmtId="164" fontId="1" fillId="4" borderId="7" xfId="0" applyNumberFormat="1" applyFont="1" applyFill="1" applyBorder="1" applyAlignment="1">
      <alignment horizontal="right" vertical="center"/>
    </xf>
    <xf numFmtId="2" fontId="1" fillId="4" borderId="10" xfId="0" applyNumberFormat="1" applyFont="1" applyFill="1" applyBorder="1" applyAlignment="1">
      <alignment horizontal="right" vertical="center"/>
    </xf>
    <xf numFmtId="2" fontId="1" fillId="4" borderId="11" xfId="0" applyNumberFormat="1" applyFont="1" applyFill="1" applyBorder="1" applyAlignment="1">
      <alignment horizontal="right" vertical="center"/>
    </xf>
    <xf numFmtId="166" fontId="1" fillId="2" borderId="0" xfId="0" applyNumberFormat="1" applyFont="1" applyFill="1" applyAlignment="1">
      <alignment horizontal="left"/>
    </xf>
    <xf numFmtId="164" fontId="4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9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1" fillId="2" borderId="0" xfId="0" applyFont="1" applyFill="1" applyAlignment="1">
      <alignment horizontal="right" vertical="center"/>
    </xf>
    <xf numFmtId="49" fontId="2" fillId="3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right" vertical="center" wrapText="1"/>
    </xf>
    <xf numFmtId="2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4" fillId="2" borderId="6" xfId="0" applyNumberFormat="1" applyFont="1" applyFill="1" applyBorder="1" applyAlignment="1">
      <alignment horizontal="right" vertical="center"/>
    </xf>
    <xf numFmtId="0" fontId="1" fillId="2" borderId="6" xfId="0" applyFont="1" applyFill="1" applyBorder="1" applyAlignment="1">
      <alignment horizontal="right" vertical="center"/>
    </xf>
    <xf numFmtId="0" fontId="1" fillId="2" borderId="12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right" vertical="center"/>
    </xf>
    <xf numFmtId="165" fontId="1" fillId="2" borderId="6" xfId="0" applyNumberFormat="1" applyFont="1" applyFill="1" applyBorder="1" applyAlignment="1">
      <alignment horizontal="right" vertical="center"/>
    </xf>
    <xf numFmtId="49" fontId="10" fillId="2" borderId="0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top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49" fontId="4" fillId="3" borderId="1" xfId="0" applyNumberFormat="1" applyFont="1" applyFill="1" applyBorder="1" applyAlignment="1">
      <alignment horizontal="right" vertical="center"/>
    </xf>
    <xf numFmtId="49" fontId="13" fillId="2" borderId="0" xfId="0" applyNumberFormat="1" applyFont="1" applyFill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center" vertical="center"/>
    </xf>
    <xf numFmtId="49" fontId="12" fillId="2" borderId="0" xfId="0" applyNumberFormat="1" applyFont="1" applyFill="1" applyAlignment="1">
      <alignment horizontal="left" vertical="center"/>
    </xf>
    <xf numFmtId="0" fontId="1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/>
    </xf>
    <xf numFmtId="0" fontId="15" fillId="2" borderId="0" xfId="0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3"/>
  <sheetViews>
    <sheetView tabSelected="1" topLeftCell="B1" workbookViewId="0">
      <selection activeCell="B1" sqref="B1:L83"/>
    </sheetView>
  </sheetViews>
  <sheetFormatPr defaultRowHeight="12.75" x14ac:dyDescent="0.2"/>
  <cols>
    <col min="1" max="1" width="0.140625" hidden="1" customWidth="1"/>
    <col min="2" max="2" width="9.7109375" customWidth="1"/>
    <col min="3" max="3" width="11.140625" customWidth="1"/>
    <col min="4" max="4" width="51.85546875" customWidth="1"/>
    <col min="5" max="5" width="5.85546875" customWidth="1"/>
    <col min="6" max="6" width="10.7109375" customWidth="1"/>
    <col min="7" max="7" width="11.28515625" customWidth="1"/>
    <col min="8" max="8" width="11.7109375" customWidth="1"/>
    <col min="9" max="9" width="6.5703125" style="29" customWidth="1"/>
    <col min="10" max="10" width="10.7109375" style="32" customWidth="1"/>
    <col min="11" max="11" width="13.140625" style="32" customWidth="1"/>
    <col min="12" max="12" width="1" customWidth="1"/>
    <col min="13" max="13" width="0.42578125" customWidth="1"/>
    <col min="14" max="14" width="4.7109375" customWidth="1"/>
  </cols>
  <sheetData>
    <row r="1" spans="2:12" ht="27" customHeight="1" x14ac:dyDescent="0.2">
      <c r="B1" s="46"/>
      <c r="C1" s="46"/>
      <c r="D1" s="46"/>
    </row>
    <row r="2" spans="2:12" ht="27" customHeight="1" x14ac:dyDescent="0.2">
      <c r="B2" s="46"/>
      <c r="C2" s="46"/>
      <c r="D2" s="46"/>
    </row>
    <row r="3" spans="2:12" ht="27" customHeight="1" x14ac:dyDescent="0.2">
      <c r="B3" s="47"/>
      <c r="C3" s="47"/>
      <c r="D3" s="47"/>
    </row>
    <row r="4" spans="2:12" s="1" customFormat="1" ht="10.7" customHeight="1" x14ac:dyDescent="0.2">
      <c r="B4" s="14"/>
      <c r="C4" s="14"/>
      <c r="D4" s="14"/>
      <c r="F4" s="52" t="s">
        <v>97</v>
      </c>
      <c r="G4" s="52"/>
      <c r="H4" s="52"/>
      <c r="I4" s="52"/>
      <c r="J4" s="52"/>
      <c r="K4" s="52"/>
      <c r="L4" s="52"/>
    </row>
    <row r="5" spans="2:12" s="1" customFormat="1" ht="2.65" customHeight="1" x14ac:dyDescent="0.2">
      <c r="B5" s="15"/>
      <c r="F5" s="52"/>
      <c r="G5" s="52"/>
      <c r="H5" s="52"/>
      <c r="I5" s="52"/>
      <c r="J5" s="52"/>
      <c r="K5" s="52"/>
      <c r="L5" s="52"/>
    </row>
    <row r="6" spans="2:12" s="1" customFormat="1" ht="3.2" customHeight="1" x14ac:dyDescent="0.2">
      <c r="F6" s="52"/>
      <c r="G6" s="52"/>
      <c r="H6" s="52"/>
      <c r="I6" s="52"/>
      <c r="J6" s="52"/>
      <c r="K6" s="52"/>
      <c r="L6" s="52"/>
    </row>
    <row r="7" spans="2:12" s="1" customFormat="1" ht="3.75" customHeight="1" x14ac:dyDescent="0.2">
      <c r="B7" s="45" t="s">
        <v>110</v>
      </c>
      <c r="C7" s="45"/>
      <c r="D7" s="45"/>
      <c r="F7" s="52"/>
      <c r="G7" s="52"/>
      <c r="H7" s="52"/>
      <c r="I7" s="52"/>
      <c r="J7" s="52"/>
      <c r="K7" s="52"/>
      <c r="L7" s="52"/>
    </row>
    <row r="8" spans="2:12" s="1" customFormat="1" ht="15.95" customHeight="1" x14ac:dyDescent="0.2">
      <c r="B8" s="45"/>
      <c r="C8" s="45"/>
      <c r="D8" s="45"/>
      <c r="I8" s="30"/>
      <c r="J8" s="33"/>
      <c r="K8" s="33"/>
    </row>
    <row r="9" spans="2:12" s="1" customFormat="1" ht="48.6" customHeight="1" x14ac:dyDescent="0.2">
      <c r="I9" s="30"/>
      <c r="J9" s="33"/>
      <c r="K9" s="33"/>
    </row>
    <row r="10" spans="2:12" s="1" customFormat="1" ht="24" customHeight="1" x14ac:dyDescent="0.2">
      <c r="D10" s="49" t="s">
        <v>108</v>
      </c>
      <c r="E10" s="50"/>
      <c r="I10" s="30"/>
      <c r="J10" s="33"/>
      <c r="K10" s="33"/>
    </row>
    <row r="11" spans="2:12" s="1" customFormat="1" ht="24" customHeight="1" x14ac:dyDescent="0.2">
      <c r="D11" s="51"/>
      <c r="E11" s="51"/>
      <c r="I11" s="30"/>
      <c r="J11" s="33"/>
      <c r="K11" s="33"/>
    </row>
    <row r="12" spans="2:12" s="1" customFormat="1" ht="33" customHeight="1" x14ac:dyDescent="0.2">
      <c r="I12" s="30"/>
      <c r="J12" s="33"/>
      <c r="K12" s="33"/>
    </row>
    <row r="13" spans="2:12" s="1" customFormat="1" ht="20.85" customHeight="1" x14ac:dyDescent="0.2">
      <c r="B13" s="13" t="s">
        <v>98</v>
      </c>
      <c r="I13" s="30"/>
      <c r="J13" s="33"/>
      <c r="K13" s="33"/>
    </row>
    <row r="14" spans="2:12" s="1" customFormat="1" ht="3.2" customHeight="1" x14ac:dyDescent="0.2">
      <c r="I14" s="30"/>
      <c r="J14" s="33"/>
      <c r="K14" s="33"/>
    </row>
    <row r="15" spans="2:12" s="1" customFormat="1" ht="20.85" customHeight="1" x14ac:dyDescent="0.2">
      <c r="B15" s="13" t="s">
        <v>99</v>
      </c>
      <c r="I15" s="30"/>
      <c r="J15" s="33"/>
      <c r="K15" s="33"/>
    </row>
    <row r="16" spans="2:12" s="1" customFormat="1" ht="3.75" customHeight="1" x14ac:dyDescent="0.2">
      <c r="I16" s="30"/>
      <c r="J16" s="33"/>
      <c r="K16" s="33"/>
    </row>
    <row r="17" spans="2:11" s="1" customFormat="1" ht="20.85" customHeight="1" x14ac:dyDescent="0.2">
      <c r="B17" s="13" t="s">
        <v>100</v>
      </c>
      <c r="I17" s="30"/>
      <c r="J17" s="33"/>
      <c r="K17" s="33"/>
    </row>
    <row r="18" spans="2:11" s="1" customFormat="1" ht="2.65" customHeight="1" x14ac:dyDescent="0.2">
      <c r="I18" s="30"/>
      <c r="J18" s="33"/>
      <c r="K18" s="33"/>
    </row>
    <row r="19" spans="2:11" s="1" customFormat="1" ht="20.85" customHeight="1" x14ac:dyDescent="0.2">
      <c r="B19" s="13" t="s">
        <v>101</v>
      </c>
      <c r="I19" s="30"/>
      <c r="J19" s="33"/>
      <c r="K19" s="33"/>
    </row>
    <row r="20" spans="2:11" s="1" customFormat="1" ht="54" customHeight="1" x14ac:dyDescent="0.2">
      <c r="I20" s="30"/>
      <c r="J20" s="33"/>
      <c r="K20" s="33"/>
    </row>
    <row r="21" spans="2:11" s="1" customFormat="1" ht="50.1" customHeight="1" x14ac:dyDescent="0.2">
      <c r="B21" s="53" t="s">
        <v>107</v>
      </c>
      <c r="C21" s="54"/>
      <c r="D21" s="54"/>
      <c r="E21" s="54"/>
      <c r="F21" s="54"/>
      <c r="G21" s="54"/>
      <c r="H21" s="54"/>
      <c r="I21" s="54"/>
      <c r="J21" s="54"/>
      <c r="K21" s="54"/>
    </row>
    <row r="22" spans="2:11" s="1" customFormat="1" ht="44.25" customHeight="1" x14ac:dyDescent="0.2">
      <c r="I22" s="30"/>
      <c r="J22" s="33"/>
      <c r="K22" s="33"/>
    </row>
    <row r="23" spans="2:11" s="1" customFormat="1" ht="3.2" customHeight="1" x14ac:dyDescent="0.2">
      <c r="I23" s="30"/>
      <c r="J23" s="33"/>
      <c r="K23" s="33"/>
    </row>
    <row r="24" spans="2:11" s="1" customFormat="1" ht="20.85" customHeight="1" x14ac:dyDescent="0.2">
      <c r="B24" s="55" t="s">
        <v>102</v>
      </c>
      <c r="C24" s="55"/>
      <c r="D24" s="55"/>
      <c r="I24" s="30"/>
      <c r="J24" s="33"/>
      <c r="K24" s="33"/>
    </row>
    <row r="25" spans="2:11" s="1" customFormat="1" ht="10.15" customHeight="1" x14ac:dyDescent="0.2">
      <c r="I25" s="30"/>
      <c r="J25" s="33"/>
      <c r="K25" s="33"/>
    </row>
    <row r="26" spans="2:11" s="1" customFormat="1" ht="55.5" customHeight="1" thickBot="1" x14ac:dyDescent="0.25">
      <c r="B26" s="2" t="s">
        <v>0</v>
      </c>
      <c r="C26" s="3" t="s">
        <v>1</v>
      </c>
      <c r="D26" s="3" t="s">
        <v>2</v>
      </c>
      <c r="E26" s="3" t="s">
        <v>3</v>
      </c>
      <c r="F26" s="3" t="s">
        <v>4</v>
      </c>
      <c r="G26" s="23" t="s">
        <v>5</v>
      </c>
      <c r="H26" s="2" t="s">
        <v>6</v>
      </c>
      <c r="I26" s="3" t="s">
        <v>7</v>
      </c>
      <c r="J26" s="34" t="s">
        <v>8</v>
      </c>
      <c r="K26" s="35" t="s">
        <v>9</v>
      </c>
    </row>
    <row r="27" spans="2:11" s="1" customFormat="1" ht="19.7" customHeight="1" thickBot="1" x14ac:dyDescent="0.25">
      <c r="B27" s="4" t="s">
        <v>10</v>
      </c>
      <c r="C27" s="4" t="s">
        <v>11</v>
      </c>
      <c r="D27" s="5" t="s">
        <v>12</v>
      </c>
      <c r="E27" s="4" t="s">
        <v>13</v>
      </c>
      <c r="F27" s="21">
        <v>2430</v>
      </c>
      <c r="G27" s="24"/>
      <c r="H27" s="22">
        <f>ROUND(F27*G27,2)</f>
        <v>0</v>
      </c>
      <c r="I27" s="31">
        <v>0.08</v>
      </c>
      <c r="J27" s="36">
        <f>ROUND(H27*I27,2)</f>
        <v>0</v>
      </c>
      <c r="K27" s="37">
        <f>H27+J27</f>
        <v>0</v>
      </c>
    </row>
    <row r="28" spans="2:11" s="1" customFormat="1" ht="1.1499999999999999" customHeight="1" x14ac:dyDescent="0.2">
      <c r="I28" s="30"/>
      <c r="J28" s="33"/>
      <c r="K28" s="33"/>
    </row>
    <row r="29" spans="2:11" s="1" customFormat="1" ht="3.2" customHeight="1" x14ac:dyDescent="0.2">
      <c r="I29" s="30"/>
      <c r="J29" s="33"/>
      <c r="K29" s="33"/>
    </row>
    <row r="30" spans="2:11" s="1" customFormat="1" ht="20.85" customHeight="1" x14ac:dyDescent="0.2">
      <c r="B30" s="55" t="s">
        <v>103</v>
      </c>
      <c r="C30" s="55"/>
      <c r="D30" s="55"/>
      <c r="I30" s="30"/>
      <c r="J30" s="33"/>
      <c r="K30" s="33"/>
    </row>
    <row r="31" spans="2:11" s="1" customFormat="1" ht="10.15" customHeight="1" x14ac:dyDescent="0.2">
      <c r="I31" s="30"/>
      <c r="J31" s="33"/>
      <c r="K31" s="33"/>
    </row>
    <row r="32" spans="2:11" s="1" customFormat="1" ht="53.25" customHeight="1" thickBot="1" x14ac:dyDescent="0.25">
      <c r="B32" s="2" t="s">
        <v>0</v>
      </c>
      <c r="C32" s="3" t="s">
        <v>1</v>
      </c>
      <c r="D32" s="3" t="s">
        <v>2</v>
      </c>
      <c r="E32" s="3" t="s">
        <v>3</v>
      </c>
      <c r="F32" s="3" t="s">
        <v>4</v>
      </c>
      <c r="G32" s="23" t="s">
        <v>5</v>
      </c>
      <c r="H32" s="2" t="s">
        <v>6</v>
      </c>
      <c r="I32" s="3" t="s">
        <v>7</v>
      </c>
      <c r="J32" s="34" t="s">
        <v>8</v>
      </c>
      <c r="K32" s="35" t="s">
        <v>9</v>
      </c>
    </row>
    <row r="33" spans="2:16" s="1" customFormat="1" ht="19.7" customHeight="1" thickBot="1" x14ac:dyDescent="0.25">
      <c r="B33" s="4" t="s">
        <v>10</v>
      </c>
      <c r="C33" s="4" t="s">
        <v>11</v>
      </c>
      <c r="D33" s="5" t="s">
        <v>12</v>
      </c>
      <c r="E33" s="4" t="s">
        <v>13</v>
      </c>
      <c r="F33" s="21">
        <v>1865</v>
      </c>
      <c r="G33" s="24"/>
      <c r="H33" s="22">
        <f>ROUND(F33*G33,2)</f>
        <v>0</v>
      </c>
      <c r="I33" s="31">
        <v>0.08</v>
      </c>
      <c r="J33" s="36">
        <f>ROUND(H33*I33,2)</f>
        <v>0</v>
      </c>
      <c r="K33" s="37">
        <f>H33+J33</f>
        <v>0</v>
      </c>
    </row>
    <row r="34" spans="2:16" s="1" customFormat="1" ht="1.1499999999999999" customHeight="1" x14ac:dyDescent="0.2">
      <c r="I34" s="30"/>
      <c r="J34" s="33"/>
      <c r="K34" s="33"/>
    </row>
    <row r="35" spans="2:16" s="1" customFormat="1" ht="3.2" customHeight="1" x14ac:dyDescent="0.2">
      <c r="I35" s="30"/>
      <c r="J35" s="33"/>
      <c r="K35" s="33"/>
    </row>
    <row r="36" spans="2:16" s="1" customFormat="1" ht="20.85" customHeight="1" x14ac:dyDescent="0.2">
      <c r="B36" s="55" t="s">
        <v>104</v>
      </c>
      <c r="C36" s="55"/>
      <c r="D36" s="55"/>
      <c r="I36" s="30"/>
      <c r="J36" s="33"/>
      <c r="K36" s="33"/>
    </row>
    <row r="37" spans="2:16" s="1" customFormat="1" ht="10.15" customHeight="1" x14ac:dyDescent="0.2">
      <c r="I37" s="30"/>
      <c r="J37" s="33"/>
      <c r="K37" s="33"/>
      <c r="P37" s="27"/>
    </row>
    <row r="38" spans="2:16" s="1" customFormat="1" ht="53.25" customHeight="1" thickBot="1" x14ac:dyDescent="0.25">
      <c r="B38" s="2" t="s">
        <v>0</v>
      </c>
      <c r="C38" s="3" t="s">
        <v>1</v>
      </c>
      <c r="D38" s="3" t="s">
        <v>2</v>
      </c>
      <c r="E38" s="3" t="s">
        <v>3</v>
      </c>
      <c r="F38" s="3" t="s">
        <v>4</v>
      </c>
      <c r="G38" s="23" t="s">
        <v>5</v>
      </c>
      <c r="H38" s="2" t="s">
        <v>6</v>
      </c>
      <c r="I38" s="3" t="s">
        <v>7</v>
      </c>
      <c r="J38" s="34" t="s">
        <v>8</v>
      </c>
      <c r="K38" s="35" t="s">
        <v>9</v>
      </c>
    </row>
    <row r="39" spans="2:16" s="1" customFormat="1" ht="19.7" customHeight="1" thickBot="1" x14ac:dyDescent="0.25">
      <c r="B39" s="4" t="s">
        <v>10</v>
      </c>
      <c r="C39" s="4" t="s">
        <v>11</v>
      </c>
      <c r="D39" s="5" t="s">
        <v>12</v>
      </c>
      <c r="E39" s="4" t="s">
        <v>13</v>
      </c>
      <c r="F39" s="21">
        <v>649</v>
      </c>
      <c r="G39" s="24"/>
      <c r="H39" s="22">
        <f>ROUND(F39*G39,2)</f>
        <v>0</v>
      </c>
      <c r="I39" s="31">
        <v>0.08</v>
      </c>
      <c r="J39" s="36">
        <f>ROUND(H39*I39,2)</f>
        <v>0</v>
      </c>
      <c r="K39" s="37">
        <f>H39+J39</f>
        <v>0</v>
      </c>
    </row>
    <row r="40" spans="2:16" s="1" customFormat="1" ht="1.1499999999999999" customHeight="1" x14ac:dyDescent="0.2">
      <c r="I40" s="30"/>
      <c r="J40" s="33"/>
      <c r="K40" s="33"/>
    </row>
    <row r="41" spans="2:16" s="1" customFormat="1" ht="3.2" customHeight="1" x14ac:dyDescent="0.2">
      <c r="I41" s="30"/>
      <c r="J41" s="33"/>
      <c r="K41" s="33"/>
    </row>
    <row r="42" spans="2:16" s="1" customFormat="1" ht="20.85" customHeight="1" x14ac:dyDescent="0.2">
      <c r="B42" s="55" t="s">
        <v>105</v>
      </c>
      <c r="C42" s="55"/>
      <c r="D42" s="55"/>
      <c r="I42" s="30"/>
      <c r="J42" s="33"/>
      <c r="K42" s="33"/>
    </row>
    <row r="43" spans="2:16" s="1" customFormat="1" ht="10.15" customHeight="1" x14ac:dyDescent="0.2">
      <c r="I43" s="30"/>
      <c r="J43" s="33"/>
      <c r="K43" s="33"/>
    </row>
    <row r="44" spans="2:16" s="1" customFormat="1" ht="52.5" customHeight="1" thickBot="1" x14ac:dyDescent="0.25">
      <c r="B44" s="2" t="s">
        <v>0</v>
      </c>
      <c r="C44" s="3" t="s">
        <v>1</v>
      </c>
      <c r="D44" s="3" t="s">
        <v>2</v>
      </c>
      <c r="E44" s="3" t="s">
        <v>3</v>
      </c>
      <c r="F44" s="3" t="s">
        <v>4</v>
      </c>
      <c r="G44" s="23" t="s">
        <v>5</v>
      </c>
      <c r="H44" s="2" t="s">
        <v>6</v>
      </c>
      <c r="I44" s="3" t="s">
        <v>7</v>
      </c>
      <c r="J44" s="34" t="s">
        <v>8</v>
      </c>
      <c r="K44" s="35" t="s">
        <v>9</v>
      </c>
    </row>
    <row r="45" spans="2:16" s="1" customFormat="1" ht="19.7" customHeight="1" thickBot="1" x14ac:dyDescent="0.25">
      <c r="B45" s="4" t="s">
        <v>10</v>
      </c>
      <c r="C45" s="4" t="s">
        <v>11</v>
      </c>
      <c r="D45" s="5" t="s">
        <v>12</v>
      </c>
      <c r="E45" s="4" t="s">
        <v>13</v>
      </c>
      <c r="F45" s="21">
        <v>538</v>
      </c>
      <c r="G45" s="24"/>
      <c r="H45" s="22">
        <f>ROUND(F45*G45,2)</f>
        <v>0</v>
      </c>
      <c r="I45" s="31">
        <v>0.08</v>
      </c>
      <c r="J45" s="36">
        <f>ROUND(H45*I45,2)</f>
        <v>0</v>
      </c>
      <c r="K45" s="37">
        <f>H45+J45</f>
        <v>0</v>
      </c>
    </row>
    <row r="46" spans="2:16" s="1" customFormat="1" ht="1.1499999999999999" customHeight="1" x14ac:dyDescent="0.2">
      <c r="I46" s="30"/>
      <c r="J46" s="33"/>
      <c r="K46" s="33"/>
    </row>
    <row r="47" spans="2:16" s="1" customFormat="1" ht="13.35" customHeight="1" x14ac:dyDescent="0.2">
      <c r="I47" s="30"/>
      <c r="J47" s="33"/>
      <c r="K47" s="33"/>
    </row>
    <row r="48" spans="2:16" s="1" customFormat="1" ht="51" customHeight="1" thickBot="1" x14ac:dyDescent="0.25">
      <c r="B48" s="2" t="s">
        <v>0</v>
      </c>
      <c r="C48" s="3" t="s">
        <v>1</v>
      </c>
      <c r="D48" s="3" t="s">
        <v>2</v>
      </c>
      <c r="E48" s="3" t="s">
        <v>3</v>
      </c>
      <c r="F48" s="3" t="s">
        <v>4</v>
      </c>
      <c r="G48" s="23" t="s">
        <v>5</v>
      </c>
      <c r="H48" s="2" t="s">
        <v>6</v>
      </c>
      <c r="I48" s="3" t="s">
        <v>7</v>
      </c>
      <c r="J48" s="34" t="s">
        <v>8</v>
      </c>
      <c r="K48" s="35" t="s">
        <v>9</v>
      </c>
    </row>
    <row r="49" spans="2:11" s="1" customFormat="1" ht="19.7" customHeight="1" thickBot="1" x14ac:dyDescent="0.25">
      <c r="B49" s="4" t="s">
        <v>14</v>
      </c>
      <c r="C49" s="4" t="s">
        <v>15</v>
      </c>
      <c r="D49" s="5" t="s">
        <v>16</v>
      </c>
      <c r="E49" s="4" t="s">
        <v>17</v>
      </c>
      <c r="F49" s="21">
        <v>7.83</v>
      </c>
      <c r="G49" s="24"/>
      <c r="H49" s="22">
        <f>ROUND(F49*G49,2)</f>
        <v>0</v>
      </c>
      <c r="I49" s="31">
        <v>0.08</v>
      </c>
      <c r="J49" s="36">
        <f>ROUND(H49*I49,2)</f>
        <v>0</v>
      </c>
      <c r="K49" s="37">
        <f>H49+J49</f>
        <v>0</v>
      </c>
    </row>
    <row r="50" spans="2:11" s="1" customFormat="1" ht="19.7" customHeight="1" thickBot="1" x14ac:dyDescent="0.25">
      <c r="B50" s="4" t="s">
        <v>18</v>
      </c>
      <c r="C50" s="4" t="s">
        <v>19</v>
      </c>
      <c r="D50" s="5" t="s">
        <v>20</v>
      </c>
      <c r="E50" s="4" t="s">
        <v>21</v>
      </c>
      <c r="F50" s="6">
        <v>3</v>
      </c>
      <c r="G50" s="24"/>
      <c r="H50" s="22">
        <f t="shared" ref="H50:H71" si="0">ROUND(F50*G50,2)</f>
        <v>0</v>
      </c>
      <c r="I50" s="31">
        <v>0.08</v>
      </c>
      <c r="J50" s="36">
        <f t="shared" ref="J50:J71" si="1">ROUND(H50*I50,2)</f>
        <v>0</v>
      </c>
      <c r="K50" s="37">
        <f t="shared" ref="K50:K72" si="2">H50+J50</f>
        <v>0</v>
      </c>
    </row>
    <row r="51" spans="2:11" s="1" customFormat="1" ht="19.7" customHeight="1" thickBot="1" x14ac:dyDescent="0.25">
      <c r="B51" s="4" t="s">
        <v>22</v>
      </c>
      <c r="C51" s="4" t="s">
        <v>23</v>
      </c>
      <c r="D51" s="5" t="s">
        <v>24</v>
      </c>
      <c r="E51" s="4" t="s">
        <v>21</v>
      </c>
      <c r="F51" s="6">
        <v>0.5</v>
      </c>
      <c r="G51" s="24"/>
      <c r="H51" s="22">
        <f t="shared" si="0"/>
        <v>0</v>
      </c>
      <c r="I51" s="31">
        <v>0.08</v>
      </c>
      <c r="J51" s="36">
        <f t="shared" si="1"/>
        <v>0</v>
      </c>
      <c r="K51" s="37">
        <f t="shared" si="2"/>
        <v>0</v>
      </c>
    </row>
    <row r="52" spans="2:11" s="1" customFormat="1" ht="19.7" customHeight="1" thickBot="1" x14ac:dyDescent="0.25">
      <c r="B52" s="4" t="s">
        <v>25</v>
      </c>
      <c r="C52" s="4" t="s">
        <v>26</v>
      </c>
      <c r="D52" s="5" t="s">
        <v>27</v>
      </c>
      <c r="E52" s="4" t="s">
        <v>21</v>
      </c>
      <c r="F52" s="6">
        <v>3</v>
      </c>
      <c r="G52" s="24"/>
      <c r="H52" s="22">
        <f t="shared" si="0"/>
        <v>0</v>
      </c>
      <c r="I52" s="31">
        <v>0.08</v>
      </c>
      <c r="J52" s="36">
        <f t="shared" si="1"/>
        <v>0</v>
      </c>
      <c r="K52" s="37">
        <f t="shared" si="2"/>
        <v>0</v>
      </c>
    </row>
    <row r="53" spans="2:11" s="1" customFormat="1" ht="19.7" customHeight="1" thickBot="1" x14ac:dyDescent="0.25">
      <c r="B53" s="4" t="s">
        <v>28</v>
      </c>
      <c r="C53" s="4" t="s">
        <v>29</v>
      </c>
      <c r="D53" s="5" t="s">
        <v>30</v>
      </c>
      <c r="E53" s="4" t="s">
        <v>21</v>
      </c>
      <c r="F53" s="6">
        <v>0.5</v>
      </c>
      <c r="G53" s="24"/>
      <c r="H53" s="22">
        <f t="shared" si="0"/>
        <v>0</v>
      </c>
      <c r="I53" s="31">
        <v>0.08</v>
      </c>
      <c r="J53" s="36">
        <f t="shared" si="1"/>
        <v>0</v>
      </c>
      <c r="K53" s="37">
        <f t="shared" si="2"/>
        <v>0</v>
      </c>
    </row>
    <row r="54" spans="2:11" s="1" customFormat="1" ht="19.7" customHeight="1" thickBot="1" x14ac:dyDescent="0.25">
      <c r="B54" s="4" t="s">
        <v>31</v>
      </c>
      <c r="C54" s="4" t="s">
        <v>32</v>
      </c>
      <c r="D54" s="5" t="s">
        <v>33</v>
      </c>
      <c r="E54" s="4" t="s">
        <v>34</v>
      </c>
      <c r="F54" s="6">
        <v>584</v>
      </c>
      <c r="G54" s="24"/>
      <c r="H54" s="22">
        <f t="shared" si="0"/>
        <v>0</v>
      </c>
      <c r="I54" s="31">
        <v>0.08</v>
      </c>
      <c r="J54" s="36">
        <f t="shared" si="1"/>
        <v>0</v>
      </c>
      <c r="K54" s="37">
        <f t="shared" si="2"/>
        <v>0</v>
      </c>
    </row>
    <row r="55" spans="2:11" s="1" customFormat="1" ht="28.7" customHeight="1" thickBot="1" x14ac:dyDescent="0.25">
      <c r="B55" s="4" t="s">
        <v>35</v>
      </c>
      <c r="C55" s="4" t="s">
        <v>36</v>
      </c>
      <c r="D55" s="5" t="s">
        <v>37</v>
      </c>
      <c r="E55" s="4" t="s">
        <v>38</v>
      </c>
      <c r="F55" s="6">
        <v>34.72</v>
      </c>
      <c r="G55" s="24"/>
      <c r="H55" s="22">
        <f t="shared" si="0"/>
        <v>0</v>
      </c>
      <c r="I55" s="31">
        <v>0.08</v>
      </c>
      <c r="J55" s="36">
        <f t="shared" si="1"/>
        <v>0</v>
      </c>
      <c r="K55" s="37">
        <f t="shared" si="2"/>
        <v>0</v>
      </c>
    </row>
    <row r="56" spans="2:11" s="1" customFormat="1" ht="19.7" customHeight="1" thickBot="1" x14ac:dyDescent="0.25">
      <c r="B56" s="4" t="s">
        <v>39</v>
      </c>
      <c r="C56" s="4" t="s">
        <v>40</v>
      </c>
      <c r="D56" s="5" t="s">
        <v>41</v>
      </c>
      <c r="E56" s="4" t="s">
        <v>21</v>
      </c>
      <c r="F56" s="6">
        <v>25</v>
      </c>
      <c r="G56" s="24"/>
      <c r="H56" s="22">
        <f t="shared" si="0"/>
        <v>0</v>
      </c>
      <c r="I56" s="31">
        <v>0.08</v>
      </c>
      <c r="J56" s="36">
        <f t="shared" si="1"/>
        <v>0</v>
      </c>
      <c r="K56" s="37">
        <f t="shared" si="2"/>
        <v>0</v>
      </c>
    </row>
    <row r="57" spans="2:11" s="1" customFormat="1" ht="19.7" customHeight="1" thickBot="1" x14ac:dyDescent="0.25">
      <c r="B57" s="4" t="s">
        <v>42</v>
      </c>
      <c r="C57" s="4" t="s">
        <v>43</v>
      </c>
      <c r="D57" s="5" t="s">
        <v>44</v>
      </c>
      <c r="E57" s="4" t="s">
        <v>21</v>
      </c>
      <c r="F57" s="6">
        <v>46.26</v>
      </c>
      <c r="G57" s="24"/>
      <c r="H57" s="22">
        <f t="shared" si="0"/>
        <v>0</v>
      </c>
      <c r="I57" s="31">
        <v>0.08</v>
      </c>
      <c r="J57" s="36">
        <f t="shared" si="1"/>
        <v>0</v>
      </c>
      <c r="K57" s="37">
        <f t="shared" si="2"/>
        <v>0</v>
      </c>
    </row>
    <row r="58" spans="2:11" s="1" customFormat="1" ht="19.7" customHeight="1" thickBot="1" x14ac:dyDescent="0.25">
      <c r="B58" s="4" t="s">
        <v>45</v>
      </c>
      <c r="C58" s="4" t="s">
        <v>46</v>
      </c>
      <c r="D58" s="5" t="s">
        <v>47</v>
      </c>
      <c r="E58" s="4" t="s">
        <v>21</v>
      </c>
      <c r="F58" s="6">
        <v>20.21</v>
      </c>
      <c r="G58" s="24"/>
      <c r="H58" s="22">
        <f t="shared" si="0"/>
        <v>0</v>
      </c>
      <c r="I58" s="31">
        <v>0.08</v>
      </c>
      <c r="J58" s="36">
        <f t="shared" si="1"/>
        <v>0</v>
      </c>
      <c r="K58" s="37">
        <f t="shared" si="2"/>
        <v>0</v>
      </c>
    </row>
    <row r="59" spans="2:11" s="1" customFormat="1" ht="19.7" customHeight="1" thickBot="1" x14ac:dyDescent="0.25">
      <c r="B59" s="4" t="s">
        <v>48</v>
      </c>
      <c r="C59" s="4" t="s">
        <v>49</v>
      </c>
      <c r="D59" s="5" t="s">
        <v>50</v>
      </c>
      <c r="E59" s="4" t="s">
        <v>21</v>
      </c>
      <c r="F59" s="6">
        <v>91.47</v>
      </c>
      <c r="G59" s="24"/>
      <c r="H59" s="22">
        <f t="shared" si="0"/>
        <v>0</v>
      </c>
      <c r="I59" s="31">
        <v>0.08</v>
      </c>
      <c r="J59" s="36">
        <f t="shared" si="1"/>
        <v>0</v>
      </c>
      <c r="K59" s="37">
        <f t="shared" si="2"/>
        <v>0</v>
      </c>
    </row>
    <row r="60" spans="2:11" s="1" customFormat="1" ht="28.7" customHeight="1" thickBot="1" x14ac:dyDescent="0.25">
      <c r="B60" s="4" t="s">
        <v>51</v>
      </c>
      <c r="C60" s="4" t="s">
        <v>52</v>
      </c>
      <c r="D60" s="5" t="s">
        <v>53</v>
      </c>
      <c r="E60" s="4" t="s">
        <v>17</v>
      </c>
      <c r="F60" s="6">
        <v>41.02</v>
      </c>
      <c r="G60" s="24"/>
      <c r="H60" s="22">
        <f t="shared" si="0"/>
        <v>0</v>
      </c>
      <c r="I60" s="31">
        <v>0.08</v>
      </c>
      <c r="J60" s="36">
        <f t="shared" si="1"/>
        <v>0</v>
      </c>
      <c r="K60" s="37">
        <f t="shared" si="2"/>
        <v>0</v>
      </c>
    </row>
    <row r="61" spans="2:11" s="1" customFormat="1" ht="19.7" customHeight="1" thickBot="1" x14ac:dyDescent="0.25">
      <c r="B61" s="4" t="s">
        <v>54</v>
      </c>
      <c r="C61" s="4" t="s">
        <v>55</v>
      </c>
      <c r="D61" s="5" t="s">
        <v>56</v>
      </c>
      <c r="E61" s="4" t="s">
        <v>17</v>
      </c>
      <c r="F61" s="6">
        <v>28.75</v>
      </c>
      <c r="G61" s="24"/>
      <c r="H61" s="22">
        <f t="shared" si="0"/>
        <v>0</v>
      </c>
      <c r="I61" s="31">
        <v>0.08</v>
      </c>
      <c r="J61" s="36">
        <f t="shared" si="1"/>
        <v>0</v>
      </c>
      <c r="K61" s="37">
        <f t="shared" si="2"/>
        <v>0</v>
      </c>
    </row>
    <row r="62" spans="2:11" s="1" customFormat="1" ht="19.7" customHeight="1" thickBot="1" x14ac:dyDescent="0.25">
      <c r="B62" s="4" t="s">
        <v>57</v>
      </c>
      <c r="C62" s="4" t="s">
        <v>58</v>
      </c>
      <c r="D62" s="5" t="s">
        <v>59</v>
      </c>
      <c r="E62" s="4" t="s">
        <v>17</v>
      </c>
      <c r="F62" s="6">
        <v>28.15</v>
      </c>
      <c r="G62" s="24"/>
      <c r="H62" s="22">
        <f t="shared" si="0"/>
        <v>0</v>
      </c>
      <c r="I62" s="31">
        <v>0.08</v>
      </c>
      <c r="J62" s="36">
        <f t="shared" si="1"/>
        <v>0</v>
      </c>
      <c r="K62" s="37">
        <f t="shared" si="2"/>
        <v>0</v>
      </c>
    </row>
    <row r="63" spans="2:11" s="1" customFormat="1" ht="19.7" customHeight="1" thickBot="1" x14ac:dyDescent="0.25">
      <c r="B63" s="4" t="s">
        <v>60</v>
      </c>
      <c r="C63" s="4" t="s">
        <v>61</v>
      </c>
      <c r="D63" s="5" t="s">
        <v>62</v>
      </c>
      <c r="E63" s="4" t="s">
        <v>21</v>
      </c>
      <c r="F63" s="6">
        <v>0.16</v>
      </c>
      <c r="G63" s="24"/>
      <c r="H63" s="22">
        <f t="shared" si="0"/>
        <v>0</v>
      </c>
      <c r="I63" s="31">
        <v>0.08</v>
      </c>
      <c r="J63" s="36">
        <f t="shared" si="1"/>
        <v>0</v>
      </c>
      <c r="K63" s="37">
        <f t="shared" si="2"/>
        <v>0</v>
      </c>
    </row>
    <row r="64" spans="2:11" s="1" customFormat="1" ht="19.7" customHeight="1" thickBot="1" x14ac:dyDescent="0.25">
      <c r="B64" s="4" t="s">
        <v>63</v>
      </c>
      <c r="C64" s="4" t="s">
        <v>64</v>
      </c>
      <c r="D64" s="5" t="s">
        <v>65</v>
      </c>
      <c r="E64" s="4" t="s">
        <v>34</v>
      </c>
      <c r="F64" s="6">
        <v>3</v>
      </c>
      <c r="G64" s="24"/>
      <c r="H64" s="22">
        <f t="shared" si="0"/>
        <v>0</v>
      </c>
      <c r="I64" s="31">
        <v>0.08</v>
      </c>
      <c r="J64" s="36">
        <f t="shared" si="1"/>
        <v>0</v>
      </c>
      <c r="K64" s="37">
        <f t="shared" si="2"/>
        <v>0</v>
      </c>
    </row>
    <row r="65" spans="2:11" s="1" customFormat="1" ht="19.7" customHeight="1" thickBot="1" x14ac:dyDescent="0.25">
      <c r="B65" s="4" t="s">
        <v>66</v>
      </c>
      <c r="C65" s="4" t="s">
        <v>67</v>
      </c>
      <c r="D65" s="5" t="s">
        <v>68</v>
      </c>
      <c r="E65" s="4" t="s">
        <v>69</v>
      </c>
      <c r="F65" s="6">
        <v>39.049999999999997</v>
      </c>
      <c r="G65" s="24"/>
      <c r="H65" s="22">
        <f t="shared" si="0"/>
        <v>0</v>
      </c>
      <c r="I65" s="31">
        <v>0.23</v>
      </c>
      <c r="J65" s="36">
        <f t="shared" si="1"/>
        <v>0</v>
      </c>
      <c r="K65" s="37">
        <f t="shared" si="2"/>
        <v>0</v>
      </c>
    </row>
    <row r="66" spans="2:11" s="1" customFormat="1" ht="19.7" customHeight="1" thickBot="1" x14ac:dyDescent="0.25">
      <c r="B66" s="4" t="s">
        <v>70</v>
      </c>
      <c r="C66" s="4" t="s">
        <v>71</v>
      </c>
      <c r="D66" s="5" t="s">
        <v>72</v>
      </c>
      <c r="E66" s="4" t="s">
        <v>34</v>
      </c>
      <c r="F66" s="6">
        <v>100</v>
      </c>
      <c r="G66" s="24"/>
      <c r="H66" s="22">
        <f t="shared" si="0"/>
        <v>0</v>
      </c>
      <c r="I66" s="31">
        <v>0.23</v>
      </c>
      <c r="J66" s="36">
        <f t="shared" si="1"/>
        <v>0</v>
      </c>
      <c r="K66" s="37">
        <f t="shared" si="2"/>
        <v>0</v>
      </c>
    </row>
    <row r="67" spans="2:11" s="1" customFormat="1" ht="19.7" customHeight="1" thickBot="1" x14ac:dyDescent="0.25">
      <c r="B67" s="4" t="s">
        <v>73</v>
      </c>
      <c r="C67" s="4" t="s">
        <v>74</v>
      </c>
      <c r="D67" s="5" t="s">
        <v>75</v>
      </c>
      <c r="E67" s="4" t="s">
        <v>69</v>
      </c>
      <c r="F67" s="6">
        <v>1.5</v>
      </c>
      <c r="G67" s="24"/>
      <c r="H67" s="22">
        <f t="shared" si="0"/>
        <v>0</v>
      </c>
      <c r="I67" s="31">
        <v>0.23</v>
      </c>
      <c r="J67" s="36">
        <f t="shared" si="1"/>
        <v>0</v>
      </c>
      <c r="K67" s="37">
        <f t="shared" si="2"/>
        <v>0</v>
      </c>
    </row>
    <row r="68" spans="2:11" s="1" customFormat="1" ht="19.7" customHeight="1" thickBot="1" x14ac:dyDescent="0.25">
      <c r="B68" s="4" t="s">
        <v>76</v>
      </c>
      <c r="C68" s="4" t="s">
        <v>77</v>
      </c>
      <c r="D68" s="5" t="s">
        <v>78</v>
      </c>
      <c r="E68" s="4" t="s">
        <v>79</v>
      </c>
      <c r="F68" s="6">
        <v>55</v>
      </c>
      <c r="G68" s="24"/>
      <c r="H68" s="22">
        <f t="shared" si="0"/>
        <v>0</v>
      </c>
      <c r="I68" s="31">
        <v>0.23</v>
      </c>
      <c r="J68" s="36">
        <f t="shared" si="1"/>
        <v>0</v>
      </c>
      <c r="K68" s="37">
        <f t="shared" si="2"/>
        <v>0</v>
      </c>
    </row>
    <row r="69" spans="2:11" s="1" customFormat="1" ht="19.7" customHeight="1" thickBot="1" x14ac:dyDescent="0.25">
      <c r="B69" s="4" t="s">
        <v>80</v>
      </c>
      <c r="C69" s="4" t="s">
        <v>81</v>
      </c>
      <c r="D69" s="5" t="s">
        <v>82</v>
      </c>
      <c r="E69" s="4" t="s">
        <v>34</v>
      </c>
      <c r="F69" s="6">
        <v>50</v>
      </c>
      <c r="G69" s="24"/>
      <c r="H69" s="22">
        <f t="shared" si="0"/>
        <v>0</v>
      </c>
      <c r="I69" s="31">
        <v>0.08</v>
      </c>
      <c r="J69" s="36">
        <f t="shared" si="1"/>
        <v>0</v>
      </c>
      <c r="K69" s="37">
        <f t="shared" si="2"/>
        <v>0</v>
      </c>
    </row>
    <row r="70" spans="2:11" s="1" customFormat="1" ht="19.7" customHeight="1" thickBot="1" x14ac:dyDescent="0.25">
      <c r="B70" s="4" t="s">
        <v>83</v>
      </c>
      <c r="C70" s="4" t="s">
        <v>84</v>
      </c>
      <c r="D70" s="5" t="s">
        <v>85</v>
      </c>
      <c r="E70" s="4" t="s">
        <v>17</v>
      </c>
      <c r="F70" s="6">
        <v>1</v>
      </c>
      <c r="G70" s="24"/>
      <c r="H70" s="22">
        <f t="shared" si="0"/>
        <v>0</v>
      </c>
      <c r="I70" s="31">
        <v>0.08</v>
      </c>
      <c r="J70" s="36">
        <f t="shared" si="1"/>
        <v>0</v>
      </c>
      <c r="K70" s="37">
        <f t="shared" si="2"/>
        <v>0</v>
      </c>
    </row>
    <row r="71" spans="2:11" s="1" customFormat="1" ht="19.7" customHeight="1" thickBot="1" x14ac:dyDescent="0.25">
      <c r="B71" s="4" t="s">
        <v>86</v>
      </c>
      <c r="C71" s="4" t="s">
        <v>87</v>
      </c>
      <c r="D71" s="5" t="s">
        <v>88</v>
      </c>
      <c r="E71" s="4" t="s">
        <v>17</v>
      </c>
      <c r="F71" s="6">
        <v>2.58</v>
      </c>
      <c r="G71" s="24"/>
      <c r="H71" s="22">
        <f t="shared" si="0"/>
        <v>0</v>
      </c>
      <c r="I71" s="31">
        <v>0.08</v>
      </c>
      <c r="J71" s="36">
        <f t="shared" si="1"/>
        <v>0</v>
      </c>
      <c r="K71" s="37">
        <f t="shared" si="2"/>
        <v>0</v>
      </c>
    </row>
    <row r="72" spans="2:11" s="1" customFormat="1" ht="1.1499999999999999" customHeight="1" x14ac:dyDescent="0.2">
      <c r="I72" s="30"/>
      <c r="J72" s="33"/>
      <c r="K72" s="37">
        <f t="shared" si="2"/>
        <v>0</v>
      </c>
    </row>
    <row r="73" spans="2:11" s="1" customFormat="1" ht="28.7" customHeight="1" x14ac:dyDescent="0.2">
      <c r="I73" s="30"/>
      <c r="J73" s="33"/>
      <c r="K73" s="33"/>
    </row>
    <row r="74" spans="2:11" s="1" customFormat="1" ht="60.75" customHeight="1" thickBot="1" x14ac:dyDescent="0.25">
      <c r="B74" s="2" t="s">
        <v>0</v>
      </c>
      <c r="C74" s="3" t="s">
        <v>1</v>
      </c>
      <c r="D74" s="7" t="s">
        <v>2</v>
      </c>
      <c r="E74" s="3" t="s">
        <v>3</v>
      </c>
      <c r="F74" s="7" t="s">
        <v>4</v>
      </c>
      <c r="G74" s="23" t="s">
        <v>5</v>
      </c>
      <c r="H74" s="2" t="s">
        <v>6</v>
      </c>
      <c r="I74" s="3" t="s">
        <v>7</v>
      </c>
      <c r="J74" s="34" t="s">
        <v>8</v>
      </c>
      <c r="K74" s="35" t="s">
        <v>9</v>
      </c>
    </row>
    <row r="75" spans="2:11" s="1" customFormat="1" ht="108" customHeight="1" x14ac:dyDescent="0.2">
      <c r="B75" s="8" t="s">
        <v>89</v>
      </c>
      <c r="C75" s="4" t="s">
        <v>90</v>
      </c>
      <c r="D75" s="9" t="s">
        <v>91</v>
      </c>
      <c r="E75" s="4" t="s">
        <v>79</v>
      </c>
      <c r="F75" s="43">
        <v>262</v>
      </c>
      <c r="G75" s="25"/>
      <c r="H75" s="22">
        <f>ROUND(F75*G75,2)</f>
        <v>0</v>
      </c>
      <c r="I75" s="31">
        <v>0.08</v>
      </c>
      <c r="J75" s="36">
        <f>ROUND(H75*I75,2)</f>
        <v>0</v>
      </c>
      <c r="K75" s="36">
        <f>H75+J75</f>
        <v>0</v>
      </c>
    </row>
    <row r="76" spans="2:11" s="1" customFormat="1" ht="107.25" customHeight="1" thickBot="1" x14ac:dyDescent="0.25">
      <c r="B76" s="8" t="s">
        <v>92</v>
      </c>
      <c r="C76" s="4" t="s">
        <v>93</v>
      </c>
      <c r="D76" s="9" t="s">
        <v>94</v>
      </c>
      <c r="E76" s="4" t="s">
        <v>79</v>
      </c>
      <c r="F76" s="43">
        <v>40</v>
      </c>
      <c r="G76" s="26"/>
      <c r="H76" s="22">
        <f>ROUND(F76*G76,2)</f>
        <v>0</v>
      </c>
      <c r="I76" s="31">
        <v>0.08</v>
      </c>
      <c r="J76" s="36">
        <f>ROUND(H76*I76,2)</f>
        <v>0</v>
      </c>
      <c r="K76" s="36">
        <f>H76+J76</f>
        <v>0</v>
      </c>
    </row>
    <row r="77" spans="2:11" s="1" customFormat="1" ht="28.7" customHeight="1" x14ac:dyDescent="0.2">
      <c r="I77" s="30"/>
      <c r="J77" s="33"/>
      <c r="K77" s="33"/>
    </row>
    <row r="78" spans="2:11" s="1" customFormat="1" ht="21.4" customHeight="1" x14ac:dyDescent="0.2">
      <c r="B78" s="48" t="s">
        <v>95</v>
      </c>
      <c r="C78" s="48"/>
      <c r="D78" s="48"/>
      <c r="E78" s="17"/>
      <c r="F78" s="17"/>
      <c r="G78" s="17"/>
      <c r="H78" s="17"/>
      <c r="I78" s="28"/>
      <c r="J78" s="38"/>
      <c r="K78" s="19">
        <f>H27+H33+H39+H45+H49+H50+H51+H52+H53+H54+H55+H56+H57+H58+H59+H60+H61+H62+H63+H64+H65+H66+H67+H68+H69+H70+H71+H75+H76</f>
        <v>0</v>
      </c>
    </row>
    <row r="79" spans="2:11" s="1" customFormat="1" ht="21.4" customHeight="1" x14ac:dyDescent="0.2">
      <c r="B79" s="11"/>
      <c r="C79" s="11"/>
      <c r="D79" s="16" t="s">
        <v>109</v>
      </c>
      <c r="E79" s="12"/>
      <c r="F79" s="12"/>
      <c r="G79" s="12"/>
      <c r="H79" s="12"/>
      <c r="I79" s="28"/>
      <c r="J79" s="38"/>
      <c r="K79" s="19">
        <f>J27+J33+J39+J45+J49+J50+J51+J52+J53+J54+J55+J56+J57+J58+J59+J60+J61+J62+J63+J64+J65+J66+J67+J68+J69+J70+J71+J75+J76</f>
        <v>0</v>
      </c>
    </row>
    <row r="80" spans="2:11" s="1" customFormat="1" ht="21.4" customHeight="1" x14ac:dyDescent="0.2">
      <c r="B80" s="48" t="s">
        <v>96</v>
      </c>
      <c r="C80" s="48"/>
      <c r="D80" s="48"/>
      <c r="E80" s="18"/>
      <c r="F80" s="18"/>
      <c r="G80" s="18"/>
      <c r="H80" s="18"/>
      <c r="I80" s="10"/>
      <c r="J80" s="39"/>
      <c r="K80" s="20">
        <f>K27+K33+K39+K45+K49+K50+K51+K52+K53+K54+K55+K56+K57+K58+K59+K60+K61+K62+K63+K64+K65+K66+K67+K68+K69+K70+K71+K75+K76</f>
        <v>0</v>
      </c>
    </row>
    <row r="81" spans="2:11" s="1" customFormat="1" ht="58.15" customHeight="1" x14ac:dyDescent="0.2">
      <c r="H81" s="40"/>
      <c r="I81" s="41"/>
      <c r="J81" s="42"/>
      <c r="K81" s="33"/>
    </row>
    <row r="82" spans="2:11" s="1" customFormat="1" ht="17.649999999999999" customHeight="1" x14ac:dyDescent="0.2">
      <c r="H82" s="44" t="s">
        <v>106</v>
      </c>
      <c r="I82" s="44"/>
      <c r="J82" s="33"/>
      <c r="K82" s="33"/>
    </row>
    <row r="83" spans="2:11" s="1" customFormat="1" ht="28.7" customHeight="1" x14ac:dyDescent="0.2">
      <c r="B83" s="56" t="s">
        <v>111</v>
      </c>
      <c r="C83" s="56"/>
      <c r="D83" s="56"/>
      <c r="I83" s="30"/>
      <c r="J83" s="33"/>
      <c r="K83" s="33"/>
    </row>
  </sheetData>
  <mergeCells count="16">
    <mergeCell ref="B83:D83"/>
    <mergeCell ref="H82:I82"/>
    <mergeCell ref="B7:D8"/>
    <mergeCell ref="B1:D1"/>
    <mergeCell ref="B2:D2"/>
    <mergeCell ref="B3:D3"/>
    <mergeCell ref="B78:D78"/>
    <mergeCell ref="B80:D80"/>
    <mergeCell ref="D10:E10"/>
    <mergeCell ref="D11:E11"/>
    <mergeCell ref="F4:L7"/>
    <mergeCell ref="B21:K21"/>
    <mergeCell ref="B24:D24"/>
    <mergeCell ref="B30:D30"/>
    <mergeCell ref="B36:D36"/>
    <mergeCell ref="B42:D42"/>
  </mergeCells>
  <pageMargins left="0.7" right="0.33" top="0.48" bottom="0.4" header="0.3" footer="0.3"/>
  <pageSetup paperSize="9" scale="6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pakiet 5</vt:lpstr>
      <vt:lpstr>'pakiet 5'!Obszar_wydruku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N.Przasnysz Katarzyna Tarkowska</cp:lastModifiedBy>
  <cp:lastPrinted>2021-10-11T11:47:43Z</cp:lastPrinted>
  <dcterms:created xsi:type="dcterms:W3CDTF">2021-10-08T06:50:32Z</dcterms:created>
  <dcterms:modified xsi:type="dcterms:W3CDTF">2021-10-11T11:47:50Z</dcterms:modified>
</cp:coreProperties>
</file>