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8" sheetId="1" r:id="rId1"/>
  </sheets>
  <definedNames>
    <definedName name="_xlnm.Print_Area" localSheetId="0">'pakiet 8'!$B$1:$K$102</definedName>
  </definedNames>
  <calcPr calcId="152511"/>
</workbook>
</file>

<file path=xl/calcChain.xml><?xml version="1.0" encoding="utf-8"?>
<calcChain xmlns="http://schemas.openxmlformats.org/spreadsheetml/2006/main">
  <c r="J37" i="1" l="1"/>
  <c r="K37" i="1" s="1"/>
  <c r="J68" i="1"/>
  <c r="K68" i="1" s="1"/>
  <c r="J74" i="1"/>
  <c r="K74" i="1" s="1"/>
  <c r="J80" i="1"/>
  <c r="K80" i="1" s="1"/>
  <c r="J90" i="1"/>
  <c r="J53" i="1"/>
  <c r="H94" i="1"/>
  <c r="J94" i="1" s="1"/>
  <c r="K94" i="1" s="1"/>
  <c r="H95" i="1"/>
  <c r="H93" i="1"/>
  <c r="H54" i="1"/>
  <c r="H55" i="1"/>
  <c r="J55" i="1" s="1"/>
  <c r="H56" i="1"/>
  <c r="J56" i="1" s="1"/>
  <c r="K56" i="1" s="1"/>
  <c r="H57" i="1"/>
  <c r="J57" i="1" s="1"/>
  <c r="K57" i="1" s="1"/>
  <c r="H58" i="1"/>
  <c r="H59" i="1"/>
  <c r="H60" i="1"/>
  <c r="H61" i="1"/>
  <c r="J61" i="1" s="1"/>
  <c r="H62" i="1"/>
  <c r="J62" i="1" s="1"/>
  <c r="K62" i="1" s="1"/>
  <c r="H63" i="1"/>
  <c r="J63" i="1" s="1"/>
  <c r="K63" i="1" s="1"/>
  <c r="H64" i="1"/>
  <c r="H65" i="1"/>
  <c r="H66" i="1"/>
  <c r="H67" i="1"/>
  <c r="H68" i="1"/>
  <c r="H69" i="1"/>
  <c r="J69" i="1" s="1"/>
  <c r="K69" i="1" s="1"/>
  <c r="H70" i="1"/>
  <c r="H71" i="1"/>
  <c r="H72" i="1"/>
  <c r="H73" i="1"/>
  <c r="J73" i="1" s="1"/>
  <c r="H74" i="1"/>
  <c r="H75" i="1"/>
  <c r="J75" i="1" s="1"/>
  <c r="K75" i="1" s="1"/>
  <c r="H76" i="1"/>
  <c r="H77" i="1"/>
  <c r="H78" i="1"/>
  <c r="H79" i="1"/>
  <c r="H80" i="1"/>
  <c r="H81" i="1"/>
  <c r="J81" i="1" s="1"/>
  <c r="K81" i="1" s="1"/>
  <c r="H82" i="1"/>
  <c r="H83" i="1"/>
  <c r="H84" i="1"/>
  <c r="H85" i="1"/>
  <c r="J85" i="1" s="1"/>
  <c r="H86" i="1"/>
  <c r="J86" i="1" s="1"/>
  <c r="K86" i="1" s="1"/>
  <c r="H87" i="1"/>
  <c r="J87" i="1" s="1"/>
  <c r="K87" i="1" s="1"/>
  <c r="H88" i="1"/>
  <c r="H89" i="1"/>
  <c r="H53" i="1"/>
  <c r="H49" i="1"/>
  <c r="J49" i="1" s="1"/>
  <c r="H43" i="1"/>
  <c r="J43" i="1" s="1"/>
  <c r="H37" i="1"/>
  <c r="H31" i="1"/>
  <c r="J31" i="1" s="1"/>
  <c r="H25" i="1"/>
  <c r="K53" i="1" l="1"/>
  <c r="K49" i="1"/>
  <c r="K97" i="1"/>
  <c r="K78" i="1"/>
  <c r="K54" i="1"/>
  <c r="J79" i="1"/>
  <c r="K79" i="1" s="1"/>
  <c r="J67" i="1"/>
  <c r="K67" i="1" s="1"/>
  <c r="J84" i="1"/>
  <c r="K84" i="1" s="1"/>
  <c r="J78" i="1"/>
  <c r="J72" i="1"/>
  <c r="K72" i="1" s="1"/>
  <c r="J66" i="1"/>
  <c r="K66" i="1" s="1"/>
  <c r="J60" i="1"/>
  <c r="K60" i="1" s="1"/>
  <c r="J54" i="1"/>
  <c r="K43" i="1"/>
  <c r="K85" i="1"/>
  <c r="K73" i="1"/>
  <c r="K61" i="1"/>
  <c r="K55" i="1"/>
  <c r="K31" i="1"/>
  <c r="J25" i="1"/>
  <c r="J89" i="1"/>
  <c r="K89" i="1" s="1"/>
  <c r="J83" i="1"/>
  <c r="K83" i="1" s="1"/>
  <c r="J77" i="1"/>
  <c r="K77" i="1" s="1"/>
  <c r="J71" i="1"/>
  <c r="K71" i="1" s="1"/>
  <c r="J65" i="1"/>
  <c r="K65" i="1" s="1"/>
  <c r="J59" i="1"/>
  <c r="K59" i="1" s="1"/>
  <c r="J93" i="1"/>
  <c r="K93" i="1" s="1"/>
  <c r="J88" i="1"/>
  <c r="K88" i="1" s="1"/>
  <c r="J82" i="1"/>
  <c r="K82" i="1" s="1"/>
  <c r="J76" i="1"/>
  <c r="K76" i="1" s="1"/>
  <c r="J70" i="1"/>
  <c r="K70" i="1" s="1"/>
  <c r="J64" i="1"/>
  <c r="K64" i="1" s="1"/>
  <c r="J58" i="1"/>
  <c r="K58" i="1" s="1"/>
  <c r="J95" i="1"/>
  <c r="K95" i="1" s="1"/>
  <c r="K98" i="1" l="1"/>
  <c r="K25" i="1"/>
  <c r="K99" i="1" s="1"/>
</calcChain>
</file>

<file path=xl/sharedStrings.xml><?xml version="1.0" encoding="utf-8"?>
<sst xmlns="http://schemas.openxmlformats.org/spreadsheetml/2006/main" count="268" uniqueCount="160">
  <si>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</si>
  <si>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</si>
  <si>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</si>
  <si>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</si>
  <si>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</si>
  <si>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</si>
  <si>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</si>
  <si>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</si>
  <si>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</si>
  <si>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</si>
  <si>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</si>
  <si>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</si>
  <si>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</si>
  <si>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</si>
  <si>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</si>
  <si>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</si>
  <si>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</si>
  <si>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</si>
  <si>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</si>
  <si>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</si>
  <si>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</si>
  <si>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</si>
  <si>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</si>
  <si>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</si>
  <si>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</si>
  <si>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28</t>
  </si>
  <si>
    <t>OPR-PSPAL</t>
  </si>
  <si>
    <t>Opryski chemiczne opryskiwaczem plecakowym z napędem spalinowym</t>
  </si>
  <si>
    <t xml:space="preserve"> 51</t>
  </si>
  <si>
    <t>WYK-TAL40</t>
  </si>
  <si>
    <t>Zdarcie pokrywy na talerzach 40 cm x 40 cm</t>
  </si>
  <si>
    <t>TSZT</t>
  </si>
  <si>
    <t xml:space="preserve"> 53</t>
  </si>
  <si>
    <t>WYK-PL12</t>
  </si>
  <si>
    <t>Zdarcie pokrywy na placówkach o średnicy 1,2 m</t>
  </si>
  <si>
    <t xml:space="preserve"> 54</t>
  </si>
  <si>
    <t>WYK-TALOK</t>
  </si>
  <si>
    <t>Zdarcie pokrywy na talerzach pod okapem drzewostanu o wymiarach 40 cm x 40 cm</t>
  </si>
  <si>
    <t xml:space="preserve"> 57</t>
  </si>
  <si>
    <t>PRZ-TALSA</t>
  </si>
  <si>
    <t>Przekopanie gleby na talerzach w miejscu sadzenia</t>
  </si>
  <si>
    <t xml:space="preserve"> 58</t>
  </si>
  <si>
    <t>PRZ-PL12</t>
  </si>
  <si>
    <t>Przekopanie gleby na placówkach o średnicy 1,2m</t>
  </si>
  <si>
    <t xml:space="preserve"> 60</t>
  </si>
  <si>
    <t>WYK-PLWY</t>
  </si>
  <si>
    <t>Wykonanie placówek wywyższonych</t>
  </si>
  <si>
    <t>SZT</t>
  </si>
  <si>
    <t xml:space="preserve"> 67</t>
  </si>
  <si>
    <t>WYK-PA5CZ</t>
  </si>
  <si>
    <t>Wyorywanie bruzd pługiem leśnym na pow. do 0,50 ha (np. gniazda)</t>
  </si>
  <si>
    <t>KMTR</t>
  </si>
  <si>
    <t xml:space="preserve"> 69</t>
  </si>
  <si>
    <t>WYK-POGCZ</t>
  </si>
  <si>
    <t>Wyorywanie bruzd pługiem leśnym z pogłębiaczem na powierzchni pow. 0,50 ha</t>
  </si>
  <si>
    <t xml:space="preserve"> 79</t>
  </si>
  <si>
    <t>SPULBR-UC</t>
  </si>
  <si>
    <t>Spulchnianie gleby w bruzdach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</si>
  <si>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</si>
  <si>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</si>
  <si>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</si>
  <si>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</si>
  <si>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</si>
  <si>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</si>
  <si>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</si>
  <si>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</si>
  <si>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</si>
  <si>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104</t>
  </si>
  <si>
    <t>MOT-PAS</t>
  </si>
  <si>
    <t>Zniszczenie chwastów (zmotyczenie) wokół sadzonek na pasach</t>
  </si>
  <si>
    <t>107</t>
  </si>
  <si>
    <t>KOSZ-CHN</t>
  </si>
  <si>
    <t>Wykaszanie chwastów w uprawach oraz usuwanie nalotów w uprawach pochodnych</t>
  </si>
  <si>
    <t>109</t>
  </si>
  <si>
    <t>ZARN</t>
  </si>
  <si>
    <t>Usuwanie żarnowca</t>
  </si>
  <si>
    <t>110</t>
  </si>
  <si>
    <t>PRZER-R</t>
  </si>
  <si>
    <t>Przerzedzanie siewów</t>
  </si>
  <si>
    <t>113</t>
  </si>
  <si>
    <t>CW-W</t>
  </si>
  <si>
    <t>Czyszczenia wczesne</t>
  </si>
  <si>
    <t>116</t>
  </si>
  <si>
    <t>CP-W</t>
  </si>
  <si>
    <t>Czyszczenia póżne</t>
  </si>
  <si>
    <t>125</t>
  </si>
  <si>
    <t>ZAB-RYS</t>
  </si>
  <si>
    <t>Zabezpieczenie młodników przed spałowaniem przez rysakowanie</t>
  </si>
  <si>
    <t>126</t>
  </si>
  <si>
    <t>ZAB-MOSŁ</t>
  </si>
  <si>
    <t>Zabezpieczanie młodników przed spałowaniem osłonkami</t>
  </si>
  <si>
    <t>132</t>
  </si>
  <si>
    <t>KOR-NISZ</t>
  </si>
  <si>
    <t>Niszczenie kory po korowaniu pułapek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</si>
  <si>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</si>
  <si>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</si>
  <si>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</si>
  <si>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</si>
  <si>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</si>
  <si>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</si>
  <si>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</si>
  <si>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</si>
  <si>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</si>
  <si>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</si>
  <si>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</si>
  <si>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</si>
  <si>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</si>
  <si>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151</t>
  </si>
  <si>
    <t>PORZ-STOS</t>
  </si>
  <si>
    <t>Wynoszenie i układanie pozostałości w stosy niewymiarowe</t>
  </si>
  <si>
    <t>M3P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</si>
  <si>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</si>
  <si>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</si>
  <si>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</si>
  <si>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</si>
  <si>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</si>
  <si>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</si>
  <si>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</si>
  <si>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</si>
  <si>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</si>
  <si>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</si>
  <si>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</si>
  <si>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</si>
  <si>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</si>
  <si>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</si>
  <si>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</si>
  <si>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182.02</t>
  </si>
  <si>
    <t>DYŻ-WIEŻ</t>
  </si>
  <si>
    <t>Obserwacja terenów leśnych z dostrzegalni przeciwpożarowych</t>
  </si>
  <si>
    <t>182.04</t>
  </si>
  <si>
    <t>DYSPO-DOS</t>
  </si>
  <si>
    <t>Dyspozycyjność - dostrzegalnie przeciwpożarowe</t>
  </si>
  <si>
    <t>RBD</t>
  </si>
  <si>
    <t xml:space="preserve"> 11, 117, 157, 161, 163, 165, 167, 169, 171, 180, 183, 209, 307, 336, 340, 343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</si>
  <si>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</si>
  <si>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</si>
  <si>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</si>
  <si>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</si>
  <si>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</si>
  <si>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</si>
  <si>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</si>
  <si>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</si>
  <si>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</si>
  <si>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</si>
  <si>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</si>
  <si>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</si>
  <si>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</si>
  <si>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</si>
  <si>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</si>
  <si>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</si>
  <si>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</si>
  <si>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</si>
  <si>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</si>
  <si>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</si>
  <si>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</si>
  <si>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KOSZTORYS OFERTOWY</t>
  </si>
  <si>
    <t>(Nazwa i adres Wykonawcy)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</si>
  <si>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 xml:space="preserve">pakiet 8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</si>
  <si>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VAT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</si>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</sst>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##,\ ###,##0.00"/>
    <numFmt numFmtId="166" formatCode="#,##0.00_ ;\-#,##0.00\ 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0" fillId="0" borderId="2" xfId="0" applyBorder="1"/>
    <xf numFmtId="0" fontId="5" fillId="2" borderId="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left"/>
    </xf>
    <xf numFmtId="0" fontId="1" fillId="2" borderId="1" xfId="0" applyFont="1" applyFill="1" applyBorder="1" applyAlignment="1"/>
    <xf numFmtId="164" fontId="4" fillId="2" borderId="6" xfId="0" applyNumberFormat="1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>
      <alignment horizontal="right" vertical="center"/>
    </xf>
    <xf numFmtId="166" fontId="1" fillId="2" borderId="0" xfId="0" applyNumberFormat="1" applyFont="1" applyFill="1" applyAlignment="1">
      <alignment horizontal="left"/>
    </xf>
    <xf numFmtId="164" fontId="1" fillId="2" borderId="6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vertical="center"/>
    </xf>
    <xf numFmtId="164" fontId="13" fillId="2" borderId="5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5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vertical="top"/>
    </xf>
    <xf numFmtId="49" fontId="7" fillId="2" borderId="0" xfId="0" applyNumberFormat="1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0" fontId="14" fillId="2" borderId="0" xfId="0" applyFont="1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2"/>
  <sheetViews>
    <sheetView tabSelected="1" topLeftCell="B61" workbookViewId="0">
      <selection activeCell="Q80" sqref="Q80"/>
    </sheetView>
  </sheetViews>
  <sheetFormatPr defaultRowHeight="12.75" x14ac:dyDescent="0.2"/>
  <cols>
    <col min="1" max="1" width="0.140625" hidden="1" customWidth="1"/>
    <col min="2" max="2" width="8.5703125" customWidth="1"/>
    <col min="3" max="3" width="11.140625" customWidth="1"/>
    <col min="4" max="4" width="44" customWidth="1"/>
    <col min="5" max="5" width="5.85546875" customWidth="1"/>
    <col min="6" max="6" width="10.7109375" customWidth="1"/>
    <col min="7" max="7" width="11.28515625" customWidth="1"/>
    <col min="8" max="8" width="12.5703125" customWidth="1"/>
    <col min="9" max="9" width="7.85546875" customWidth="1"/>
    <col min="10" max="10" width="12.42578125" style="31" customWidth="1"/>
    <col min="11" max="11" width="14.5703125" style="31" customWidth="1"/>
    <col min="12" max="12" width="16.42578125" customWidth="1"/>
    <col min="13" max="13" width="0.42578125" customWidth="1"/>
    <col min="14" max="14" width="4.7109375" customWidth="1"/>
  </cols>
  <sheetData>
    <row r="1" spans="2:12" ht="27" customHeight="1" x14ac:dyDescent="0.2">
      <c r="B1" s="15"/>
      <c r="C1" s="15"/>
      <c r="D1" s="15"/>
    </row>
    <row r="2" spans="2:12" ht="27" customHeight="1" x14ac:dyDescent="0.2">
      <c r="B2" s="15"/>
      <c r="C2" s="15"/>
      <c r="D2" s="15"/>
    </row>
    <row r="3" spans="2:12" s="1" customFormat="1" ht="27" customHeight="1" x14ac:dyDescent="0.2">
      <c r="B3" s="17"/>
      <c r="C3" s="14"/>
      <c r="D3" s="14"/>
      <c r="F3" s="29" t="s">
        <v>144</v>
      </c>
      <c r="G3" s="29"/>
      <c r="H3" s="29"/>
      <c r="I3" s="29"/>
      <c r="J3" s="32"/>
      <c r="K3" s="32"/>
      <c r="L3" s="29"/>
    </row>
    <row r="4" spans="2:12" s="1" customFormat="1" ht="2.65" customHeight="1" x14ac:dyDescent="0.2">
      <c r="B4" s="16"/>
      <c r="F4" s="29"/>
      <c r="G4" s="29"/>
      <c r="H4" s="29"/>
      <c r="I4" s="29"/>
      <c r="J4" s="32"/>
      <c r="K4" s="32"/>
      <c r="L4" s="29"/>
    </row>
    <row r="5" spans="2:12" s="1" customFormat="1" ht="3.2" customHeight="1" x14ac:dyDescent="0.2">
      <c r="F5" s="29"/>
      <c r="G5" s="29"/>
      <c r="H5" s="29"/>
      <c r="I5" s="29"/>
      <c r="J5" s="32"/>
      <c r="K5" s="32"/>
      <c r="L5" s="29"/>
    </row>
    <row r="6" spans="2:12" s="1" customFormat="1" ht="3.75" customHeight="1" x14ac:dyDescent="0.2">
      <c r="B6" s="41" t="s">
        <v>156</v>
      </c>
      <c r="C6" s="41"/>
      <c r="D6" s="41"/>
      <c r="F6" s="29"/>
      <c r="G6" s="29"/>
      <c r="H6" s="29"/>
      <c r="I6" s="29"/>
      <c r="J6" s="32"/>
      <c r="K6" s="32"/>
      <c r="L6" s="29"/>
    </row>
    <row r="7" spans="2:12" s="1" customFormat="1" ht="15.95" customHeight="1" x14ac:dyDescent="0.2">
      <c r="B7" s="41"/>
      <c r="C7" s="41"/>
      <c r="D7" s="41"/>
      <c r="J7" s="33"/>
      <c r="K7" s="33"/>
    </row>
    <row r="8" spans="2:12" s="1" customFormat="1" ht="27" customHeight="1" x14ac:dyDescent="0.2">
      <c r="J8" s="33"/>
      <c r="K8" s="33"/>
    </row>
    <row r="9" spans="2:12" s="1" customFormat="1" ht="24" customHeight="1" x14ac:dyDescent="0.2">
      <c r="D9" s="42" t="s">
        <v>155</v>
      </c>
      <c r="E9" s="42"/>
      <c r="J9" s="33"/>
      <c r="K9" s="33"/>
    </row>
    <row r="10" spans="2:12" s="1" customFormat="1" ht="24" customHeight="1" x14ac:dyDescent="0.2">
      <c r="J10" s="33"/>
      <c r="K10" s="33"/>
    </row>
    <row r="11" spans="2:12" s="1" customFormat="1" ht="20.85" customHeight="1" x14ac:dyDescent="0.2">
      <c r="B11" s="11" t="s">
        <v>145</v>
      </c>
      <c r="J11" s="33"/>
      <c r="K11" s="33"/>
    </row>
    <row r="12" spans="2:12" s="1" customFormat="1" ht="3.2" customHeight="1" x14ac:dyDescent="0.2">
      <c r="J12" s="33"/>
      <c r="K12" s="33"/>
    </row>
    <row r="13" spans="2:12" s="1" customFormat="1" ht="20.85" customHeight="1" x14ac:dyDescent="0.2">
      <c r="B13" s="11" t="s">
        <v>146</v>
      </c>
      <c r="J13" s="33"/>
      <c r="K13" s="33"/>
    </row>
    <row r="14" spans="2:12" s="1" customFormat="1" ht="3.75" customHeight="1" x14ac:dyDescent="0.2">
      <c r="J14" s="33"/>
      <c r="K14" s="33"/>
    </row>
    <row r="15" spans="2:12" s="1" customFormat="1" ht="20.85" customHeight="1" x14ac:dyDescent="0.2">
      <c r="B15" s="11" t="s">
        <v>147</v>
      </c>
      <c r="J15" s="33"/>
      <c r="K15" s="33"/>
    </row>
    <row r="16" spans="2:12" s="1" customFormat="1" ht="2.65" customHeight="1" x14ac:dyDescent="0.2">
      <c r="J16" s="33"/>
      <c r="K16" s="33"/>
    </row>
    <row r="17" spans="2:11" s="1" customFormat="1" ht="20.85" customHeight="1" x14ac:dyDescent="0.2">
      <c r="B17" s="11" t="s">
        <v>148</v>
      </c>
      <c r="J17" s="33"/>
      <c r="K17" s="33"/>
    </row>
    <row r="18" spans="2:11" s="1" customFormat="1" ht="40.5" customHeight="1" x14ac:dyDescent="0.2">
      <c r="J18" s="33"/>
      <c r="K18" s="33"/>
    </row>
    <row r="19" spans="2:11" s="1" customFormat="1" ht="50.1" customHeight="1" x14ac:dyDescent="0.2">
      <c r="B19" s="44" t="s">
        <v>157</v>
      </c>
      <c r="C19" s="45"/>
      <c r="D19" s="45"/>
      <c r="E19" s="45"/>
      <c r="F19" s="45"/>
      <c r="G19" s="45"/>
      <c r="H19" s="45"/>
      <c r="I19" s="45"/>
      <c r="J19" s="45"/>
      <c r="K19" s="45"/>
    </row>
    <row r="20" spans="2:11" s="1" customFormat="1" ht="23.25" customHeight="1" x14ac:dyDescent="0.2">
      <c r="J20" s="33"/>
      <c r="K20" s="33"/>
    </row>
    <row r="21" spans="2:11" s="1" customFormat="1" ht="3.2" customHeight="1" x14ac:dyDescent="0.2">
      <c r="J21" s="33"/>
      <c r="K21" s="33"/>
    </row>
    <row r="22" spans="2:11" s="1" customFormat="1" ht="20.85" customHeight="1" x14ac:dyDescent="0.2">
      <c r="B22" s="46" t="s">
        <v>149</v>
      </c>
      <c r="C22" s="46"/>
      <c r="D22" s="46"/>
      <c r="J22" s="33"/>
      <c r="K22" s="33"/>
    </row>
    <row r="23" spans="2:11" s="1" customFormat="1" ht="10.15" customHeight="1" x14ac:dyDescent="0.2">
      <c r="J23" s="33"/>
      <c r="K23" s="33"/>
    </row>
    <row r="24" spans="2:11" s="1" customFormat="1" ht="45.4" customHeight="1" thickBot="1" x14ac:dyDescent="0.25">
      <c r="B24" s="2" t="s">
        <v>0</v>
      </c>
      <c r="C24" s="3" t="s">
        <v>1</v>
      </c>
      <c r="D24" s="3" t="s">
        <v>2</v>
      </c>
      <c r="E24" s="3" t="s">
        <v>3</v>
      </c>
      <c r="F24" s="3" t="s">
        <v>4</v>
      </c>
      <c r="G24" s="26" t="s">
        <v>5</v>
      </c>
      <c r="H24" s="2" t="s">
        <v>6</v>
      </c>
      <c r="I24" s="3" t="s">
        <v>7</v>
      </c>
      <c r="J24" s="34" t="s">
        <v>8</v>
      </c>
      <c r="K24" s="35" t="s">
        <v>9</v>
      </c>
    </row>
    <row r="25" spans="2:11" s="1" customFormat="1" ht="19.7" customHeight="1" thickBot="1" x14ac:dyDescent="0.25">
      <c r="B25" s="4" t="s">
        <v>10</v>
      </c>
      <c r="C25" s="4" t="s">
        <v>11</v>
      </c>
      <c r="D25" s="5" t="s">
        <v>12</v>
      </c>
      <c r="E25" s="4" t="s">
        <v>13</v>
      </c>
      <c r="F25" s="24">
        <v>1787</v>
      </c>
      <c r="G25" s="27"/>
      <c r="H25" s="25">
        <f>ROUND(F25*G25,2)</f>
        <v>0</v>
      </c>
      <c r="I25" s="28">
        <v>0.08</v>
      </c>
      <c r="J25" s="37">
        <f>ROUND(H25*I25,2)</f>
        <v>0</v>
      </c>
      <c r="K25" s="36">
        <f>H25+J25</f>
        <v>0</v>
      </c>
    </row>
    <row r="26" spans="2:11" s="1" customFormat="1" ht="1.1499999999999999" customHeight="1" x14ac:dyDescent="0.2">
      <c r="J26" s="33"/>
      <c r="K26" s="33"/>
    </row>
    <row r="27" spans="2:11" s="1" customFormat="1" ht="3.2" customHeight="1" x14ac:dyDescent="0.2">
      <c r="J27" s="33"/>
      <c r="K27" s="33"/>
    </row>
    <row r="28" spans="2:11" s="1" customFormat="1" ht="20.85" customHeight="1" x14ac:dyDescent="0.2">
      <c r="B28" s="46" t="s">
        <v>150</v>
      </c>
      <c r="C28" s="46"/>
      <c r="D28" s="46"/>
      <c r="J28" s="33"/>
      <c r="K28" s="33"/>
    </row>
    <row r="29" spans="2:11" s="1" customFormat="1" ht="10.15" customHeight="1" x14ac:dyDescent="0.2">
      <c r="J29" s="33"/>
      <c r="K29" s="33"/>
    </row>
    <row r="30" spans="2:11" s="1" customFormat="1" ht="45.4" customHeight="1" thickBot="1" x14ac:dyDescent="0.25">
      <c r="B30" s="2" t="s">
        <v>0</v>
      </c>
      <c r="C30" s="3" t="s">
        <v>1</v>
      </c>
      <c r="D30" s="3" t="s">
        <v>2</v>
      </c>
      <c r="E30" s="3" t="s">
        <v>3</v>
      </c>
      <c r="F30" s="3" t="s">
        <v>4</v>
      </c>
      <c r="G30" s="3" t="s">
        <v>5</v>
      </c>
      <c r="H30" s="2" t="s">
        <v>6</v>
      </c>
      <c r="I30" s="3" t="s">
        <v>7</v>
      </c>
      <c r="J30" s="34" t="s">
        <v>8</v>
      </c>
      <c r="K30" s="35" t="s">
        <v>9</v>
      </c>
    </row>
    <row r="31" spans="2:11" s="1" customFormat="1" ht="19.7" customHeight="1" thickBot="1" x14ac:dyDescent="0.25">
      <c r="B31" s="4" t="s">
        <v>10</v>
      </c>
      <c r="C31" s="4" t="s">
        <v>11</v>
      </c>
      <c r="D31" s="5" t="s">
        <v>12</v>
      </c>
      <c r="E31" s="4" t="s">
        <v>13</v>
      </c>
      <c r="F31" s="6">
        <v>8968</v>
      </c>
      <c r="G31" s="27"/>
      <c r="H31" s="7">
        <f>ROUND(F31*G31,2)</f>
        <v>0</v>
      </c>
      <c r="I31" s="28">
        <v>0.08</v>
      </c>
      <c r="J31" s="37">
        <f>ROUND(H31*I31,2)</f>
        <v>0</v>
      </c>
      <c r="K31" s="36">
        <f>H31+J31</f>
        <v>0</v>
      </c>
    </row>
    <row r="32" spans="2:11" s="1" customFormat="1" ht="1.1499999999999999" customHeight="1" x14ac:dyDescent="0.2">
      <c r="J32" s="33"/>
      <c r="K32" s="33"/>
    </row>
    <row r="33" spans="2:16" s="1" customFormat="1" ht="3.2" customHeight="1" x14ac:dyDescent="0.2">
      <c r="J33" s="33"/>
      <c r="K33" s="33"/>
    </row>
    <row r="34" spans="2:16" s="1" customFormat="1" ht="20.85" customHeight="1" x14ac:dyDescent="0.2">
      <c r="B34" s="46" t="s">
        <v>151</v>
      </c>
      <c r="C34" s="46"/>
      <c r="D34" s="46"/>
      <c r="J34" s="33"/>
      <c r="K34" s="33"/>
    </row>
    <row r="35" spans="2:16" s="1" customFormat="1" ht="10.15" customHeight="1" x14ac:dyDescent="0.2">
      <c r="J35" s="33"/>
      <c r="K35" s="33"/>
    </row>
    <row r="36" spans="2:16" s="1" customFormat="1" ht="45.4" customHeight="1" thickBot="1" x14ac:dyDescent="0.25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2" t="s">
        <v>6</v>
      </c>
      <c r="I36" s="3" t="s">
        <v>7</v>
      </c>
      <c r="J36" s="34" t="s">
        <v>8</v>
      </c>
      <c r="K36" s="35" t="s">
        <v>9</v>
      </c>
    </row>
    <row r="37" spans="2:16" s="1" customFormat="1" ht="19.7" customHeight="1" thickBot="1" x14ac:dyDescent="0.25">
      <c r="B37" s="4" t="s">
        <v>10</v>
      </c>
      <c r="C37" s="4" t="s">
        <v>11</v>
      </c>
      <c r="D37" s="5" t="s">
        <v>12</v>
      </c>
      <c r="E37" s="4" t="s">
        <v>13</v>
      </c>
      <c r="F37" s="6">
        <v>4047</v>
      </c>
      <c r="G37" s="27"/>
      <c r="H37" s="7">
        <f>ROUND(F37*G37,2)</f>
        <v>0</v>
      </c>
      <c r="I37" s="28">
        <v>0.08</v>
      </c>
      <c r="J37" s="37">
        <f>ROUND(H37*I37,2)</f>
        <v>0</v>
      </c>
      <c r="K37" s="36">
        <f>H37+J37</f>
        <v>0</v>
      </c>
    </row>
    <row r="38" spans="2:16" s="1" customFormat="1" ht="1.1499999999999999" customHeight="1" x14ac:dyDescent="0.2">
      <c r="J38" s="33"/>
      <c r="K38" s="33"/>
    </row>
    <row r="39" spans="2:16" s="1" customFormat="1" ht="3.2" customHeight="1" x14ac:dyDescent="0.2">
      <c r="J39" s="33"/>
      <c r="K39" s="33"/>
    </row>
    <row r="40" spans="2:16" s="1" customFormat="1" ht="20.85" customHeight="1" x14ac:dyDescent="0.2">
      <c r="B40" s="46" t="s">
        <v>152</v>
      </c>
      <c r="C40" s="46"/>
      <c r="D40" s="46"/>
      <c r="J40" s="33"/>
      <c r="K40" s="33"/>
    </row>
    <row r="41" spans="2:16" s="1" customFormat="1" ht="10.15" customHeight="1" x14ac:dyDescent="0.2">
      <c r="J41" s="33"/>
      <c r="K41" s="33"/>
    </row>
    <row r="42" spans="2:16" s="1" customFormat="1" ht="45.4" customHeight="1" thickBot="1" x14ac:dyDescent="0.25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4" t="s">
        <v>8</v>
      </c>
      <c r="K42" s="35" t="s">
        <v>9</v>
      </c>
      <c r="O42" s="23"/>
    </row>
    <row r="43" spans="2:16" s="1" customFormat="1" ht="19.7" customHeight="1" thickBot="1" x14ac:dyDescent="0.25">
      <c r="B43" s="4" t="s">
        <v>10</v>
      </c>
      <c r="C43" s="4" t="s">
        <v>11</v>
      </c>
      <c r="D43" s="5" t="s">
        <v>12</v>
      </c>
      <c r="E43" s="4" t="s">
        <v>13</v>
      </c>
      <c r="F43" s="6">
        <v>1507</v>
      </c>
      <c r="G43" s="27"/>
      <c r="H43" s="7">
        <f>ROUND(F43*G43,2)</f>
        <v>0</v>
      </c>
      <c r="I43" s="28">
        <v>0.08</v>
      </c>
      <c r="J43" s="37">
        <f>ROUND(H43*I43,2)</f>
        <v>0</v>
      </c>
      <c r="K43" s="36">
        <f>H43+J43</f>
        <v>0</v>
      </c>
    </row>
    <row r="44" spans="2:16" s="1" customFormat="1" ht="1.1499999999999999" customHeight="1" x14ac:dyDescent="0.2">
      <c r="J44" s="33"/>
      <c r="K44" s="33"/>
    </row>
    <row r="45" spans="2:16" s="1" customFormat="1" ht="3.2" customHeight="1" x14ac:dyDescent="0.2">
      <c r="J45" s="33"/>
      <c r="K45" s="33"/>
    </row>
    <row r="46" spans="2:16" s="1" customFormat="1" ht="20.85" customHeight="1" x14ac:dyDescent="0.2">
      <c r="B46" s="46" t="s">
        <v>153</v>
      </c>
      <c r="C46" s="46"/>
      <c r="D46" s="46"/>
      <c r="J46" s="33"/>
      <c r="K46" s="33"/>
    </row>
    <row r="47" spans="2:16" s="1" customFormat="1" ht="10.15" customHeight="1" x14ac:dyDescent="0.2">
      <c r="J47" s="33"/>
      <c r="K47" s="33"/>
    </row>
    <row r="48" spans="2:16" s="1" customFormat="1" ht="45.4" customHeight="1" thickBot="1" x14ac:dyDescent="0.25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4" t="s">
        <v>8</v>
      </c>
      <c r="K48" s="35" t="s">
        <v>9</v>
      </c>
      <c r="P48" s="23"/>
    </row>
    <row r="49" spans="2:11" s="1" customFormat="1" ht="19.7" customHeight="1" thickBot="1" x14ac:dyDescent="0.25">
      <c r="B49" s="4" t="s">
        <v>10</v>
      </c>
      <c r="C49" s="4" t="s">
        <v>11</v>
      </c>
      <c r="D49" s="5" t="s">
        <v>12</v>
      </c>
      <c r="E49" s="4" t="s">
        <v>13</v>
      </c>
      <c r="F49" s="6">
        <v>1312</v>
      </c>
      <c r="G49" s="27"/>
      <c r="H49" s="7">
        <f>ROUND(F49*G49,2)</f>
        <v>0</v>
      </c>
      <c r="I49" s="28">
        <v>0.08</v>
      </c>
      <c r="J49" s="37">
        <f>ROUND(H49*I49,2)</f>
        <v>0</v>
      </c>
      <c r="K49" s="36">
        <f>H49+J49</f>
        <v>0</v>
      </c>
    </row>
    <row r="50" spans="2:11" s="1" customFormat="1" ht="1.1499999999999999" customHeight="1" x14ac:dyDescent="0.2">
      <c r="J50" s="33"/>
      <c r="K50" s="33"/>
    </row>
    <row r="51" spans="2:11" s="1" customFormat="1" ht="13.35" customHeight="1" x14ac:dyDescent="0.2">
      <c r="J51" s="33"/>
      <c r="K51" s="33"/>
    </row>
    <row r="52" spans="2:11" s="1" customFormat="1" ht="45.4" customHeight="1" thickBot="1" x14ac:dyDescent="0.25">
      <c r="B52" s="2" t="s">
        <v>0</v>
      </c>
      <c r="C52" s="3" t="s">
        <v>1</v>
      </c>
      <c r="D52" s="3" t="s">
        <v>2</v>
      </c>
      <c r="E52" s="3" t="s">
        <v>3</v>
      </c>
      <c r="F52" s="3" t="s">
        <v>4</v>
      </c>
      <c r="G52" s="3" t="s">
        <v>5</v>
      </c>
      <c r="H52" s="2" t="s">
        <v>6</v>
      </c>
      <c r="I52" s="3" t="s">
        <v>7</v>
      </c>
      <c r="J52" s="34" t="s">
        <v>8</v>
      </c>
      <c r="K52" s="35" t="s">
        <v>9</v>
      </c>
    </row>
    <row r="53" spans="2:11" s="1" customFormat="1" ht="19.7" customHeight="1" thickBot="1" x14ac:dyDescent="0.25">
      <c r="B53" s="4" t="s">
        <v>14</v>
      </c>
      <c r="C53" s="4" t="s">
        <v>15</v>
      </c>
      <c r="D53" s="5" t="s">
        <v>16</v>
      </c>
      <c r="E53" s="4" t="s">
        <v>17</v>
      </c>
      <c r="F53" s="6">
        <v>24</v>
      </c>
      <c r="G53" s="27"/>
      <c r="H53" s="7">
        <f>ROUND(F53*G53,2)</f>
        <v>0</v>
      </c>
      <c r="I53" s="28">
        <v>0.08</v>
      </c>
      <c r="J53" s="37">
        <f>ROUND(H53*I53,2)</f>
        <v>0</v>
      </c>
      <c r="K53" s="36">
        <f>H53+J53</f>
        <v>0</v>
      </c>
    </row>
    <row r="54" spans="2:11" s="1" customFormat="1" ht="38.85" customHeight="1" thickBot="1" x14ac:dyDescent="0.25">
      <c r="B54" s="4" t="s">
        <v>18</v>
      </c>
      <c r="C54" s="4" t="s">
        <v>19</v>
      </c>
      <c r="D54" s="5" t="s">
        <v>20</v>
      </c>
      <c r="E54" s="4" t="s">
        <v>21</v>
      </c>
      <c r="F54" s="6">
        <v>0.05</v>
      </c>
      <c r="G54" s="27"/>
      <c r="H54" s="7">
        <f t="shared" ref="H54:H89" si="0">ROUND(F54*G54,2)</f>
        <v>0</v>
      </c>
      <c r="I54" s="28">
        <v>0.08</v>
      </c>
      <c r="J54" s="37">
        <f t="shared" ref="J54:J90" si="1">ROUND(H54*I54,2)</f>
        <v>0</v>
      </c>
      <c r="K54" s="36">
        <f t="shared" ref="K54:K89" si="2">H54+J54</f>
        <v>0</v>
      </c>
    </row>
    <row r="55" spans="2:11" s="1" customFormat="1" ht="19.7" customHeight="1" thickBot="1" x14ac:dyDescent="0.25">
      <c r="B55" s="4" t="s">
        <v>22</v>
      </c>
      <c r="C55" s="4" t="s">
        <v>23</v>
      </c>
      <c r="D55" s="5" t="s">
        <v>24</v>
      </c>
      <c r="E55" s="4" t="s">
        <v>21</v>
      </c>
      <c r="F55" s="6">
        <v>28.31</v>
      </c>
      <c r="G55" s="27"/>
      <c r="H55" s="7">
        <f t="shared" si="0"/>
        <v>0</v>
      </c>
      <c r="I55" s="28">
        <v>0.08</v>
      </c>
      <c r="J55" s="37">
        <f t="shared" si="1"/>
        <v>0</v>
      </c>
      <c r="K55" s="36">
        <f t="shared" si="2"/>
        <v>0</v>
      </c>
    </row>
    <row r="56" spans="2:11" s="1" customFormat="1" ht="28.7" customHeight="1" thickBot="1" x14ac:dyDescent="0.25">
      <c r="B56" s="4" t="s">
        <v>25</v>
      </c>
      <c r="C56" s="4" t="s">
        <v>26</v>
      </c>
      <c r="D56" s="5" t="s">
        <v>27</v>
      </c>
      <c r="E56" s="4" t="s">
        <v>21</v>
      </c>
      <c r="F56" s="6">
        <v>21.42</v>
      </c>
      <c r="G56" s="27"/>
      <c r="H56" s="7">
        <f t="shared" si="0"/>
        <v>0</v>
      </c>
      <c r="I56" s="28">
        <v>0.08</v>
      </c>
      <c r="J56" s="37">
        <f t="shared" si="1"/>
        <v>0</v>
      </c>
      <c r="K56" s="36">
        <f t="shared" si="2"/>
        <v>0</v>
      </c>
    </row>
    <row r="57" spans="2:11" s="1" customFormat="1" ht="19.7" customHeight="1" thickBot="1" x14ac:dyDescent="0.25">
      <c r="B57" s="4" t="s">
        <v>28</v>
      </c>
      <c r="C57" s="4" t="s">
        <v>29</v>
      </c>
      <c r="D57" s="5" t="s">
        <v>30</v>
      </c>
      <c r="E57" s="4" t="s">
        <v>31</v>
      </c>
      <c r="F57" s="6">
        <v>6</v>
      </c>
      <c r="G57" s="27"/>
      <c r="H57" s="7">
        <f t="shared" si="0"/>
        <v>0</v>
      </c>
      <c r="I57" s="28">
        <v>0.08</v>
      </c>
      <c r="J57" s="37">
        <f t="shared" si="1"/>
        <v>0</v>
      </c>
      <c r="K57" s="36">
        <f t="shared" si="2"/>
        <v>0</v>
      </c>
    </row>
    <row r="58" spans="2:11" s="1" customFormat="1" ht="19.7" customHeight="1" thickBot="1" x14ac:dyDescent="0.25">
      <c r="B58" s="4" t="s">
        <v>32</v>
      </c>
      <c r="C58" s="4" t="s">
        <v>33</v>
      </c>
      <c r="D58" s="5" t="s">
        <v>34</v>
      </c>
      <c r="E58" s="4" t="s">
        <v>31</v>
      </c>
      <c r="F58" s="6">
        <v>1.36</v>
      </c>
      <c r="G58" s="27"/>
      <c r="H58" s="7">
        <f t="shared" si="0"/>
        <v>0</v>
      </c>
      <c r="I58" s="28">
        <v>0.08</v>
      </c>
      <c r="J58" s="37">
        <f t="shared" si="1"/>
        <v>0</v>
      </c>
      <c r="K58" s="36">
        <f t="shared" si="2"/>
        <v>0</v>
      </c>
    </row>
    <row r="59" spans="2:11" s="1" customFormat="1" ht="28.7" customHeight="1" thickBot="1" x14ac:dyDescent="0.25">
      <c r="B59" s="4" t="s">
        <v>35</v>
      </c>
      <c r="C59" s="4" t="s">
        <v>36</v>
      </c>
      <c r="D59" s="5" t="s">
        <v>37</v>
      </c>
      <c r="E59" s="4" t="s">
        <v>31</v>
      </c>
      <c r="F59" s="6">
        <v>20.170000000000002</v>
      </c>
      <c r="G59" s="27"/>
      <c r="H59" s="7">
        <f t="shared" si="0"/>
        <v>0</v>
      </c>
      <c r="I59" s="28">
        <v>0.08</v>
      </c>
      <c r="J59" s="37">
        <f t="shared" si="1"/>
        <v>0</v>
      </c>
      <c r="K59" s="36">
        <f t="shared" si="2"/>
        <v>0</v>
      </c>
    </row>
    <row r="60" spans="2:11" s="1" customFormat="1" ht="19.7" customHeight="1" thickBot="1" x14ac:dyDescent="0.25">
      <c r="B60" s="4" t="s">
        <v>38</v>
      </c>
      <c r="C60" s="4" t="s">
        <v>39</v>
      </c>
      <c r="D60" s="5" t="s">
        <v>40</v>
      </c>
      <c r="E60" s="4" t="s">
        <v>31</v>
      </c>
      <c r="F60" s="6">
        <v>26.17</v>
      </c>
      <c r="G60" s="27"/>
      <c r="H60" s="7">
        <f t="shared" si="0"/>
        <v>0</v>
      </c>
      <c r="I60" s="28">
        <v>0.08</v>
      </c>
      <c r="J60" s="37">
        <f t="shared" si="1"/>
        <v>0</v>
      </c>
      <c r="K60" s="36">
        <f t="shared" si="2"/>
        <v>0</v>
      </c>
    </row>
    <row r="61" spans="2:11" s="1" customFormat="1" ht="19.7" customHeight="1" thickBot="1" x14ac:dyDescent="0.25">
      <c r="B61" s="4" t="s">
        <v>41</v>
      </c>
      <c r="C61" s="4" t="s">
        <v>42</v>
      </c>
      <c r="D61" s="5" t="s">
        <v>43</v>
      </c>
      <c r="E61" s="4" t="s">
        <v>31</v>
      </c>
      <c r="F61" s="6">
        <v>1.36</v>
      </c>
      <c r="G61" s="27"/>
      <c r="H61" s="7">
        <f t="shared" si="0"/>
        <v>0</v>
      </c>
      <c r="I61" s="28">
        <v>0.08</v>
      </c>
      <c r="J61" s="37">
        <f t="shared" si="1"/>
        <v>0</v>
      </c>
      <c r="K61" s="36">
        <f t="shared" si="2"/>
        <v>0</v>
      </c>
    </row>
    <row r="62" spans="2:11" s="1" customFormat="1" ht="19.7" customHeight="1" thickBot="1" x14ac:dyDescent="0.25">
      <c r="B62" s="4" t="s">
        <v>44</v>
      </c>
      <c r="C62" s="4" t="s">
        <v>45</v>
      </c>
      <c r="D62" s="5" t="s">
        <v>46</v>
      </c>
      <c r="E62" s="4" t="s">
        <v>47</v>
      </c>
      <c r="F62" s="6">
        <v>278</v>
      </c>
      <c r="G62" s="27"/>
      <c r="H62" s="7">
        <f t="shared" si="0"/>
        <v>0</v>
      </c>
      <c r="I62" s="28">
        <v>0.08</v>
      </c>
      <c r="J62" s="37">
        <f t="shared" si="1"/>
        <v>0</v>
      </c>
      <c r="K62" s="36">
        <f t="shared" si="2"/>
        <v>0</v>
      </c>
    </row>
    <row r="63" spans="2:11" s="1" customFormat="1" ht="19.7" customHeight="1" thickBot="1" x14ac:dyDescent="0.25">
      <c r="B63" s="4" t="s">
        <v>48</v>
      </c>
      <c r="C63" s="4" t="s">
        <v>49</v>
      </c>
      <c r="D63" s="5" t="s">
        <v>50</v>
      </c>
      <c r="E63" s="4" t="s">
        <v>51</v>
      </c>
      <c r="F63" s="6">
        <v>32.35</v>
      </c>
      <c r="G63" s="27"/>
      <c r="H63" s="7">
        <f t="shared" si="0"/>
        <v>0</v>
      </c>
      <c r="I63" s="28">
        <v>0.08</v>
      </c>
      <c r="J63" s="37">
        <f t="shared" si="1"/>
        <v>0</v>
      </c>
      <c r="K63" s="36">
        <f t="shared" si="2"/>
        <v>0</v>
      </c>
    </row>
    <row r="64" spans="2:11" s="1" customFormat="1" ht="28.7" customHeight="1" thickBot="1" x14ac:dyDescent="0.25">
      <c r="B64" s="4" t="s">
        <v>52</v>
      </c>
      <c r="C64" s="4" t="s">
        <v>53</v>
      </c>
      <c r="D64" s="5" t="s">
        <v>54</v>
      </c>
      <c r="E64" s="4" t="s">
        <v>51</v>
      </c>
      <c r="F64" s="6">
        <v>159.38999999999999</v>
      </c>
      <c r="G64" s="27"/>
      <c r="H64" s="7">
        <f t="shared" si="0"/>
        <v>0</v>
      </c>
      <c r="I64" s="28">
        <v>0.08</v>
      </c>
      <c r="J64" s="37">
        <f t="shared" si="1"/>
        <v>0</v>
      </c>
      <c r="K64" s="36">
        <f t="shared" si="2"/>
        <v>0</v>
      </c>
    </row>
    <row r="65" spans="2:11" s="1" customFormat="1" ht="19.7" customHeight="1" thickBot="1" x14ac:dyDescent="0.25">
      <c r="B65" s="4" t="s">
        <v>55</v>
      </c>
      <c r="C65" s="4" t="s">
        <v>56</v>
      </c>
      <c r="D65" s="5" t="s">
        <v>57</v>
      </c>
      <c r="E65" s="4" t="s">
        <v>51</v>
      </c>
      <c r="F65" s="6">
        <v>32.35</v>
      </c>
      <c r="G65" s="27"/>
      <c r="H65" s="7">
        <f t="shared" si="0"/>
        <v>0</v>
      </c>
      <c r="I65" s="28">
        <v>0.08</v>
      </c>
      <c r="J65" s="37">
        <f t="shared" si="1"/>
        <v>0</v>
      </c>
      <c r="K65" s="36">
        <f t="shared" si="2"/>
        <v>0</v>
      </c>
    </row>
    <row r="66" spans="2:11" s="1" customFormat="1" ht="19.7" customHeight="1" thickBot="1" x14ac:dyDescent="0.25">
      <c r="B66" s="4" t="s">
        <v>58</v>
      </c>
      <c r="C66" s="4" t="s">
        <v>59</v>
      </c>
      <c r="D66" s="5" t="s">
        <v>60</v>
      </c>
      <c r="E66" s="4" t="s">
        <v>31</v>
      </c>
      <c r="F66" s="6">
        <v>26.05</v>
      </c>
      <c r="G66" s="27"/>
      <c r="H66" s="7">
        <f t="shared" si="0"/>
        <v>0</v>
      </c>
      <c r="I66" s="28">
        <v>0.08</v>
      </c>
      <c r="J66" s="37">
        <f t="shared" si="1"/>
        <v>0</v>
      </c>
      <c r="K66" s="36">
        <f t="shared" si="2"/>
        <v>0</v>
      </c>
    </row>
    <row r="67" spans="2:11" s="1" customFormat="1" ht="19.7" customHeight="1" thickBot="1" x14ac:dyDescent="0.25">
      <c r="B67" s="4" t="s">
        <v>61</v>
      </c>
      <c r="C67" s="4" t="s">
        <v>62</v>
      </c>
      <c r="D67" s="5" t="s">
        <v>63</v>
      </c>
      <c r="E67" s="4" t="s">
        <v>31</v>
      </c>
      <c r="F67" s="6">
        <v>37.450000000000003</v>
      </c>
      <c r="G67" s="27"/>
      <c r="H67" s="7">
        <f t="shared" si="0"/>
        <v>0</v>
      </c>
      <c r="I67" s="28">
        <v>0.08</v>
      </c>
      <c r="J67" s="37">
        <f t="shared" si="1"/>
        <v>0</v>
      </c>
      <c r="K67" s="36">
        <f t="shared" si="2"/>
        <v>0</v>
      </c>
    </row>
    <row r="68" spans="2:11" s="1" customFormat="1" ht="19.7" customHeight="1" thickBot="1" x14ac:dyDescent="0.25">
      <c r="B68" s="4" t="s">
        <v>64</v>
      </c>
      <c r="C68" s="4" t="s">
        <v>65</v>
      </c>
      <c r="D68" s="5" t="s">
        <v>66</v>
      </c>
      <c r="E68" s="4" t="s">
        <v>31</v>
      </c>
      <c r="F68" s="6">
        <v>63.5</v>
      </c>
      <c r="G68" s="27"/>
      <c r="H68" s="7">
        <f t="shared" si="0"/>
        <v>0</v>
      </c>
      <c r="I68" s="28">
        <v>0.08</v>
      </c>
      <c r="J68" s="37">
        <f t="shared" si="1"/>
        <v>0</v>
      </c>
      <c r="K68" s="36">
        <f t="shared" si="2"/>
        <v>0</v>
      </c>
    </row>
    <row r="69" spans="2:11" s="1" customFormat="1" ht="19.7" customHeight="1" thickBot="1" x14ac:dyDescent="0.25">
      <c r="B69" s="4" t="s">
        <v>67</v>
      </c>
      <c r="C69" s="4" t="s">
        <v>68</v>
      </c>
      <c r="D69" s="5" t="s">
        <v>69</v>
      </c>
      <c r="E69" s="4" t="s">
        <v>51</v>
      </c>
      <c r="F69" s="6">
        <v>13.73</v>
      </c>
      <c r="G69" s="27"/>
      <c r="H69" s="7">
        <f t="shared" si="0"/>
        <v>0</v>
      </c>
      <c r="I69" s="28">
        <v>0.08</v>
      </c>
      <c r="J69" s="37">
        <f t="shared" si="1"/>
        <v>0</v>
      </c>
      <c r="K69" s="36">
        <f t="shared" si="2"/>
        <v>0</v>
      </c>
    </row>
    <row r="70" spans="2:11" s="1" customFormat="1" ht="28.7" customHeight="1" thickBot="1" x14ac:dyDescent="0.25">
      <c r="B70" s="4" t="s">
        <v>70</v>
      </c>
      <c r="C70" s="4" t="s">
        <v>71</v>
      </c>
      <c r="D70" s="5" t="s">
        <v>72</v>
      </c>
      <c r="E70" s="4" t="s">
        <v>21</v>
      </c>
      <c r="F70" s="6">
        <v>51.12</v>
      </c>
      <c r="G70" s="27"/>
      <c r="H70" s="7">
        <f t="shared" si="0"/>
        <v>0</v>
      </c>
      <c r="I70" s="28">
        <v>0.08</v>
      </c>
      <c r="J70" s="37">
        <f t="shared" si="1"/>
        <v>0</v>
      </c>
      <c r="K70" s="36">
        <f t="shared" si="2"/>
        <v>0</v>
      </c>
    </row>
    <row r="71" spans="2:11" s="1" customFormat="1" ht="19.7" customHeight="1" thickBot="1" x14ac:dyDescent="0.25">
      <c r="B71" s="4" t="s">
        <v>73</v>
      </c>
      <c r="C71" s="4" t="s">
        <v>74</v>
      </c>
      <c r="D71" s="5" t="s">
        <v>75</v>
      </c>
      <c r="E71" s="4" t="s">
        <v>21</v>
      </c>
      <c r="F71" s="6">
        <v>3.61</v>
      </c>
      <c r="G71" s="27"/>
      <c r="H71" s="7">
        <f t="shared" si="0"/>
        <v>0</v>
      </c>
      <c r="I71" s="28">
        <v>0.08</v>
      </c>
      <c r="J71" s="37">
        <f t="shared" si="1"/>
        <v>0</v>
      </c>
      <c r="K71" s="36">
        <f t="shared" si="2"/>
        <v>0</v>
      </c>
    </row>
    <row r="72" spans="2:11" s="1" customFormat="1" ht="19.7" customHeight="1" thickBot="1" x14ac:dyDescent="0.25">
      <c r="B72" s="4" t="s">
        <v>76</v>
      </c>
      <c r="C72" s="4" t="s">
        <v>77</v>
      </c>
      <c r="D72" s="5" t="s">
        <v>78</v>
      </c>
      <c r="E72" s="4" t="s">
        <v>21</v>
      </c>
      <c r="F72" s="6">
        <v>3.22</v>
      </c>
      <c r="G72" s="27"/>
      <c r="H72" s="7">
        <f t="shared" si="0"/>
        <v>0</v>
      </c>
      <c r="I72" s="28">
        <v>0.08</v>
      </c>
      <c r="J72" s="37">
        <f t="shared" si="1"/>
        <v>0</v>
      </c>
      <c r="K72" s="36">
        <f t="shared" si="2"/>
        <v>0</v>
      </c>
    </row>
    <row r="73" spans="2:11" s="1" customFormat="1" ht="19.7" customHeight="1" thickBot="1" x14ac:dyDescent="0.25">
      <c r="B73" s="4" t="s">
        <v>79</v>
      </c>
      <c r="C73" s="4" t="s">
        <v>80</v>
      </c>
      <c r="D73" s="5" t="s">
        <v>81</v>
      </c>
      <c r="E73" s="4" t="s">
        <v>21</v>
      </c>
      <c r="F73" s="6">
        <v>50.69</v>
      </c>
      <c r="G73" s="27"/>
      <c r="H73" s="7">
        <f t="shared" si="0"/>
        <v>0</v>
      </c>
      <c r="I73" s="28">
        <v>0.08</v>
      </c>
      <c r="J73" s="37">
        <f t="shared" si="1"/>
        <v>0</v>
      </c>
      <c r="K73" s="36">
        <f t="shared" si="2"/>
        <v>0</v>
      </c>
    </row>
    <row r="74" spans="2:11" s="1" customFormat="1" ht="19.7" customHeight="1" thickBot="1" x14ac:dyDescent="0.25">
      <c r="B74" s="4" t="s">
        <v>82</v>
      </c>
      <c r="C74" s="4" t="s">
        <v>83</v>
      </c>
      <c r="D74" s="5" t="s">
        <v>84</v>
      </c>
      <c r="E74" s="4" t="s">
        <v>21</v>
      </c>
      <c r="F74" s="6">
        <v>33.14</v>
      </c>
      <c r="G74" s="27"/>
      <c r="H74" s="7">
        <f t="shared" si="0"/>
        <v>0</v>
      </c>
      <c r="I74" s="28">
        <v>0.08</v>
      </c>
      <c r="J74" s="37">
        <f t="shared" si="1"/>
        <v>0</v>
      </c>
      <c r="K74" s="36">
        <f t="shared" si="2"/>
        <v>0</v>
      </c>
    </row>
    <row r="75" spans="2:11" s="1" customFormat="1" ht="19.7" customHeight="1" thickBot="1" x14ac:dyDescent="0.25">
      <c r="B75" s="4" t="s">
        <v>85</v>
      </c>
      <c r="C75" s="4" t="s">
        <v>86</v>
      </c>
      <c r="D75" s="5" t="s">
        <v>87</v>
      </c>
      <c r="E75" s="4" t="s">
        <v>31</v>
      </c>
      <c r="F75" s="6">
        <v>0.22</v>
      </c>
      <c r="G75" s="27"/>
      <c r="H75" s="7">
        <f t="shared" si="0"/>
        <v>0</v>
      </c>
      <c r="I75" s="28">
        <v>0.08</v>
      </c>
      <c r="J75" s="37">
        <f t="shared" si="1"/>
        <v>0</v>
      </c>
      <c r="K75" s="36">
        <f t="shared" si="2"/>
        <v>0</v>
      </c>
    </row>
    <row r="76" spans="2:11" s="1" customFormat="1" ht="19.7" customHeight="1" thickBot="1" x14ac:dyDescent="0.25">
      <c r="B76" s="4" t="s">
        <v>88</v>
      </c>
      <c r="C76" s="4" t="s">
        <v>89</v>
      </c>
      <c r="D76" s="5" t="s">
        <v>90</v>
      </c>
      <c r="E76" s="4" t="s">
        <v>31</v>
      </c>
      <c r="F76" s="6">
        <v>0.04</v>
      </c>
      <c r="G76" s="27"/>
      <c r="H76" s="7">
        <f t="shared" si="0"/>
        <v>0</v>
      </c>
      <c r="I76" s="28">
        <v>0.08</v>
      </c>
      <c r="J76" s="37">
        <f t="shared" si="1"/>
        <v>0</v>
      </c>
      <c r="K76" s="36">
        <f t="shared" si="2"/>
        <v>0</v>
      </c>
    </row>
    <row r="77" spans="2:11" s="1" customFormat="1" ht="19.7" customHeight="1" thickBot="1" x14ac:dyDescent="0.25">
      <c r="B77" s="4" t="s">
        <v>91</v>
      </c>
      <c r="C77" s="4" t="s">
        <v>92</v>
      </c>
      <c r="D77" s="5" t="s">
        <v>93</v>
      </c>
      <c r="E77" s="4" t="s">
        <v>13</v>
      </c>
      <c r="F77" s="6">
        <v>130</v>
      </c>
      <c r="G77" s="27"/>
      <c r="H77" s="7">
        <f t="shared" si="0"/>
        <v>0</v>
      </c>
      <c r="I77" s="28">
        <v>0.08</v>
      </c>
      <c r="J77" s="37">
        <f t="shared" si="1"/>
        <v>0</v>
      </c>
      <c r="K77" s="36">
        <f t="shared" si="2"/>
        <v>0</v>
      </c>
    </row>
    <row r="78" spans="2:11" s="1" customFormat="1" ht="19.7" customHeight="1" thickBot="1" x14ac:dyDescent="0.25">
      <c r="B78" s="4" t="s">
        <v>94</v>
      </c>
      <c r="C78" s="4" t="s">
        <v>95</v>
      </c>
      <c r="D78" s="5" t="s">
        <v>96</v>
      </c>
      <c r="E78" s="4" t="s">
        <v>47</v>
      </c>
      <c r="F78" s="6">
        <v>10</v>
      </c>
      <c r="G78" s="27"/>
      <c r="H78" s="7">
        <f t="shared" si="0"/>
        <v>0</v>
      </c>
      <c r="I78" s="28">
        <v>0.08</v>
      </c>
      <c r="J78" s="37">
        <f t="shared" si="1"/>
        <v>0</v>
      </c>
      <c r="K78" s="36">
        <f t="shared" si="2"/>
        <v>0</v>
      </c>
    </row>
    <row r="79" spans="2:11" s="1" customFormat="1" ht="19.7" customHeight="1" thickBot="1" x14ac:dyDescent="0.25">
      <c r="B79" s="4" t="s">
        <v>97</v>
      </c>
      <c r="C79" s="4" t="s">
        <v>98</v>
      </c>
      <c r="D79" s="5" t="s">
        <v>99</v>
      </c>
      <c r="E79" s="4" t="s">
        <v>100</v>
      </c>
      <c r="F79" s="6">
        <v>70.05</v>
      </c>
      <c r="G79" s="27"/>
      <c r="H79" s="7">
        <f t="shared" si="0"/>
        <v>0</v>
      </c>
      <c r="I79" s="28">
        <v>0.23</v>
      </c>
      <c r="J79" s="37">
        <f t="shared" si="1"/>
        <v>0</v>
      </c>
      <c r="K79" s="36">
        <f t="shared" si="2"/>
        <v>0</v>
      </c>
    </row>
    <row r="80" spans="2:11" s="1" customFormat="1" ht="19.7" customHeight="1" thickBot="1" x14ac:dyDescent="0.25">
      <c r="B80" s="4" t="s">
        <v>101</v>
      </c>
      <c r="C80" s="4" t="s">
        <v>102</v>
      </c>
      <c r="D80" s="5" t="s">
        <v>103</v>
      </c>
      <c r="E80" s="4" t="s">
        <v>47</v>
      </c>
      <c r="F80" s="6">
        <v>200</v>
      </c>
      <c r="G80" s="27"/>
      <c r="H80" s="7">
        <f t="shared" si="0"/>
        <v>0</v>
      </c>
      <c r="I80" s="28">
        <v>0.23</v>
      </c>
      <c r="J80" s="37">
        <f t="shared" si="1"/>
        <v>0</v>
      </c>
      <c r="K80" s="36">
        <f t="shared" si="2"/>
        <v>0</v>
      </c>
    </row>
    <row r="81" spans="2:11" s="1" customFormat="1" ht="19.7" customHeight="1" thickBot="1" x14ac:dyDescent="0.25">
      <c r="B81" s="4" t="s">
        <v>104</v>
      </c>
      <c r="C81" s="4" t="s">
        <v>105</v>
      </c>
      <c r="D81" s="5" t="s">
        <v>106</v>
      </c>
      <c r="E81" s="4" t="s">
        <v>17</v>
      </c>
      <c r="F81" s="6">
        <v>208</v>
      </c>
      <c r="G81" s="27"/>
      <c r="H81" s="7">
        <f t="shared" si="0"/>
        <v>0</v>
      </c>
      <c r="I81" s="28">
        <v>0.23</v>
      </c>
      <c r="J81" s="37">
        <f t="shared" si="1"/>
        <v>0</v>
      </c>
      <c r="K81" s="36">
        <f t="shared" si="2"/>
        <v>0</v>
      </c>
    </row>
    <row r="82" spans="2:11" s="1" customFormat="1" ht="19.7" customHeight="1" thickBot="1" x14ac:dyDescent="0.25">
      <c r="B82" s="4" t="s">
        <v>107</v>
      </c>
      <c r="C82" s="4" t="s">
        <v>108</v>
      </c>
      <c r="D82" s="5" t="s">
        <v>109</v>
      </c>
      <c r="E82" s="4" t="s">
        <v>110</v>
      </c>
      <c r="F82" s="6">
        <v>286.8</v>
      </c>
      <c r="G82" s="27"/>
      <c r="H82" s="7">
        <f t="shared" si="0"/>
        <v>0</v>
      </c>
      <c r="I82" s="28">
        <v>0.08</v>
      </c>
      <c r="J82" s="37">
        <f t="shared" si="1"/>
        <v>0</v>
      </c>
      <c r="K82" s="36">
        <f t="shared" si="2"/>
        <v>0</v>
      </c>
    </row>
    <row r="83" spans="2:11" s="1" customFormat="1" ht="19.7" customHeight="1" thickBot="1" x14ac:dyDescent="0.25">
      <c r="B83" s="4" t="s">
        <v>111</v>
      </c>
      <c r="C83" s="4" t="s">
        <v>112</v>
      </c>
      <c r="D83" s="5" t="s">
        <v>113</v>
      </c>
      <c r="E83" s="4" t="s">
        <v>47</v>
      </c>
      <c r="F83" s="6">
        <v>30</v>
      </c>
      <c r="G83" s="27"/>
      <c r="H83" s="7">
        <f t="shared" si="0"/>
        <v>0</v>
      </c>
      <c r="I83" s="28">
        <v>0.08</v>
      </c>
      <c r="J83" s="37">
        <f t="shared" si="1"/>
        <v>0</v>
      </c>
      <c r="K83" s="36">
        <f t="shared" si="2"/>
        <v>0</v>
      </c>
    </row>
    <row r="84" spans="2:11" s="1" customFormat="1" ht="19.7" customHeight="1" thickBot="1" x14ac:dyDescent="0.25">
      <c r="B84" s="4" t="s">
        <v>114</v>
      </c>
      <c r="C84" s="4" t="s">
        <v>115</v>
      </c>
      <c r="D84" s="5" t="s">
        <v>116</v>
      </c>
      <c r="E84" s="4" t="s">
        <v>47</v>
      </c>
      <c r="F84" s="6">
        <v>471</v>
      </c>
      <c r="G84" s="27"/>
      <c r="H84" s="7">
        <f t="shared" si="0"/>
        <v>0</v>
      </c>
      <c r="I84" s="28">
        <v>0.08</v>
      </c>
      <c r="J84" s="37">
        <f t="shared" si="1"/>
        <v>0</v>
      </c>
      <c r="K84" s="36">
        <f t="shared" si="2"/>
        <v>0</v>
      </c>
    </row>
    <row r="85" spans="2:11" s="1" customFormat="1" ht="19.7" customHeight="1" thickBot="1" x14ac:dyDescent="0.25">
      <c r="B85" s="4" t="s">
        <v>117</v>
      </c>
      <c r="C85" s="4" t="s">
        <v>118</v>
      </c>
      <c r="D85" s="5" t="s">
        <v>119</v>
      </c>
      <c r="E85" s="4" t="s">
        <v>21</v>
      </c>
      <c r="F85" s="6">
        <v>2</v>
      </c>
      <c r="G85" s="27"/>
      <c r="H85" s="7">
        <f t="shared" si="0"/>
        <v>0</v>
      </c>
      <c r="I85" s="28">
        <v>0.08</v>
      </c>
      <c r="J85" s="37">
        <f t="shared" si="1"/>
        <v>0</v>
      </c>
      <c r="K85" s="36">
        <f t="shared" si="2"/>
        <v>0</v>
      </c>
    </row>
    <row r="86" spans="2:11" s="1" customFormat="1" ht="19.7" customHeight="1" thickBot="1" x14ac:dyDescent="0.25">
      <c r="B86" s="4" t="s">
        <v>120</v>
      </c>
      <c r="C86" s="4" t="s">
        <v>121</v>
      </c>
      <c r="D86" s="5" t="s">
        <v>122</v>
      </c>
      <c r="E86" s="4" t="s">
        <v>21</v>
      </c>
      <c r="F86" s="6">
        <v>3.35</v>
      </c>
      <c r="G86" s="27"/>
      <c r="H86" s="7">
        <f t="shared" si="0"/>
        <v>0</v>
      </c>
      <c r="I86" s="28">
        <v>0.08</v>
      </c>
      <c r="J86" s="37">
        <f t="shared" si="1"/>
        <v>0</v>
      </c>
      <c r="K86" s="36">
        <f t="shared" si="2"/>
        <v>0</v>
      </c>
    </row>
    <row r="87" spans="2:11" s="1" customFormat="1" ht="19.7" customHeight="1" thickBot="1" x14ac:dyDescent="0.25">
      <c r="B87" s="4" t="s">
        <v>123</v>
      </c>
      <c r="C87" s="4" t="s">
        <v>124</v>
      </c>
      <c r="D87" s="5" t="s">
        <v>125</v>
      </c>
      <c r="E87" s="4" t="s">
        <v>51</v>
      </c>
      <c r="F87" s="6">
        <v>3.62</v>
      </c>
      <c r="G87" s="27"/>
      <c r="H87" s="7">
        <f t="shared" si="0"/>
        <v>0</v>
      </c>
      <c r="I87" s="28">
        <v>0.08</v>
      </c>
      <c r="J87" s="37">
        <f t="shared" si="1"/>
        <v>0</v>
      </c>
      <c r="K87" s="36">
        <f t="shared" si="2"/>
        <v>0</v>
      </c>
    </row>
    <row r="88" spans="2:11" s="1" customFormat="1" ht="19.7" customHeight="1" thickBot="1" x14ac:dyDescent="0.25">
      <c r="B88" s="4" t="s">
        <v>126</v>
      </c>
      <c r="C88" s="4" t="s">
        <v>127</v>
      </c>
      <c r="D88" s="5" t="s">
        <v>128</v>
      </c>
      <c r="E88" s="4" t="s">
        <v>17</v>
      </c>
      <c r="F88" s="6">
        <v>100</v>
      </c>
      <c r="G88" s="27"/>
      <c r="H88" s="7">
        <f t="shared" si="0"/>
        <v>0</v>
      </c>
      <c r="I88" s="28">
        <v>0.08</v>
      </c>
      <c r="J88" s="37">
        <f t="shared" si="1"/>
        <v>0</v>
      </c>
      <c r="K88" s="36">
        <f t="shared" si="2"/>
        <v>0</v>
      </c>
    </row>
    <row r="89" spans="2:11" s="1" customFormat="1" ht="19.7" customHeight="1" thickBot="1" x14ac:dyDescent="0.25">
      <c r="B89" s="4" t="s">
        <v>129</v>
      </c>
      <c r="C89" s="4" t="s">
        <v>130</v>
      </c>
      <c r="D89" s="5" t="s">
        <v>131</v>
      </c>
      <c r="E89" s="4" t="s">
        <v>132</v>
      </c>
      <c r="F89" s="6">
        <v>30</v>
      </c>
      <c r="G89" s="27"/>
      <c r="H89" s="7">
        <f t="shared" si="0"/>
        <v>0</v>
      </c>
      <c r="I89" s="28">
        <v>0.08</v>
      </c>
      <c r="J89" s="37">
        <f t="shared" si="1"/>
        <v>0</v>
      </c>
      <c r="K89" s="36">
        <f t="shared" si="2"/>
        <v>0</v>
      </c>
    </row>
    <row r="90" spans="2:11" s="1" customFormat="1" ht="1.1499999999999999" customHeight="1" x14ac:dyDescent="0.2">
      <c r="J90" s="37">
        <f t="shared" si="1"/>
        <v>0</v>
      </c>
      <c r="K90" s="33"/>
    </row>
    <row r="91" spans="2:11" s="1" customFormat="1" ht="28.7" customHeight="1" x14ac:dyDescent="0.2">
      <c r="J91" s="33"/>
      <c r="K91" s="33"/>
    </row>
    <row r="92" spans="2:11" s="1" customFormat="1" ht="51.75" customHeight="1" thickBot="1" x14ac:dyDescent="0.25">
      <c r="B92" s="2" t="s">
        <v>0</v>
      </c>
      <c r="C92" s="3" t="s">
        <v>1</v>
      </c>
      <c r="D92" s="8" t="s">
        <v>2</v>
      </c>
      <c r="E92" s="3" t="s">
        <v>3</v>
      </c>
      <c r="F92" s="8" t="s">
        <v>4</v>
      </c>
      <c r="G92" s="3" t="s">
        <v>5</v>
      </c>
      <c r="H92" s="2" t="s">
        <v>6</v>
      </c>
      <c r="I92" s="3" t="s">
        <v>7</v>
      </c>
      <c r="J92" s="34" t="s">
        <v>8</v>
      </c>
      <c r="K92" s="35" t="s">
        <v>9</v>
      </c>
    </row>
    <row r="93" spans="2:11" s="1" customFormat="1" ht="98.25" customHeight="1" thickBot="1" x14ac:dyDescent="0.25">
      <c r="B93" s="9" t="s">
        <v>133</v>
      </c>
      <c r="C93" s="4" t="s">
        <v>134</v>
      </c>
      <c r="D93" s="10" t="s">
        <v>135</v>
      </c>
      <c r="E93" s="4" t="s">
        <v>17</v>
      </c>
      <c r="F93" s="7">
        <v>744</v>
      </c>
      <c r="G93" s="27"/>
      <c r="H93" s="7">
        <f>ROUND(F93*G93,2)</f>
        <v>0</v>
      </c>
      <c r="I93" s="28">
        <v>0.08</v>
      </c>
      <c r="J93" s="37">
        <f>ROUND(H93*I93,2)</f>
        <v>0</v>
      </c>
      <c r="K93" s="37">
        <f>H93+J93</f>
        <v>0</v>
      </c>
    </row>
    <row r="94" spans="2:11" s="1" customFormat="1" ht="48.75" thickBot="1" x14ac:dyDescent="0.25">
      <c r="B94" s="9" t="s">
        <v>136</v>
      </c>
      <c r="C94" s="4" t="s">
        <v>137</v>
      </c>
      <c r="D94" s="10" t="s">
        <v>138</v>
      </c>
      <c r="E94" s="4" t="s">
        <v>17</v>
      </c>
      <c r="F94" s="7">
        <v>64</v>
      </c>
      <c r="G94" s="27"/>
      <c r="H94" s="7">
        <f t="shared" ref="H94:H95" si="3">ROUND(F94*G94,2)</f>
        <v>0</v>
      </c>
      <c r="I94" s="28">
        <v>0.08</v>
      </c>
      <c r="J94" s="37">
        <f t="shared" ref="J94:J95" si="4">ROUND(H94*I94,2)</f>
        <v>0</v>
      </c>
      <c r="K94" s="37">
        <f t="shared" ref="K94:K95" si="5">H94+J94</f>
        <v>0</v>
      </c>
    </row>
    <row r="95" spans="2:11" s="1" customFormat="1" ht="108.75" thickBot="1" x14ac:dyDescent="0.25">
      <c r="B95" s="9" t="s">
        <v>139</v>
      </c>
      <c r="C95" s="4" t="s">
        <v>140</v>
      </c>
      <c r="D95" s="10" t="s">
        <v>141</v>
      </c>
      <c r="E95" s="4" t="s">
        <v>17</v>
      </c>
      <c r="F95" s="7">
        <v>104</v>
      </c>
      <c r="G95" s="27"/>
      <c r="H95" s="7">
        <f t="shared" si="3"/>
        <v>0</v>
      </c>
      <c r="I95" s="28">
        <v>0.08</v>
      </c>
      <c r="J95" s="37">
        <f t="shared" si="4"/>
        <v>0</v>
      </c>
      <c r="K95" s="37">
        <f t="shared" si="5"/>
        <v>0</v>
      </c>
    </row>
    <row r="96" spans="2:11" s="1" customFormat="1" ht="28.7" customHeight="1" x14ac:dyDescent="0.2">
      <c r="J96" s="33"/>
      <c r="K96" s="33"/>
    </row>
    <row r="97" spans="2:11" s="1" customFormat="1" ht="21.4" customHeight="1" x14ac:dyDescent="0.2">
      <c r="B97" s="43" t="s">
        <v>142</v>
      </c>
      <c r="C97" s="43"/>
      <c r="D97" s="43"/>
      <c r="E97" s="18"/>
      <c r="F97" s="18"/>
      <c r="G97" s="18"/>
      <c r="H97" s="18"/>
      <c r="I97" s="18"/>
      <c r="J97" s="21"/>
      <c r="K97" s="22">
        <f>H25+H31+H37+H43+H49+H53+H54+H55+H56+H57+H58+H59+H60+H61+H62+H63+H64+H65+H66+H67+H68+H69+H70+H71+H72+H73+H74+H75+H76+H77+H78+H79+H80+H81+H82+H83+H84+H85+H86+H87+H88+H89+H93+H94+H95</f>
        <v>0</v>
      </c>
    </row>
    <row r="98" spans="2:11" s="1" customFormat="1" ht="21.4" customHeight="1" x14ac:dyDescent="0.2">
      <c r="B98" s="12"/>
      <c r="C98" s="12"/>
      <c r="D98" s="12" t="s">
        <v>158</v>
      </c>
      <c r="E98" s="13"/>
      <c r="F98" s="13"/>
      <c r="G98" s="13"/>
      <c r="H98" s="13"/>
      <c r="I98" s="13"/>
      <c r="J98" s="21"/>
      <c r="K98" s="22">
        <f>J25+J31+J37+J43+J49+J53+J54+J55+J56+J57+J58+J59+J60+J61+J62+J63+J64+J65+J66+J67+J68+J69+J70+J71+J72+J73+J74+J75+J76+J77+J78+J79+J80+J81+J82+J83+J84+J85+J86+J87+J88+J89+J93+J94+J95</f>
        <v>0</v>
      </c>
    </row>
    <row r="99" spans="2:11" s="1" customFormat="1" ht="21.4" customHeight="1" x14ac:dyDescent="0.2">
      <c r="B99" s="43" t="s">
        <v>143</v>
      </c>
      <c r="C99" s="43"/>
      <c r="D99" s="43"/>
      <c r="E99" s="20"/>
      <c r="F99" s="20"/>
      <c r="G99" s="20"/>
      <c r="H99" s="20"/>
      <c r="I99" s="20"/>
      <c r="J99" s="38"/>
      <c r="K99" s="30">
        <f>K25+K31+K37+K43+K49+K53+K54+K55+K56+K57+K58+K59+K60+K61+K62+K63+K64+K65+K66+K67+K68+K69+K70+K71+K72+K73+K74+K75+K76+K77+K78+K79+K80+K81+K82+K83+K84+K85+K86+K87+K88+K89+K93+K94+K95</f>
        <v>0</v>
      </c>
    </row>
    <row r="100" spans="2:11" s="1" customFormat="1" ht="58.15" customHeight="1" x14ac:dyDescent="0.2">
      <c r="H100" s="19"/>
      <c r="I100" s="19"/>
      <c r="J100" s="39"/>
      <c r="K100" s="33"/>
    </row>
    <row r="101" spans="2:11" s="1" customFormat="1" ht="17.649999999999999" customHeight="1" x14ac:dyDescent="0.2">
      <c r="H101" s="40" t="s">
        <v>154</v>
      </c>
      <c r="I101" s="40"/>
      <c r="J101" s="33"/>
      <c r="K101" s="33"/>
    </row>
    <row r="102" spans="2:11" s="1" customFormat="1" ht="28.7" customHeight="1" x14ac:dyDescent="0.2">
      <c r="B102" s="47" t="s">
        <v>159</v>
      </c>
      <c r="C102" s="47"/>
      <c r="D102" s="47"/>
      <c r="E102" s="47"/>
      <c r="J102" s="33"/>
      <c r="K102" s="33"/>
    </row>
  </sheetData>
  <mergeCells count="12">
    <mergeCell ref="B102:E102"/>
    <mergeCell ref="H101:I101"/>
    <mergeCell ref="B6:D7"/>
    <mergeCell ref="D9:E9"/>
    <mergeCell ref="B97:D97"/>
    <mergeCell ref="B99:D99"/>
    <mergeCell ref="B19:K19"/>
    <mergeCell ref="B22:D22"/>
    <mergeCell ref="B28:D28"/>
    <mergeCell ref="B34:D34"/>
    <mergeCell ref="B40:D40"/>
    <mergeCell ref="B46:D46"/>
  </mergeCells>
  <pageMargins left="0.38" right="0.34" top="0.48" bottom="0.35" header="0.3" footer="0.17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8</vt:lpstr>
      <vt:lpstr>'pakiet 8'!Obszar_wydruku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2021-10-11T11:51:46Z</cp:lastPrinted>
  <dcterms:created xsi:type="dcterms:W3CDTF">2021-10-08T06:53:44Z</dcterms:created>
  <dcterms:modified xsi:type="dcterms:W3CDTF">2021-10-11T11:52:28Z</dcterms:modified>
</cp:coreProperties>
</file>