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tarzyna.tarkowska\Documents\KASIA\PRZETARGI\Usługi_leśne_2022\robocze\Kosztorysy_ofertowe\OFERTOWE Z FUNKCJĄ\"/>
    </mc:Choice>
  </mc:AlternateContent>
  <bookViews>
    <workbookView xWindow="0" yWindow="0" windowWidth="28800" windowHeight="11835"/>
  </bookViews>
  <sheets>
    <sheet name="pakiet 3" sheetId="1" r:id="rId1"/>
  </sheets>
  <definedNames>
    <definedName name="_xlnm.Print_Area" localSheetId="0">'pakiet 3'!$B$1:$L$83</definedName>
  </definedNames>
  <calcPr calcId="152511"/>
</workbook>
</file>

<file path=xl/calcChain.xml><?xml version="1.0" encoding="utf-8"?>
<calcChain xmlns="http://schemas.openxmlformats.org/spreadsheetml/2006/main">
  <c r="J54" i="1" l="1"/>
  <c r="J55" i="1"/>
  <c r="J56" i="1"/>
  <c r="J60" i="1"/>
  <c r="J61" i="1"/>
  <c r="J66" i="1"/>
  <c r="J67" i="1"/>
  <c r="J68" i="1"/>
  <c r="J40" i="1"/>
  <c r="K40" i="1" s="1"/>
  <c r="J34" i="1"/>
  <c r="K34" i="1" s="1"/>
  <c r="H75" i="1"/>
  <c r="H74" i="1"/>
  <c r="J74" i="1" s="1"/>
  <c r="H51" i="1"/>
  <c r="J51" i="1" s="1"/>
  <c r="K51" i="1" s="1"/>
  <c r="H52" i="1"/>
  <c r="J52" i="1" s="1"/>
  <c r="H53" i="1"/>
  <c r="J53" i="1" s="1"/>
  <c r="H54" i="1"/>
  <c r="K54" i="1" s="1"/>
  <c r="H55" i="1"/>
  <c r="K55" i="1" s="1"/>
  <c r="H56" i="1"/>
  <c r="K56" i="1" s="1"/>
  <c r="H57" i="1"/>
  <c r="J57" i="1" s="1"/>
  <c r="H58" i="1"/>
  <c r="J58" i="1" s="1"/>
  <c r="H59" i="1"/>
  <c r="J59" i="1" s="1"/>
  <c r="H60" i="1"/>
  <c r="K60" i="1" s="1"/>
  <c r="H61" i="1"/>
  <c r="K61" i="1" s="1"/>
  <c r="H62" i="1"/>
  <c r="H63" i="1"/>
  <c r="J63" i="1" s="1"/>
  <c r="H64" i="1"/>
  <c r="J64" i="1" s="1"/>
  <c r="H65" i="1"/>
  <c r="J65" i="1" s="1"/>
  <c r="H66" i="1"/>
  <c r="K66" i="1" s="1"/>
  <c r="H67" i="1"/>
  <c r="K67" i="1" s="1"/>
  <c r="H68" i="1"/>
  <c r="K68" i="1" s="1"/>
  <c r="H69" i="1"/>
  <c r="J69" i="1" s="1"/>
  <c r="H70" i="1"/>
  <c r="J70" i="1" s="1"/>
  <c r="H50" i="1"/>
  <c r="H46" i="1"/>
  <c r="H40" i="1"/>
  <c r="H34" i="1"/>
  <c r="H28" i="1"/>
  <c r="J28" i="1" s="1"/>
  <c r="K28" i="1" s="1"/>
  <c r="J62" i="1" l="1"/>
  <c r="K62" i="1" s="1"/>
  <c r="J75" i="1"/>
  <c r="K75" i="1" s="1"/>
  <c r="J46" i="1"/>
  <c r="K46" i="1" s="1"/>
  <c r="K65" i="1"/>
  <c r="K59" i="1"/>
  <c r="K53" i="1"/>
  <c r="K70" i="1"/>
  <c r="K64" i="1"/>
  <c r="K58" i="1"/>
  <c r="K52" i="1"/>
  <c r="K69" i="1"/>
  <c r="K63" i="1"/>
  <c r="K57" i="1"/>
  <c r="K77" i="1"/>
  <c r="J50" i="1"/>
  <c r="K74" i="1"/>
  <c r="K78" i="1" l="1"/>
  <c r="K79" i="1"/>
  <c r="K50" i="1"/>
</calcChain>
</file>

<file path=xl/sharedStrings.xml><?xml version="1.0" encoding="utf-8"?>
<sst xmlns="http://schemas.openxmlformats.org/spreadsheetml/2006/main" count="185" uniqueCount="107">
  <si>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</si>
  <si>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</si>
  <si>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</si>
  <si>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</si>
  <si>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</si>
  <si>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</si>
  <si>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</si>
  <si>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</si>
  <si>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</si>
  <si>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</si>
  <si>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</si>
  <si>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</si>
  <si>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</si>
  <si>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</si>
  <si>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</si>
  <si>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</si>
  <si>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</si>
  <si>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</si>
  <si>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</si>
  <si>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</si>
  <si>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</si>
  <si>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</si>
  <si>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51</t>
  </si>
  <si>
    <t>WYK-TAL40</t>
  </si>
  <si>
    <t>Zdarcie pokrywy na talerzach 40 cm x 40 cm</t>
  </si>
  <si>
    <t>TSZT</t>
  </si>
  <si>
    <t xml:space="preserve"> 57</t>
  </si>
  <si>
    <t>PRZ-TALSA</t>
  </si>
  <si>
    <t>Przekopanie gleby na talerzach w miejscu sadzenia</t>
  </si>
  <si>
    <t xml:space="preserve"> 69</t>
  </si>
  <si>
    <t>WYK-POGCZ</t>
  </si>
  <si>
    <t>Wyorywanie bruzd pługiem leśnym z pogłębiaczem na powierzchni pow. 0,50 ha</t>
  </si>
  <si>
    <t>KMTR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</si>
  <si>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</si>
  <si>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</si>
  <si>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</si>
  <si>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</si>
  <si>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</si>
  <si>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</si>
  <si>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</si>
  <si>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</si>
  <si>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</si>
  <si>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</si>
  <si>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</si>
  <si>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</si>
  <si>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</si>
  <si>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</si>
  <si>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</si>
  <si>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132</t>
  </si>
  <si>
    <t>KOR-NISZ</t>
  </si>
  <si>
    <t>Niszczenie kory po korowaniu pułapek</t>
  </si>
  <si>
    <t>137</t>
  </si>
  <si>
    <t>SZUK-OWAD</t>
  </si>
  <si>
    <t>Próbne poszukiwania owadów w ściółce</t>
  </si>
  <si>
    <t>SZT</t>
  </si>
  <si>
    <t>142</t>
  </si>
  <si>
    <t>GRODZ-SN</t>
  </si>
  <si>
    <t>Grodzenie upraw przed zwierzyną siatką</t>
  </si>
  <si>
    <t>HM</t>
  </si>
  <si>
    <t>145</t>
  </si>
  <si>
    <t>WYK-SLUPL</t>
  </si>
  <si>
    <t>Przygotowanie słupków liściastych</t>
  </si>
  <si>
    <t>148</t>
  </si>
  <si>
    <t>K GRODZEŃ</t>
  </si>
  <si>
    <t>Naprawa (konserwacja) ogrodzeń upraw leśnych</t>
  </si>
  <si>
    <t>154</t>
  </si>
  <si>
    <t>ZAW-BUD</t>
  </si>
  <si>
    <t>Wywieszanie nowych budek lęgowych i schronów dla nietoperzy</t>
  </si>
  <si>
    <t>156</t>
  </si>
  <si>
    <t>CZYSZ-BUD</t>
  </si>
  <si>
    <t>Czyszczenie budek lęgowych i schronów dla nietoperzy</t>
  </si>
  <si>
    <t>162</t>
  </si>
  <si>
    <t>US PDRZ U</t>
  </si>
  <si>
    <t>Usuwanie na uprawach drzewek porażonych</t>
  </si>
  <si>
    <t>178</t>
  </si>
  <si>
    <t>PPOŻ-PORZ</t>
  </si>
  <si>
    <t>Porządkowanie terenów na pasach przeciwpożarowych</t>
  </si>
  <si>
    <t>182.02</t>
  </si>
  <si>
    <t>DYŻ-WIEŻ</t>
  </si>
  <si>
    <t>Obserwacja terenów leśnych z dostrzegalni przeciwpożarowych</t>
  </si>
  <si>
    <t>182.04</t>
  </si>
  <si>
    <t>DYSPO-DOS</t>
  </si>
  <si>
    <t>Dyspozycyjność - dostrzegalnie przeciwpożarowe</t>
  </si>
  <si>
    <t>RBD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</si>
  <si>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</si>
  <si>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</si>
  <si>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</si>
  <si>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118, 13, 158, 164, 166, 168, 170, 172, 181, 185, 210, 306, 337, 342, 345.04, 346.07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</si>
  <si>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</si>
  <si>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</si>
  <si>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</si>
  <si>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</si>
  <si>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</si>
  <si>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Skarb Państwa</t>
  </si>
  <si>
    <t>Państwowe Gospodarstwo Leśne Lasy Państwowe</t>
  </si>
  <si>
    <t>Nadleśnictwo Przasnysz</t>
  </si>
  <si>
    <t xml:space="preserve">06-300 Przasnysz; Zawodzie 4                    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</si>
  <si>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</si>
  <si>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</si>
  <si>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</si>
  <si>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</si>
  <si>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</si>
  <si>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r>
      <t xml:space="preserve">Odpowiadając na ogłoszenie o przetargu nieograniczonym na „Wykonywanie usług z zakresu gospodarki leśnej na terenie Nadleśnictwa Przasnysz w roku 2022''  składamy niniejszym ofertę na </t>
    </r>
    <r>
      <rPr>
        <b/>
        <sz val="12"/>
        <color rgb="FF333333"/>
        <rFont val="Arial"/>
        <family val="2"/>
        <charset val="238"/>
      </rPr>
      <t>pakiet 3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</si>
  <si>
    <t>KOSZTORYS OFERTOWY</t>
  </si>
  <si>
    <t>(Nazwa i adres Wykonawcy)</t>
  </si>
  <si>
    <t>VAT</t>
  </si>
  <si>
    <t>Dokument musi być złożony pod rygorem nieważności w formie elektronicznej (tj. w postaci elektronicznej opatrzonej kwalifikowanym podpisem elektronicznym)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</si>
</sst>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"/>
    <numFmt numFmtId="165" formatCode="###,\ ###,##0.00"/>
    <numFmt numFmtId="166" formatCode="#,##0.00_ ;\-#,##0.00\ "/>
  </numFmts>
  <fonts count="16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sz val="10"/>
      <color rgb="FF333333"/>
      <name val="Arial"/>
    </font>
    <font>
      <b/>
      <sz val="14"/>
      <color rgb="FF333333"/>
      <name val="Arial"/>
    </font>
    <font>
      <b/>
      <sz val="14"/>
      <color rgb="FFFF0000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i/>
      <sz val="9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/>
      <right/>
      <top style="thin">
        <color rgb="FFDDDDDD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166" fontId="1" fillId="2" borderId="0" xfId="0" applyNumberFormat="1" applyFont="1" applyFill="1" applyAlignment="1">
      <alignment horizontal="left"/>
    </xf>
    <xf numFmtId="0" fontId="1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/>
    <xf numFmtId="164" fontId="4" fillId="2" borderId="5" xfId="0" applyNumberFormat="1" applyFont="1" applyFill="1" applyBorder="1" applyAlignment="1">
      <alignment horizontal="right" vertical="center"/>
    </xf>
    <xf numFmtId="164" fontId="4" fillId="2" borderId="4" xfId="0" applyNumberFormat="1" applyFont="1" applyFill="1" applyBorder="1" applyAlignment="1">
      <alignment horizontal="right" vertical="center"/>
    </xf>
    <xf numFmtId="49" fontId="14" fillId="3" borderId="1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horizontal="right" vertical="center"/>
    </xf>
    <xf numFmtId="165" fontId="1" fillId="2" borderId="7" xfId="0" applyNumberFormat="1" applyFont="1" applyFill="1" applyBorder="1" applyAlignment="1">
      <alignment horizontal="right" vertical="center"/>
    </xf>
    <xf numFmtId="49" fontId="2" fillId="3" borderId="8" xfId="0" applyNumberFormat="1" applyFont="1" applyFill="1" applyBorder="1" applyAlignment="1">
      <alignment horizontal="center" vertical="center" wrapText="1"/>
    </xf>
    <xf numFmtId="164" fontId="1" fillId="4" borderId="6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" fillId="2" borderId="0" xfId="0" applyFont="1" applyFill="1" applyAlignment="1">
      <alignment horizontal="right"/>
    </xf>
    <xf numFmtId="49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/>
    </xf>
    <xf numFmtId="4" fontId="14" fillId="2" borderId="4" xfId="0" applyNumberFormat="1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/>
    </xf>
    <xf numFmtId="165" fontId="1" fillId="2" borderId="5" xfId="0" applyNumberFormat="1" applyFont="1" applyFill="1" applyBorder="1" applyAlignment="1">
      <alignment horizontal="right" vertical="center"/>
    </xf>
    <xf numFmtId="164" fontId="1" fillId="4" borderId="6" xfId="0" applyNumberFormat="1" applyFont="1" applyFill="1" applyBorder="1" applyAlignment="1">
      <alignment vertical="center"/>
    </xf>
    <xf numFmtId="49" fontId="10" fillId="2" borderId="0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center" vertical="top"/>
    </xf>
    <xf numFmtId="49" fontId="13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82"/>
  <sheetViews>
    <sheetView tabSelected="1" workbookViewId="0">
      <selection activeCell="B1" sqref="B1:L83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6" width="9" customWidth="1"/>
    <col min="7" max="7" width="11.5703125" customWidth="1"/>
    <col min="8" max="8" width="11.7109375" customWidth="1"/>
    <col min="9" max="9" width="6.85546875" customWidth="1"/>
    <col min="10" max="10" width="10.7109375" style="28" customWidth="1"/>
    <col min="11" max="11" width="13.5703125" style="28" customWidth="1"/>
    <col min="12" max="12" width="0.28515625" customWidth="1"/>
    <col min="13" max="13" width="0.42578125" customWidth="1"/>
    <col min="14" max="14" width="4.7109375" customWidth="1"/>
  </cols>
  <sheetData>
    <row r="1" spans="2:12" s="15" customFormat="1" ht="29.25" customHeight="1" x14ac:dyDescent="0.2">
      <c r="B1" s="40"/>
      <c r="C1" s="40"/>
      <c r="D1" s="40"/>
      <c r="J1" s="27"/>
      <c r="K1" s="27"/>
    </row>
    <row r="2" spans="2:12" s="15" customFormat="1" ht="29.25" customHeight="1" x14ac:dyDescent="0.2">
      <c r="B2" s="41"/>
      <c r="C2" s="41"/>
      <c r="D2" s="41"/>
      <c r="J2" s="27"/>
      <c r="K2" s="27"/>
    </row>
    <row r="3" spans="2:12" s="15" customFormat="1" ht="29.25" customHeight="1" x14ac:dyDescent="0.2">
      <c r="B3" s="41"/>
      <c r="C3" s="41"/>
      <c r="D3" s="41"/>
      <c r="J3" s="27"/>
      <c r="K3" s="27"/>
    </row>
    <row r="4" spans="2:12" ht="15.75" customHeight="1" x14ac:dyDescent="0.2">
      <c r="B4" s="42" t="s">
        <v>104</v>
      </c>
      <c r="C4" s="42"/>
      <c r="D4" s="42"/>
    </row>
    <row r="5" spans="2:12" s="1" customFormat="1" ht="10.7" customHeight="1" x14ac:dyDescent="0.2">
      <c r="B5" s="13"/>
      <c r="F5" s="48" t="s">
        <v>92</v>
      </c>
      <c r="G5" s="48"/>
      <c r="H5" s="48"/>
      <c r="I5" s="48"/>
      <c r="J5" s="48"/>
      <c r="K5" s="48"/>
      <c r="L5" s="48"/>
    </row>
    <row r="6" spans="2:12" s="1" customFormat="1" ht="2.65" customHeight="1" x14ac:dyDescent="0.2">
      <c r="B6" s="14"/>
      <c r="F6" s="48"/>
      <c r="G6" s="48"/>
      <c r="H6" s="48"/>
      <c r="I6" s="48"/>
      <c r="J6" s="48"/>
      <c r="K6" s="48"/>
      <c r="L6" s="48"/>
    </row>
    <row r="7" spans="2:12" s="1" customFormat="1" ht="10.5" customHeight="1" x14ac:dyDescent="0.2">
      <c r="F7" s="48"/>
      <c r="G7" s="48"/>
      <c r="H7" s="48"/>
      <c r="I7" s="48"/>
      <c r="J7" s="48"/>
      <c r="K7" s="48"/>
      <c r="L7" s="48"/>
    </row>
    <row r="8" spans="2:12" s="1" customFormat="1" ht="3" customHeight="1" x14ac:dyDescent="0.2">
      <c r="B8" s="44"/>
      <c r="F8" s="48"/>
      <c r="G8" s="48"/>
      <c r="H8" s="48"/>
      <c r="I8" s="48"/>
      <c r="J8" s="48"/>
      <c r="K8" s="48"/>
      <c r="L8" s="48"/>
    </row>
    <row r="9" spans="2:12" s="1" customFormat="1" ht="15.95" customHeight="1" x14ac:dyDescent="0.2">
      <c r="B9" s="44"/>
      <c r="J9" s="29"/>
      <c r="K9" s="29"/>
    </row>
    <row r="10" spans="2:12" s="1" customFormat="1" ht="48.6" customHeight="1" x14ac:dyDescent="0.2">
      <c r="J10" s="29"/>
      <c r="K10" s="29"/>
    </row>
    <row r="11" spans="2:12" s="1" customFormat="1" ht="24" customHeight="1" x14ac:dyDescent="0.2">
      <c r="D11" s="45" t="s">
        <v>103</v>
      </c>
      <c r="E11" s="46"/>
      <c r="J11" s="29"/>
      <c r="K11" s="29"/>
    </row>
    <row r="12" spans="2:12" s="1" customFormat="1" ht="24" customHeight="1" x14ac:dyDescent="0.2">
      <c r="D12" s="47"/>
      <c r="E12" s="47"/>
      <c r="J12" s="29"/>
      <c r="K12" s="29"/>
    </row>
    <row r="13" spans="2:12" s="1" customFormat="1" ht="33" customHeight="1" x14ac:dyDescent="0.2">
      <c r="J13" s="29"/>
      <c r="K13" s="29"/>
    </row>
    <row r="14" spans="2:12" s="1" customFormat="1" ht="20.85" customHeight="1" x14ac:dyDescent="0.2">
      <c r="B14" s="11" t="s">
        <v>93</v>
      </c>
      <c r="J14" s="29"/>
      <c r="K14" s="29"/>
    </row>
    <row r="15" spans="2:12" s="1" customFormat="1" ht="3.2" customHeight="1" x14ac:dyDescent="0.2">
      <c r="J15" s="29"/>
      <c r="K15" s="29"/>
    </row>
    <row r="16" spans="2:12" s="1" customFormat="1" ht="20.85" customHeight="1" x14ac:dyDescent="0.2">
      <c r="B16" s="11" t="s">
        <v>94</v>
      </c>
      <c r="J16" s="29"/>
      <c r="K16" s="29"/>
    </row>
    <row r="17" spans="2:11" s="1" customFormat="1" ht="3.75" customHeight="1" x14ac:dyDescent="0.2">
      <c r="J17" s="29"/>
      <c r="K17" s="29"/>
    </row>
    <row r="18" spans="2:11" s="1" customFormat="1" ht="20.85" customHeight="1" x14ac:dyDescent="0.2">
      <c r="B18" s="11" t="s">
        <v>95</v>
      </c>
      <c r="J18" s="29"/>
      <c r="K18" s="29"/>
    </row>
    <row r="19" spans="2:11" s="1" customFormat="1" ht="2.65" customHeight="1" x14ac:dyDescent="0.2">
      <c r="J19" s="29"/>
      <c r="K19" s="29"/>
    </row>
    <row r="20" spans="2:11" s="1" customFormat="1" ht="20.85" customHeight="1" x14ac:dyDescent="0.2">
      <c r="B20" s="11" t="s">
        <v>96</v>
      </c>
      <c r="J20" s="29"/>
      <c r="K20" s="29"/>
    </row>
    <row r="21" spans="2:11" s="1" customFormat="1" ht="59.65" customHeight="1" x14ac:dyDescent="0.2">
      <c r="J21" s="29"/>
      <c r="K21" s="29"/>
    </row>
    <row r="22" spans="2:11" s="1" customFormat="1" ht="50.1" customHeight="1" x14ac:dyDescent="0.2">
      <c r="B22" s="49" t="s">
        <v>102</v>
      </c>
      <c r="C22" s="50"/>
      <c r="D22" s="50"/>
      <c r="E22" s="50"/>
      <c r="F22" s="50"/>
      <c r="G22" s="50"/>
      <c r="H22" s="50"/>
      <c r="I22" s="50"/>
      <c r="J22" s="50"/>
      <c r="K22" s="50"/>
    </row>
    <row r="23" spans="2:11" s="1" customFormat="1" ht="39.75" customHeight="1" x14ac:dyDescent="0.2">
      <c r="J23" s="29"/>
      <c r="K23" s="29"/>
    </row>
    <row r="24" spans="2:11" s="1" customFormat="1" ht="3.2" customHeight="1" x14ac:dyDescent="0.2">
      <c r="J24" s="29"/>
      <c r="K24" s="29"/>
    </row>
    <row r="25" spans="2:11" s="1" customFormat="1" ht="20.85" customHeight="1" x14ac:dyDescent="0.2">
      <c r="B25" s="48" t="s">
        <v>97</v>
      </c>
      <c r="C25" s="48"/>
      <c r="D25" s="48"/>
      <c r="J25" s="29"/>
      <c r="K25" s="29"/>
    </row>
    <row r="26" spans="2:11" s="1" customFormat="1" ht="10.15" customHeight="1" x14ac:dyDescent="0.2">
      <c r="J26" s="29"/>
      <c r="K26" s="29"/>
    </row>
    <row r="27" spans="2:11" s="1" customFormat="1" ht="54" customHeight="1" thickBot="1" x14ac:dyDescent="0.25">
      <c r="B27" s="2" t="s">
        <v>0</v>
      </c>
      <c r="C27" s="3" t="s">
        <v>1</v>
      </c>
      <c r="D27" s="3" t="s">
        <v>2</v>
      </c>
      <c r="E27" s="3" t="s">
        <v>3</v>
      </c>
      <c r="F27" s="3" t="s">
        <v>4</v>
      </c>
      <c r="G27" s="23" t="s">
        <v>5</v>
      </c>
      <c r="H27" s="2" t="s">
        <v>6</v>
      </c>
      <c r="I27" s="3" t="s">
        <v>7</v>
      </c>
      <c r="J27" s="30" t="s">
        <v>8</v>
      </c>
      <c r="K27" s="31" t="s">
        <v>9</v>
      </c>
    </row>
    <row r="28" spans="2:11" s="1" customFormat="1" ht="19.7" customHeight="1" thickBot="1" x14ac:dyDescent="0.25">
      <c r="B28" s="4" t="s">
        <v>10</v>
      </c>
      <c r="C28" s="4" t="s">
        <v>11</v>
      </c>
      <c r="D28" s="5" t="s">
        <v>12</v>
      </c>
      <c r="E28" s="4" t="s">
        <v>13</v>
      </c>
      <c r="F28" s="21">
        <v>1697</v>
      </c>
      <c r="G28" s="24"/>
      <c r="H28" s="22">
        <f>ROUND(F28*G28,2)</f>
        <v>0</v>
      </c>
      <c r="I28" s="25">
        <v>0.08</v>
      </c>
      <c r="J28" s="33">
        <f>ROUND(H28*I28,2)</f>
        <v>0</v>
      </c>
      <c r="K28" s="32">
        <f>H28+J28</f>
        <v>0</v>
      </c>
    </row>
    <row r="29" spans="2:11" s="1" customFormat="1" ht="1.1499999999999999" customHeight="1" x14ac:dyDescent="0.2">
      <c r="J29" s="29"/>
      <c r="K29" s="29"/>
    </row>
    <row r="30" spans="2:11" s="1" customFormat="1" ht="3.2" customHeight="1" x14ac:dyDescent="0.2">
      <c r="J30" s="29"/>
      <c r="K30" s="29"/>
    </row>
    <row r="31" spans="2:11" s="1" customFormat="1" ht="20.85" customHeight="1" x14ac:dyDescent="0.2">
      <c r="B31" s="48" t="s">
        <v>98</v>
      </c>
      <c r="C31" s="48"/>
      <c r="D31" s="48"/>
      <c r="J31" s="29"/>
      <c r="K31" s="29"/>
    </row>
    <row r="32" spans="2:11" s="1" customFormat="1" ht="10.15" customHeight="1" x14ac:dyDescent="0.2">
      <c r="J32" s="29"/>
      <c r="K32" s="29"/>
    </row>
    <row r="33" spans="2:16" s="1" customFormat="1" ht="53.25" customHeight="1" thickBot="1" x14ac:dyDescent="0.25">
      <c r="B33" s="2" t="s">
        <v>0</v>
      </c>
      <c r="C33" s="3" t="s">
        <v>1</v>
      </c>
      <c r="D33" s="3" t="s">
        <v>2</v>
      </c>
      <c r="E33" s="3" t="s">
        <v>3</v>
      </c>
      <c r="F33" s="3" t="s">
        <v>4</v>
      </c>
      <c r="G33" s="23" t="s">
        <v>5</v>
      </c>
      <c r="H33" s="2" t="s">
        <v>6</v>
      </c>
      <c r="I33" s="3" t="s">
        <v>7</v>
      </c>
      <c r="J33" s="30" t="s">
        <v>8</v>
      </c>
      <c r="K33" s="31" t="s">
        <v>9</v>
      </c>
    </row>
    <row r="34" spans="2:16" s="1" customFormat="1" ht="19.7" customHeight="1" thickBot="1" x14ac:dyDescent="0.25">
      <c r="B34" s="4" t="s">
        <v>10</v>
      </c>
      <c r="C34" s="4" t="s">
        <v>11</v>
      </c>
      <c r="D34" s="5" t="s">
        <v>12</v>
      </c>
      <c r="E34" s="4" t="s">
        <v>13</v>
      </c>
      <c r="F34" s="21">
        <v>2831</v>
      </c>
      <c r="G34" s="24"/>
      <c r="H34" s="22">
        <f>ROUND(F34*G34,2)</f>
        <v>0</v>
      </c>
      <c r="I34" s="25">
        <v>0.08</v>
      </c>
      <c r="J34" s="33">
        <f>ROUND(H34*I34,2)</f>
        <v>0</v>
      </c>
      <c r="K34" s="32">
        <f>H34+J34</f>
        <v>0</v>
      </c>
    </row>
    <row r="35" spans="2:16" s="1" customFormat="1" ht="1.1499999999999999" customHeight="1" x14ac:dyDescent="0.2">
      <c r="J35" s="29"/>
      <c r="K35" s="29"/>
    </row>
    <row r="36" spans="2:16" s="1" customFormat="1" ht="3.2" customHeight="1" x14ac:dyDescent="0.2">
      <c r="J36" s="29"/>
      <c r="K36" s="29"/>
    </row>
    <row r="37" spans="2:16" s="1" customFormat="1" ht="20.85" customHeight="1" x14ac:dyDescent="0.2">
      <c r="B37" s="48" t="s">
        <v>99</v>
      </c>
      <c r="C37" s="48"/>
      <c r="D37" s="48"/>
      <c r="J37" s="29"/>
      <c r="K37" s="29"/>
    </row>
    <row r="38" spans="2:16" s="1" customFormat="1" ht="10.15" customHeight="1" x14ac:dyDescent="0.2">
      <c r="J38" s="29"/>
      <c r="K38" s="29"/>
    </row>
    <row r="39" spans="2:16" s="1" customFormat="1" ht="52.5" customHeight="1" thickBot="1" x14ac:dyDescent="0.25">
      <c r="B39" s="2" t="s">
        <v>0</v>
      </c>
      <c r="C39" s="3" t="s">
        <v>1</v>
      </c>
      <c r="D39" s="3" t="s">
        <v>2</v>
      </c>
      <c r="E39" s="3" t="s">
        <v>3</v>
      </c>
      <c r="F39" s="3" t="s">
        <v>4</v>
      </c>
      <c r="G39" s="23" t="s">
        <v>5</v>
      </c>
      <c r="H39" s="2" t="s">
        <v>6</v>
      </c>
      <c r="I39" s="3" t="s">
        <v>7</v>
      </c>
      <c r="J39" s="30" t="s">
        <v>8</v>
      </c>
      <c r="K39" s="31" t="s">
        <v>9</v>
      </c>
    </row>
    <row r="40" spans="2:16" s="1" customFormat="1" ht="19.7" customHeight="1" thickBot="1" x14ac:dyDescent="0.25">
      <c r="B40" s="4" t="s">
        <v>10</v>
      </c>
      <c r="C40" s="4" t="s">
        <v>11</v>
      </c>
      <c r="D40" s="5" t="s">
        <v>12</v>
      </c>
      <c r="E40" s="4" t="s">
        <v>13</v>
      </c>
      <c r="F40" s="21">
        <v>883</v>
      </c>
      <c r="G40" s="24"/>
      <c r="H40" s="22">
        <f>ROUND(F40*G40,2)</f>
        <v>0</v>
      </c>
      <c r="I40" s="25">
        <v>0.08</v>
      </c>
      <c r="J40" s="33">
        <f>ROUND(H40*I40,2)</f>
        <v>0</v>
      </c>
      <c r="K40" s="32">
        <f>H40+J40</f>
        <v>0</v>
      </c>
    </row>
    <row r="41" spans="2:16" s="1" customFormat="1" ht="1.1499999999999999" customHeight="1" x14ac:dyDescent="0.2">
      <c r="J41" s="29"/>
      <c r="K41" s="29"/>
    </row>
    <row r="42" spans="2:16" s="1" customFormat="1" ht="3.2" customHeight="1" x14ac:dyDescent="0.2">
      <c r="J42" s="29"/>
      <c r="K42" s="29"/>
    </row>
    <row r="43" spans="2:16" s="1" customFormat="1" ht="20.85" customHeight="1" x14ac:dyDescent="0.2">
      <c r="B43" s="48" t="s">
        <v>100</v>
      </c>
      <c r="C43" s="48"/>
      <c r="D43" s="48"/>
      <c r="J43" s="29"/>
      <c r="K43" s="29"/>
    </row>
    <row r="44" spans="2:16" s="1" customFormat="1" ht="10.15" customHeight="1" x14ac:dyDescent="0.2">
      <c r="J44" s="29"/>
      <c r="K44" s="29"/>
    </row>
    <row r="45" spans="2:16" s="1" customFormat="1" ht="54" customHeight="1" thickBot="1" x14ac:dyDescent="0.25">
      <c r="B45" s="2" t="s">
        <v>0</v>
      </c>
      <c r="C45" s="3" t="s">
        <v>1</v>
      </c>
      <c r="D45" s="3" t="s">
        <v>2</v>
      </c>
      <c r="E45" s="3" t="s">
        <v>3</v>
      </c>
      <c r="F45" s="3" t="s">
        <v>4</v>
      </c>
      <c r="G45" s="23" t="s">
        <v>5</v>
      </c>
      <c r="H45" s="2" t="s">
        <v>6</v>
      </c>
      <c r="I45" s="3" t="s">
        <v>7</v>
      </c>
      <c r="J45" s="30" t="s">
        <v>8</v>
      </c>
      <c r="K45" s="31" t="s">
        <v>9</v>
      </c>
      <c r="P45" s="12"/>
    </row>
    <row r="46" spans="2:16" s="1" customFormat="1" ht="19.7" customHeight="1" thickBot="1" x14ac:dyDescent="0.25">
      <c r="B46" s="4" t="s">
        <v>10</v>
      </c>
      <c r="C46" s="4" t="s">
        <v>11</v>
      </c>
      <c r="D46" s="5" t="s">
        <v>12</v>
      </c>
      <c r="E46" s="4" t="s">
        <v>13</v>
      </c>
      <c r="F46" s="21">
        <v>1002</v>
      </c>
      <c r="G46" s="24"/>
      <c r="H46" s="22">
        <f>ROUND(F46*G46,2)</f>
        <v>0</v>
      </c>
      <c r="I46" s="25">
        <v>0.08</v>
      </c>
      <c r="J46" s="33">
        <f>ROUND(H46*I46,2)</f>
        <v>0</v>
      </c>
      <c r="K46" s="32">
        <f>H46+J46</f>
        <v>0</v>
      </c>
    </row>
    <row r="47" spans="2:16" s="1" customFormat="1" ht="1.1499999999999999" customHeight="1" x14ac:dyDescent="0.2">
      <c r="J47" s="29"/>
      <c r="K47" s="29"/>
    </row>
    <row r="48" spans="2:16" s="1" customFormat="1" ht="13.35" customHeight="1" x14ac:dyDescent="0.2">
      <c r="J48" s="29"/>
      <c r="K48" s="29"/>
    </row>
    <row r="49" spans="2:11" s="1" customFormat="1" ht="54.75" customHeight="1" thickBot="1" x14ac:dyDescent="0.25">
      <c r="B49" s="2" t="s">
        <v>0</v>
      </c>
      <c r="C49" s="3" t="s">
        <v>1</v>
      </c>
      <c r="D49" s="3" t="s">
        <v>2</v>
      </c>
      <c r="E49" s="3" t="s">
        <v>3</v>
      </c>
      <c r="F49" s="3" t="s">
        <v>4</v>
      </c>
      <c r="G49" s="23" t="s">
        <v>5</v>
      </c>
      <c r="H49" s="2" t="s">
        <v>6</v>
      </c>
      <c r="I49" s="3" t="s">
        <v>7</v>
      </c>
      <c r="J49" s="30" t="s">
        <v>8</v>
      </c>
      <c r="K49" s="31" t="s">
        <v>9</v>
      </c>
    </row>
    <row r="50" spans="2:11" s="1" customFormat="1" ht="19.7" customHeight="1" thickBot="1" x14ac:dyDescent="0.25">
      <c r="B50" s="4" t="s">
        <v>14</v>
      </c>
      <c r="C50" s="4" t="s">
        <v>15</v>
      </c>
      <c r="D50" s="5" t="s">
        <v>16</v>
      </c>
      <c r="E50" s="4" t="s">
        <v>17</v>
      </c>
      <c r="F50" s="21">
        <v>18</v>
      </c>
      <c r="G50" s="24"/>
      <c r="H50" s="22">
        <f>ROUND(F50*G50,2)</f>
        <v>0</v>
      </c>
      <c r="I50" s="25">
        <v>0.08</v>
      </c>
      <c r="J50" s="33">
        <f>ROUND(H50*I50,2)</f>
        <v>0</v>
      </c>
      <c r="K50" s="32">
        <f>H50+J50</f>
        <v>0</v>
      </c>
    </row>
    <row r="51" spans="2:11" s="1" customFormat="1" ht="19.7" customHeight="1" thickBot="1" x14ac:dyDescent="0.25">
      <c r="B51" s="4" t="s">
        <v>18</v>
      </c>
      <c r="C51" s="4" t="s">
        <v>19</v>
      </c>
      <c r="D51" s="5" t="s">
        <v>20</v>
      </c>
      <c r="E51" s="4" t="s">
        <v>21</v>
      </c>
      <c r="F51" s="21">
        <v>6.94</v>
      </c>
      <c r="G51" s="24"/>
      <c r="H51" s="22">
        <f t="shared" ref="H51:H70" si="0">ROUND(F51*G51,2)</f>
        <v>0</v>
      </c>
      <c r="I51" s="25">
        <v>0.08</v>
      </c>
      <c r="J51" s="33">
        <f t="shared" ref="J51:J70" si="1">ROUND(H51*I51,2)</f>
        <v>0</v>
      </c>
      <c r="K51" s="32">
        <f>H51+J51</f>
        <v>0</v>
      </c>
    </row>
    <row r="52" spans="2:11" s="1" customFormat="1" ht="19.7" customHeight="1" thickBot="1" x14ac:dyDescent="0.25">
      <c r="B52" s="4" t="s">
        <v>22</v>
      </c>
      <c r="C52" s="4" t="s">
        <v>23</v>
      </c>
      <c r="D52" s="5" t="s">
        <v>24</v>
      </c>
      <c r="E52" s="4" t="s">
        <v>25</v>
      </c>
      <c r="F52" s="21">
        <v>3</v>
      </c>
      <c r="G52" s="24"/>
      <c r="H52" s="22">
        <f t="shared" si="0"/>
        <v>0</v>
      </c>
      <c r="I52" s="25">
        <v>0.08</v>
      </c>
      <c r="J52" s="33">
        <f t="shared" si="1"/>
        <v>0</v>
      </c>
      <c r="K52" s="32">
        <f t="shared" ref="K52:K70" si="2">H52+J52</f>
        <v>0</v>
      </c>
    </row>
    <row r="53" spans="2:11" s="1" customFormat="1" ht="19.7" customHeight="1" thickBot="1" x14ac:dyDescent="0.25">
      <c r="B53" s="4" t="s">
        <v>26</v>
      </c>
      <c r="C53" s="4" t="s">
        <v>27</v>
      </c>
      <c r="D53" s="5" t="s">
        <v>28</v>
      </c>
      <c r="E53" s="4" t="s">
        <v>25</v>
      </c>
      <c r="F53" s="21">
        <v>3</v>
      </c>
      <c r="G53" s="24"/>
      <c r="H53" s="22">
        <f t="shared" si="0"/>
        <v>0</v>
      </c>
      <c r="I53" s="25">
        <v>0.08</v>
      </c>
      <c r="J53" s="33">
        <f t="shared" si="1"/>
        <v>0</v>
      </c>
      <c r="K53" s="32">
        <f t="shared" si="2"/>
        <v>0</v>
      </c>
    </row>
    <row r="54" spans="2:11" s="1" customFormat="1" ht="28.7" customHeight="1" thickBot="1" x14ac:dyDescent="0.25">
      <c r="B54" s="4" t="s">
        <v>29</v>
      </c>
      <c r="C54" s="4" t="s">
        <v>30</v>
      </c>
      <c r="D54" s="5" t="s">
        <v>31</v>
      </c>
      <c r="E54" s="4" t="s">
        <v>32</v>
      </c>
      <c r="F54" s="21">
        <v>53.27</v>
      </c>
      <c r="G54" s="24"/>
      <c r="H54" s="22">
        <f t="shared" si="0"/>
        <v>0</v>
      </c>
      <c r="I54" s="25">
        <v>0.08</v>
      </c>
      <c r="J54" s="33">
        <f t="shared" si="1"/>
        <v>0</v>
      </c>
      <c r="K54" s="32">
        <f t="shared" si="2"/>
        <v>0</v>
      </c>
    </row>
    <row r="55" spans="2:11" s="1" customFormat="1" ht="19.7" customHeight="1" thickBot="1" x14ac:dyDescent="0.25">
      <c r="B55" s="4" t="s">
        <v>33</v>
      </c>
      <c r="C55" s="4" t="s">
        <v>34</v>
      </c>
      <c r="D55" s="5" t="s">
        <v>35</v>
      </c>
      <c r="E55" s="4" t="s">
        <v>25</v>
      </c>
      <c r="F55" s="21">
        <v>15.75</v>
      </c>
      <c r="G55" s="24"/>
      <c r="H55" s="22">
        <f t="shared" si="0"/>
        <v>0</v>
      </c>
      <c r="I55" s="25">
        <v>0.08</v>
      </c>
      <c r="J55" s="33">
        <f t="shared" si="1"/>
        <v>0</v>
      </c>
      <c r="K55" s="32">
        <f t="shared" si="2"/>
        <v>0</v>
      </c>
    </row>
    <row r="56" spans="2:11" s="1" customFormat="1" ht="19.7" customHeight="1" thickBot="1" x14ac:dyDescent="0.25">
      <c r="B56" s="4" t="s">
        <v>36</v>
      </c>
      <c r="C56" s="4" t="s">
        <v>37</v>
      </c>
      <c r="D56" s="5" t="s">
        <v>38</v>
      </c>
      <c r="E56" s="4" t="s">
        <v>25</v>
      </c>
      <c r="F56" s="21">
        <v>15.75</v>
      </c>
      <c r="G56" s="24"/>
      <c r="H56" s="22">
        <f t="shared" si="0"/>
        <v>0</v>
      </c>
      <c r="I56" s="25">
        <v>0.08</v>
      </c>
      <c r="J56" s="33">
        <f t="shared" si="1"/>
        <v>0</v>
      </c>
      <c r="K56" s="32">
        <f t="shared" si="2"/>
        <v>0</v>
      </c>
    </row>
    <row r="57" spans="2:11" s="1" customFormat="1" ht="28.7" customHeight="1" thickBot="1" x14ac:dyDescent="0.25">
      <c r="B57" s="4" t="s">
        <v>39</v>
      </c>
      <c r="C57" s="4" t="s">
        <v>40</v>
      </c>
      <c r="D57" s="5" t="s">
        <v>41</v>
      </c>
      <c r="E57" s="4" t="s">
        <v>21</v>
      </c>
      <c r="F57" s="21">
        <v>14.72</v>
      </c>
      <c r="G57" s="24"/>
      <c r="H57" s="22">
        <f t="shared" si="0"/>
        <v>0</v>
      </c>
      <c r="I57" s="25">
        <v>0.08</v>
      </c>
      <c r="J57" s="33">
        <f t="shared" si="1"/>
        <v>0</v>
      </c>
      <c r="K57" s="32">
        <f t="shared" si="2"/>
        <v>0</v>
      </c>
    </row>
    <row r="58" spans="2:11" s="1" customFormat="1" ht="19.7" customHeight="1" thickBot="1" x14ac:dyDescent="0.25">
      <c r="B58" s="4" t="s">
        <v>42</v>
      </c>
      <c r="C58" s="4" t="s">
        <v>43</v>
      </c>
      <c r="D58" s="5" t="s">
        <v>44</v>
      </c>
      <c r="E58" s="4" t="s">
        <v>21</v>
      </c>
      <c r="F58" s="21">
        <v>17.489999999999998</v>
      </c>
      <c r="G58" s="24"/>
      <c r="H58" s="22">
        <f t="shared" si="0"/>
        <v>0</v>
      </c>
      <c r="I58" s="25">
        <v>0.08</v>
      </c>
      <c r="J58" s="33">
        <f t="shared" si="1"/>
        <v>0</v>
      </c>
      <c r="K58" s="32">
        <f t="shared" si="2"/>
        <v>0</v>
      </c>
    </row>
    <row r="59" spans="2:11" s="1" customFormat="1" ht="19.7" customHeight="1" thickBot="1" x14ac:dyDescent="0.25">
      <c r="B59" s="4" t="s">
        <v>45</v>
      </c>
      <c r="C59" s="4" t="s">
        <v>46</v>
      </c>
      <c r="D59" s="5" t="s">
        <v>47</v>
      </c>
      <c r="E59" s="4" t="s">
        <v>21</v>
      </c>
      <c r="F59" s="21">
        <v>8.65</v>
      </c>
      <c r="G59" s="24"/>
      <c r="H59" s="22">
        <f t="shared" si="0"/>
        <v>0</v>
      </c>
      <c r="I59" s="25">
        <v>0.08</v>
      </c>
      <c r="J59" s="33">
        <f t="shared" si="1"/>
        <v>0</v>
      </c>
      <c r="K59" s="32">
        <f t="shared" si="2"/>
        <v>0</v>
      </c>
    </row>
    <row r="60" spans="2:11" s="1" customFormat="1" ht="19.7" customHeight="1" thickBot="1" x14ac:dyDescent="0.25">
      <c r="B60" s="4" t="s">
        <v>48</v>
      </c>
      <c r="C60" s="4" t="s">
        <v>49</v>
      </c>
      <c r="D60" s="5" t="s">
        <v>50</v>
      </c>
      <c r="E60" s="4" t="s">
        <v>13</v>
      </c>
      <c r="F60" s="21">
        <v>50</v>
      </c>
      <c r="G60" s="24"/>
      <c r="H60" s="22">
        <f t="shared" si="0"/>
        <v>0</v>
      </c>
      <c r="I60" s="25">
        <v>0.08</v>
      </c>
      <c r="J60" s="33">
        <f t="shared" si="1"/>
        <v>0</v>
      </c>
      <c r="K60" s="32">
        <f t="shared" si="2"/>
        <v>0</v>
      </c>
    </row>
    <row r="61" spans="2:11" s="1" customFormat="1" ht="19.7" customHeight="1" thickBot="1" x14ac:dyDescent="0.25">
      <c r="B61" s="4" t="s">
        <v>51</v>
      </c>
      <c r="C61" s="4" t="s">
        <v>52</v>
      </c>
      <c r="D61" s="5" t="s">
        <v>53</v>
      </c>
      <c r="E61" s="4" t="s">
        <v>54</v>
      </c>
      <c r="F61" s="21">
        <v>9</v>
      </c>
      <c r="G61" s="24"/>
      <c r="H61" s="22">
        <f t="shared" si="0"/>
        <v>0</v>
      </c>
      <c r="I61" s="25">
        <v>0.08</v>
      </c>
      <c r="J61" s="33">
        <f t="shared" si="1"/>
        <v>0</v>
      </c>
      <c r="K61" s="32">
        <f t="shared" si="2"/>
        <v>0</v>
      </c>
    </row>
    <row r="62" spans="2:11" s="1" customFormat="1" ht="19.7" customHeight="1" thickBot="1" x14ac:dyDescent="0.25">
      <c r="B62" s="4" t="s">
        <v>55</v>
      </c>
      <c r="C62" s="4" t="s">
        <v>56</v>
      </c>
      <c r="D62" s="5" t="s">
        <v>57</v>
      </c>
      <c r="E62" s="4" t="s">
        <v>58</v>
      </c>
      <c r="F62" s="21">
        <v>23.17</v>
      </c>
      <c r="G62" s="24"/>
      <c r="H62" s="22">
        <f t="shared" si="0"/>
        <v>0</v>
      </c>
      <c r="I62" s="25">
        <v>0.23</v>
      </c>
      <c r="J62" s="33">
        <f t="shared" si="1"/>
        <v>0</v>
      </c>
      <c r="K62" s="32">
        <f t="shared" si="2"/>
        <v>0</v>
      </c>
    </row>
    <row r="63" spans="2:11" s="1" customFormat="1" ht="19.7" customHeight="1" thickBot="1" x14ac:dyDescent="0.25">
      <c r="B63" s="4" t="s">
        <v>59</v>
      </c>
      <c r="C63" s="4" t="s">
        <v>60</v>
      </c>
      <c r="D63" s="5" t="s">
        <v>61</v>
      </c>
      <c r="E63" s="4" t="s">
        <v>54</v>
      </c>
      <c r="F63" s="21">
        <v>100</v>
      </c>
      <c r="G63" s="24"/>
      <c r="H63" s="22">
        <f t="shared" si="0"/>
        <v>0</v>
      </c>
      <c r="I63" s="25">
        <v>0.23</v>
      </c>
      <c r="J63" s="33">
        <f t="shared" si="1"/>
        <v>0</v>
      </c>
      <c r="K63" s="32">
        <f t="shared" si="2"/>
        <v>0</v>
      </c>
    </row>
    <row r="64" spans="2:11" s="1" customFormat="1" ht="19.7" customHeight="1" thickBot="1" x14ac:dyDescent="0.25">
      <c r="B64" s="4" t="s">
        <v>62</v>
      </c>
      <c r="C64" s="4" t="s">
        <v>63</v>
      </c>
      <c r="D64" s="5" t="s">
        <v>64</v>
      </c>
      <c r="E64" s="4" t="s">
        <v>17</v>
      </c>
      <c r="F64" s="21">
        <v>64</v>
      </c>
      <c r="G64" s="24"/>
      <c r="H64" s="22">
        <f t="shared" si="0"/>
        <v>0</v>
      </c>
      <c r="I64" s="25">
        <v>0.23</v>
      </c>
      <c r="J64" s="33">
        <f t="shared" si="1"/>
        <v>0</v>
      </c>
      <c r="K64" s="32">
        <f t="shared" si="2"/>
        <v>0</v>
      </c>
    </row>
    <row r="65" spans="2:11" s="1" customFormat="1" ht="19.7" customHeight="1" thickBot="1" x14ac:dyDescent="0.25">
      <c r="B65" s="4" t="s">
        <v>65</v>
      </c>
      <c r="C65" s="4" t="s">
        <v>66</v>
      </c>
      <c r="D65" s="5" t="s">
        <v>67</v>
      </c>
      <c r="E65" s="4" t="s">
        <v>54</v>
      </c>
      <c r="F65" s="21">
        <v>14</v>
      </c>
      <c r="G65" s="24"/>
      <c r="H65" s="22">
        <f t="shared" si="0"/>
        <v>0</v>
      </c>
      <c r="I65" s="25">
        <v>0.08</v>
      </c>
      <c r="J65" s="33">
        <f t="shared" si="1"/>
        <v>0</v>
      </c>
      <c r="K65" s="32">
        <f t="shared" si="2"/>
        <v>0</v>
      </c>
    </row>
    <row r="66" spans="2:11" s="1" customFormat="1" ht="19.7" customHeight="1" thickBot="1" x14ac:dyDescent="0.25">
      <c r="B66" s="4" t="s">
        <v>68</v>
      </c>
      <c r="C66" s="4" t="s">
        <v>69</v>
      </c>
      <c r="D66" s="5" t="s">
        <v>70</v>
      </c>
      <c r="E66" s="4" t="s">
        <v>54</v>
      </c>
      <c r="F66" s="21">
        <v>141</v>
      </c>
      <c r="G66" s="24"/>
      <c r="H66" s="22">
        <f t="shared" si="0"/>
        <v>0</v>
      </c>
      <c r="I66" s="25">
        <v>0.08</v>
      </c>
      <c r="J66" s="33">
        <f t="shared" si="1"/>
        <v>0</v>
      </c>
      <c r="K66" s="32">
        <f t="shared" si="2"/>
        <v>0</v>
      </c>
    </row>
    <row r="67" spans="2:11" s="1" customFormat="1" ht="19.7" customHeight="1" thickBot="1" x14ac:dyDescent="0.25">
      <c r="B67" s="4" t="s">
        <v>71</v>
      </c>
      <c r="C67" s="4" t="s">
        <v>72</v>
      </c>
      <c r="D67" s="5" t="s">
        <v>73</v>
      </c>
      <c r="E67" s="4" t="s">
        <v>21</v>
      </c>
      <c r="F67" s="21">
        <v>1</v>
      </c>
      <c r="G67" s="24"/>
      <c r="H67" s="22">
        <f t="shared" si="0"/>
        <v>0</v>
      </c>
      <c r="I67" s="25">
        <v>0.08</v>
      </c>
      <c r="J67" s="33">
        <f t="shared" si="1"/>
        <v>0</v>
      </c>
      <c r="K67" s="32">
        <f t="shared" si="2"/>
        <v>0</v>
      </c>
    </row>
    <row r="68" spans="2:11" s="1" customFormat="1" ht="19.7" customHeight="1" thickBot="1" x14ac:dyDescent="0.25">
      <c r="B68" s="4" t="s">
        <v>74</v>
      </c>
      <c r="C68" s="4" t="s">
        <v>75</v>
      </c>
      <c r="D68" s="5" t="s">
        <v>76</v>
      </c>
      <c r="E68" s="4" t="s">
        <v>21</v>
      </c>
      <c r="F68" s="21">
        <v>0.89</v>
      </c>
      <c r="G68" s="24"/>
      <c r="H68" s="22">
        <f t="shared" si="0"/>
        <v>0</v>
      </c>
      <c r="I68" s="25">
        <v>0.08</v>
      </c>
      <c r="J68" s="33">
        <f t="shared" si="1"/>
        <v>0</v>
      </c>
      <c r="K68" s="32">
        <f t="shared" si="2"/>
        <v>0</v>
      </c>
    </row>
    <row r="69" spans="2:11" s="1" customFormat="1" ht="19.7" customHeight="1" thickBot="1" x14ac:dyDescent="0.25">
      <c r="B69" s="4" t="s">
        <v>77</v>
      </c>
      <c r="C69" s="4" t="s">
        <v>78</v>
      </c>
      <c r="D69" s="5" t="s">
        <v>79</v>
      </c>
      <c r="E69" s="4" t="s">
        <v>17</v>
      </c>
      <c r="F69" s="21">
        <v>100</v>
      </c>
      <c r="G69" s="24"/>
      <c r="H69" s="22">
        <f t="shared" si="0"/>
        <v>0</v>
      </c>
      <c r="I69" s="25">
        <v>0.08</v>
      </c>
      <c r="J69" s="33">
        <f t="shared" si="1"/>
        <v>0</v>
      </c>
      <c r="K69" s="32">
        <f t="shared" si="2"/>
        <v>0</v>
      </c>
    </row>
    <row r="70" spans="2:11" s="1" customFormat="1" ht="19.7" customHeight="1" thickBot="1" x14ac:dyDescent="0.25">
      <c r="B70" s="4" t="s">
        <v>80</v>
      </c>
      <c r="C70" s="4" t="s">
        <v>81</v>
      </c>
      <c r="D70" s="5" t="s">
        <v>82</v>
      </c>
      <c r="E70" s="4" t="s">
        <v>83</v>
      </c>
      <c r="F70" s="21">
        <v>30</v>
      </c>
      <c r="G70" s="24"/>
      <c r="H70" s="22">
        <f t="shared" si="0"/>
        <v>0</v>
      </c>
      <c r="I70" s="25">
        <v>0.08</v>
      </c>
      <c r="J70" s="33">
        <f t="shared" si="1"/>
        <v>0</v>
      </c>
      <c r="K70" s="32">
        <f t="shared" si="2"/>
        <v>0</v>
      </c>
    </row>
    <row r="71" spans="2:11" s="1" customFormat="1" ht="1.1499999999999999" customHeight="1" x14ac:dyDescent="0.2">
      <c r="J71" s="29"/>
      <c r="K71" s="29"/>
    </row>
    <row r="72" spans="2:11" s="1" customFormat="1" ht="28.7" customHeight="1" x14ac:dyDescent="0.2">
      <c r="J72" s="29"/>
      <c r="K72" s="29"/>
    </row>
    <row r="73" spans="2:11" s="1" customFormat="1" ht="54.75" customHeight="1" thickBot="1" x14ac:dyDescent="0.25">
      <c r="B73" s="2" t="s">
        <v>0</v>
      </c>
      <c r="C73" s="3" t="s">
        <v>1</v>
      </c>
      <c r="D73" s="6" t="s">
        <v>2</v>
      </c>
      <c r="E73" s="3" t="s">
        <v>3</v>
      </c>
      <c r="F73" s="6" t="s">
        <v>4</v>
      </c>
      <c r="G73" s="23" t="s">
        <v>5</v>
      </c>
      <c r="H73" s="2" t="s">
        <v>6</v>
      </c>
      <c r="I73" s="3" t="s">
        <v>7</v>
      </c>
      <c r="J73" s="30" t="s">
        <v>8</v>
      </c>
      <c r="K73" s="31" t="s">
        <v>9</v>
      </c>
    </row>
    <row r="74" spans="2:11" s="1" customFormat="1" ht="96.75" thickBot="1" x14ac:dyDescent="0.25">
      <c r="B74" s="7" t="s">
        <v>84</v>
      </c>
      <c r="C74" s="4" t="s">
        <v>85</v>
      </c>
      <c r="D74" s="8" t="s">
        <v>86</v>
      </c>
      <c r="E74" s="4" t="s">
        <v>17</v>
      </c>
      <c r="F74" s="37">
        <v>190</v>
      </c>
      <c r="G74" s="38"/>
      <c r="H74" s="22">
        <f>ROUND(F74*G74,2)</f>
        <v>0</v>
      </c>
      <c r="I74" s="25">
        <v>0.08</v>
      </c>
      <c r="J74" s="33">
        <f>ROUND(H74*I74,2)</f>
        <v>0</v>
      </c>
      <c r="K74" s="33">
        <f>H74+J74</f>
        <v>0</v>
      </c>
    </row>
    <row r="75" spans="2:11" s="1" customFormat="1" ht="108.75" thickBot="1" x14ac:dyDescent="0.25">
      <c r="B75" s="7" t="s">
        <v>87</v>
      </c>
      <c r="C75" s="4" t="s">
        <v>88</v>
      </c>
      <c r="D75" s="8" t="s">
        <v>89</v>
      </c>
      <c r="E75" s="4" t="s">
        <v>17</v>
      </c>
      <c r="F75" s="37">
        <v>30</v>
      </c>
      <c r="G75" s="38"/>
      <c r="H75" s="22">
        <f>ROUND(F75*G75,2)</f>
        <v>0</v>
      </c>
      <c r="I75" s="25">
        <v>0.08</v>
      </c>
      <c r="J75" s="33">
        <f>ROUND(H75*I75,2)</f>
        <v>0</v>
      </c>
      <c r="K75" s="33">
        <f>H75+J75</f>
        <v>0</v>
      </c>
    </row>
    <row r="76" spans="2:11" s="1" customFormat="1" ht="28.7" customHeight="1" x14ac:dyDescent="0.2">
      <c r="J76" s="29"/>
      <c r="K76" s="29"/>
    </row>
    <row r="77" spans="2:11" s="1" customFormat="1" ht="21.4" customHeight="1" x14ac:dyDescent="0.2">
      <c r="B77" s="43" t="s">
        <v>90</v>
      </c>
      <c r="C77" s="43"/>
      <c r="D77" s="43"/>
      <c r="E77" s="16"/>
      <c r="F77" s="16"/>
      <c r="G77" s="16"/>
      <c r="H77" s="16"/>
      <c r="I77" s="16"/>
      <c r="J77" s="18"/>
      <c r="K77" s="19">
        <f>H28+H34+H40+H46+H50+H51+H52+H53+H54+H55+H56+H57+H58+H59+H60+H61+H62+H63+H64+H65+H66+H67+H68+H69+H70+H74+H75</f>
        <v>0</v>
      </c>
    </row>
    <row r="78" spans="2:11" s="1" customFormat="1" ht="21.4" customHeight="1" x14ac:dyDescent="0.2">
      <c r="B78" s="9"/>
      <c r="C78" s="9"/>
      <c r="D78" s="20" t="s">
        <v>105</v>
      </c>
      <c r="E78" s="10"/>
      <c r="F78" s="10"/>
      <c r="G78" s="10"/>
      <c r="H78" s="10"/>
      <c r="I78" s="10"/>
      <c r="J78" s="18"/>
      <c r="K78" s="19">
        <f>J28+J34+J40+J46++J50+J51+J52+J53+J54+J55+J56+J57+J58+J59+J60+J61+J62+J63+J64+J65+J66+J67+J68+J69+J70+J74+J75</f>
        <v>0</v>
      </c>
    </row>
    <row r="79" spans="2:11" s="1" customFormat="1" ht="21.4" customHeight="1" x14ac:dyDescent="0.2">
      <c r="B79" s="43" t="s">
        <v>91</v>
      </c>
      <c r="C79" s="43"/>
      <c r="D79" s="43"/>
      <c r="E79" s="17"/>
      <c r="F79" s="17"/>
      <c r="G79" s="17"/>
      <c r="H79" s="17"/>
      <c r="I79" s="17"/>
      <c r="J79" s="34"/>
      <c r="K79" s="35">
        <f>K28+K34+K40+K46+K50+K51+K52+K53+K54+K55+K56+K57+K58+K59+K60+K61+K62+K63+K64+K65+K66+K67+K68+K69+K70+K74+K75</f>
        <v>0</v>
      </c>
    </row>
    <row r="80" spans="2:11" s="1" customFormat="1" ht="72.75" customHeight="1" x14ac:dyDescent="0.2">
      <c r="H80" s="26"/>
      <c r="I80" s="26"/>
      <c r="J80" s="36"/>
      <c r="K80" s="29"/>
    </row>
    <row r="81" spans="2:11" s="1" customFormat="1" ht="17.649999999999999" customHeight="1" x14ac:dyDescent="0.2">
      <c r="H81" s="39" t="s">
        <v>101</v>
      </c>
      <c r="I81" s="39"/>
      <c r="J81" s="29"/>
      <c r="K81" s="29"/>
    </row>
    <row r="82" spans="2:11" s="1" customFormat="1" ht="28.7" customHeight="1" x14ac:dyDescent="0.2">
      <c r="B82" s="51" t="s">
        <v>106</v>
      </c>
      <c r="C82" s="51"/>
      <c r="D82" s="51"/>
      <c r="J82" s="29"/>
      <c r="K82" s="29"/>
    </row>
  </sheetData>
  <mergeCells count="17">
    <mergeCell ref="B82:D82"/>
    <mergeCell ref="H81:I81"/>
    <mergeCell ref="B1:D1"/>
    <mergeCell ref="B2:D2"/>
    <mergeCell ref="B3:D3"/>
    <mergeCell ref="B4:D4"/>
    <mergeCell ref="B77:D77"/>
    <mergeCell ref="B79:D79"/>
    <mergeCell ref="B8:B9"/>
    <mergeCell ref="D11:E11"/>
    <mergeCell ref="D12:E12"/>
    <mergeCell ref="F5:L8"/>
    <mergeCell ref="B22:K22"/>
    <mergeCell ref="B25:D25"/>
    <mergeCell ref="B31:D31"/>
    <mergeCell ref="B37:D37"/>
    <mergeCell ref="B43:D43"/>
  </mergeCells>
  <pageMargins left="0.39" right="0.23" top="0.47" bottom="0.4" header="0.28999999999999998" footer="0.23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pakiet 3</vt:lpstr>
      <vt:lpstr>'pakiet 3'!Obszar_wydruku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N.Przasnysz Katarzyna Tarkowska</cp:lastModifiedBy>
  <cp:lastPrinted>2021-10-11T11:46:25Z</cp:lastPrinted>
  <dcterms:created xsi:type="dcterms:W3CDTF">2021-10-08T06:49:38Z</dcterms:created>
  <dcterms:modified xsi:type="dcterms:W3CDTF">2021-10-11T11:46:33Z</dcterms:modified>
</cp:coreProperties>
</file>