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6" sheetId="1" r:id="rId1"/>
  </sheets>
  <definedNames>
    <definedName name="_xlnm.Print_Area" localSheetId="0">'pakiet 6'!$B$1:$L$100</definedName>
  </definedNames>
  <calcPr calcId="152511"/>
</workbook>
</file>

<file path=xl/calcChain.xml><?xml version="1.0" encoding="utf-8"?>
<calcChain xmlns="http://schemas.openxmlformats.org/spreadsheetml/2006/main">
  <c r="K55" i="1" l="1"/>
  <c r="K60" i="1"/>
  <c r="K61" i="1"/>
  <c r="K66" i="1"/>
  <c r="K67" i="1"/>
  <c r="K72" i="1"/>
  <c r="K73" i="1"/>
  <c r="K78" i="1"/>
  <c r="K79" i="1"/>
  <c r="K84" i="1"/>
  <c r="K85" i="1"/>
  <c r="J55" i="1"/>
  <c r="J56" i="1"/>
  <c r="J57" i="1"/>
  <c r="J58" i="1"/>
  <c r="J60" i="1"/>
  <c r="J61" i="1"/>
  <c r="J62" i="1"/>
  <c r="J63" i="1"/>
  <c r="J64" i="1"/>
  <c r="J66" i="1"/>
  <c r="J67" i="1"/>
  <c r="J68" i="1"/>
  <c r="J69" i="1"/>
  <c r="J70" i="1"/>
  <c r="J72" i="1"/>
  <c r="J73" i="1"/>
  <c r="J74" i="1"/>
  <c r="J75" i="1"/>
  <c r="J76" i="1"/>
  <c r="J78" i="1"/>
  <c r="J79" i="1"/>
  <c r="J80" i="1"/>
  <c r="J81" i="1"/>
  <c r="J82" i="1"/>
  <c r="J84" i="1"/>
  <c r="J85" i="1"/>
  <c r="J86" i="1"/>
  <c r="J87" i="1"/>
  <c r="J54" i="1"/>
  <c r="J26" i="1"/>
  <c r="K26" i="1" s="1"/>
  <c r="H92" i="1"/>
  <c r="H91" i="1"/>
  <c r="J91" i="1" s="1"/>
  <c r="H55" i="1"/>
  <c r="H56" i="1"/>
  <c r="K56" i="1" s="1"/>
  <c r="H57" i="1"/>
  <c r="K57" i="1" s="1"/>
  <c r="H58" i="1"/>
  <c r="K58" i="1" s="1"/>
  <c r="H59" i="1"/>
  <c r="J59" i="1" s="1"/>
  <c r="H60" i="1"/>
  <c r="H61" i="1"/>
  <c r="H62" i="1"/>
  <c r="K62" i="1" s="1"/>
  <c r="H63" i="1"/>
  <c r="K63" i="1" s="1"/>
  <c r="H64" i="1"/>
  <c r="K64" i="1" s="1"/>
  <c r="H65" i="1"/>
  <c r="J65" i="1" s="1"/>
  <c r="H66" i="1"/>
  <c r="H67" i="1"/>
  <c r="H68" i="1"/>
  <c r="K68" i="1" s="1"/>
  <c r="H69" i="1"/>
  <c r="K69" i="1" s="1"/>
  <c r="H70" i="1"/>
  <c r="K70" i="1" s="1"/>
  <c r="H71" i="1"/>
  <c r="J71" i="1" s="1"/>
  <c r="H72" i="1"/>
  <c r="H73" i="1"/>
  <c r="H74" i="1"/>
  <c r="K74" i="1" s="1"/>
  <c r="H75" i="1"/>
  <c r="K75" i="1" s="1"/>
  <c r="H76" i="1"/>
  <c r="K76" i="1" s="1"/>
  <c r="H77" i="1"/>
  <c r="J77" i="1" s="1"/>
  <c r="H78" i="1"/>
  <c r="H79" i="1"/>
  <c r="H80" i="1"/>
  <c r="K80" i="1" s="1"/>
  <c r="H81" i="1"/>
  <c r="K81" i="1" s="1"/>
  <c r="H82" i="1"/>
  <c r="K82" i="1" s="1"/>
  <c r="H83" i="1"/>
  <c r="J83" i="1" s="1"/>
  <c r="H84" i="1"/>
  <c r="H85" i="1"/>
  <c r="H86" i="1"/>
  <c r="K86" i="1" s="1"/>
  <c r="H87" i="1"/>
  <c r="K87" i="1" s="1"/>
  <c r="H54" i="1"/>
  <c r="K54" i="1" s="1"/>
  <c r="H50" i="1"/>
  <c r="J50" i="1" s="1"/>
  <c r="H44" i="1"/>
  <c r="J44" i="1" s="1"/>
  <c r="H38" i="1"/>
  <c r="J38" i="1" s="1"/>
  <c r="H32" i="1"/>
  <c r="J32" i="1" s="1"/>
  <c r="H26" i="1"/>
  <c r="K32" i="1" l="1"/>
  <c r="K38" i="1"/>
  <c r="K44" i="1"/>
  <c r="K50" i="1"/>
  <c r="K83" i="1"/>
  <c r="K71" i="1"/>
  <c r="K59" i="1"/>
  <c r="K77" i="1"/>
  <c r="K65" i="1"/>
  <c r="K94" i="1"/>
  <c r="K91" i="1"/>
  <c r="J92" i="1"/>
  <c r="K95" i="1" s="1"/>
  <c r="K92" i="1" l="1"/>
  <c r="K96" i="1" s="1"/>
</calcChain>
</file>

<file path=xl/sharedStrings.xml><?xml version="1.0" encoding="utf-8"?>
<sst xmlns="http://schemas.openxmlformats.org/spreadsheetml/2006/main" count="252" uniqueCount="148">
  <si>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</si>
  <si>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</si>
  <si>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</si>
  <si>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</si>
  <si>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</si>
  <si>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</si>
  <si>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</si>
  <si>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</si>
  <si>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</si>
  <si>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</si>
  <si>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</si>
  <si>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</si>
  <si>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</si>
  <si>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</si>
  <si>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</si>
  <si>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</si>
  <si>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</si>
  <si>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</si>
  <si>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</si>
  <si>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</si>
  <si>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</si>
  <si>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</si>
  <si>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28</t>
  </si>
  <si>
    <t>OPR-PSPAL</t>
  </si>
  <si>
    <t>Opryski chemiczne opryskiwaczem plecakowym z napędem spalinowym</t>
  </si>
  <si>
    <t xml:space="preserve"> 51</t>
  </si>
  <si>
    <t>WYK-TAL40</t>
  </si>
  <si>
    <t>Zdarcie pokrywy na talerzach 40 cm x 40 cm</t>
  </si>
  <si>
    <t>TSZT</t>
  </si>
  <si>
    <t xml:space="preserve"> 53</t>
  </si>
  <si>
    <t>WYK-PL12</t>
  </si>
  <si>
    <t>Zdarcie pokrywy na placówkach o średnicy 1,2 m</t>
  </si>
  <si>
    <t xml:space="preserve"> 54</t>
  </si>
  <si>
    <t>WYK-TALOK</t>
  </si>
  <si>
    <t>Zdarcie pokrywy na talerzach pod okapem drzewostanu o wymiarach 40 cm x 40 cm</t>
  </si>
  <si>
    <t xml:space="preserve"> 57</t>
  </si>
  <si>
    <t>PRZ-TALSA</t>
  </si>
  <si>
    <t>Przekopanie gleby na talerzach w miejscu sadzenia</t>
  </si>
  <si>
    <t xml:space="preserve"> 58</t>
  </si>
  <si>
    <t>PRZ-PL12</t>
  </si>
  <si>
    <t>Przekopanie gleby na placówkach o średnicy 1,2m</t>
  </si>
  <si>
    <t xml:space="preserve"> 66</t>
  </si>
  <si>
    <t>WYK-PASCZ</t>
  </si>
  <si>
    <t>Wyorywanie bruzd pługiem leśnym na powierzchni pow. 0,50 ha</t>
  </si>
  <si>
    <t>KMTR</t>
  </si>
  <si>
    <t xml:space="preserve"> 68</t>
  </si>
  <si>
    <t>WYK-PASCP</t>
  </si>
  <si>
    <t>Wyorywanie bruzd pługiem leśnym pod okapem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</si>
  <si>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</si>
  <si>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</si>
  <si>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</si>
  <si>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</si>
  <si>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</si>
  <si>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</si>
  <si>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</si>
  <si>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</si>
  <si>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</si>
  <si>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</si>
  <si>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</si>
  <si>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</si>
  <si>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</si>
  <si>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</si>
  <si>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</si>
  <si>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</si>
  <si>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KOSZ-CHN</t>
  </si>
  <si>
    <t>Wykaszanie chwastów w uprawach oraz usuwanie nalotów w uprawach pochodnych</t>
  </si>
  <si>
    <t>108</t>
  </si>
  <si>
    <t>KOSZ-CHNS</t>
  </si>
  <si>
    <t>Wykaszanie chwastów sierpem w uprawach, również usuwanie nalotów w uprawach pochodnych</t>
  </si>
  <si>
    <t>110</t>
  </si>
  <si>
    <t>PRZER-R</t>
  </si>
  <si>
    <t>Przerzedzanie siewów</t>
  </si>
  <si>
    <t>111</t>
  </si>
  <si>
    <t>OPR-CHWAS</t>
  </si>
  <si>
    <t>Chemiczne niszczenie chwastów opryskiwaczem ręcznym</t>
  </si>
  <si>
    <t>113</t>
  </si>
  <si>
    <t>CW-W</t>
  </si>
  <si>
    <t>Czyszczenia wczesne</t>
  </si>
  <si>
    <t>115</t>
  </si>
  <si>
    <t>PRZYC-DB</t>
  </si>
  <si>
    <t>Przycinanie Db na bezpieńkę</t>
  </si>
  <si>
    <t>116</t>
  </si>
  <si>
    <t>CP-W</t>
  </si>
  <si>
    <t>Czyszczenia póżne</t>
  </si>
  <si>
    <t>126</t>
  </si>
  <si>
    <t>ZAB-MOSŁ</t>
  </si>
  <si>
    <t>Zabezpieczanie młodników przed spałowaniem osłonkami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</si>
  <si>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</si>
  <si>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</si>
  <si>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</si>
  <si>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</si>
  <si>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</si>
  <si>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</si>
  <si>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</si>
  <si>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</si>
  <si>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</si>
  <si>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</si>
  <si>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</si>
  <si>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</si>
  <si>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</si>
  <si>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</si>
  <si>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</si>
  <si>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</si>
  <si>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</si>
  <si>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</si>
  <si>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</si>
  <si>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</si>
  <si>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</si>
  <si>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</si>
  <si>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</si>
  <si>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</si>
  <si>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</si>
  <si>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</si>
  <si>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</si>
  <si>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179</t>
  </si>
  <si>
    <t>ODN-PASC</t>
  </si>
  <si>
    <t>Odchwaszczanie, odnawianie pasów przeciwpożarowych</t>
  </si>
  <si>
    <t>182.02</t>
  </si>
  <si>
    <t>DYŻ-WIEŻ</t>
  </si>
  <si>
    <t>Obserwacja terenów leśnych z dostrzegalni przeciwpożarowych</t>
  </si>
  <si>
    <t>182.04</t>
  </si>
  <si>
    <t>DYSPO-DOS</t>
  </si>
  <si>
    <t>Dyspozycyjność - dostrzegalnie przeciwpożarowe</t>
  </si>
  <si>
    <t>RBD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</si>
  <si>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</si>
  <si>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</si>
  <si>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</si>
  <si>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</si>
  <si>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</si>
  <si>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</si>
  <si>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</si>
  <si>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</si>
  <si>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</si>
  <si>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</si>
  <si>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</si>
  <si>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</si>
  <si>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</si>
  <si>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</si>
  <si>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</si>
  <si>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</si>
  <si>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</si>
  <si>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</si>
  <si>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</si>
  <si>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</si>
  <si>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>pakiet 6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</si>
  <si>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VAT</t>
  </si>
  <si>
    <t>(Nazwa i adres Wykonawcy)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</si>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</sst>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9" fontId="6" fillId="2" borderId="0" xfId="0" applyNumberFormat="1" applyFont="1" applyFill="1" applyAlignment="1">
      <alignment vertical="center"/>
    </xf>
    <xf numFmtId="164" fontId="1" fillId="2" borderId="5" xfId="0" applyNumberFormat="1" applyFont="1" applyFill="1" applyBorder="1" applyAlignment="1">
      <alignment horizontal="right" vertical="center"/>
    </xf>
    <xf numFmtId="165" fontId="1" fillId="2" borderId="6" xfId="0" applyNumberFormat="1" applyFont="1" applyFill="1" applyBorder="1" applyAlignment="1">
      <alignment horizontal="righ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13" fillId="2" borderId="8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/>
    </xf>
    <xf numFmtId="0" fontId="1" fillId="2" borderId="0" xfId="0" applyFont="1" applyFill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2" borderId="8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9"/>
  <sheetViews>
    <sheetView tabSelected="1" topLeftCell="A7" workbookViewId="0">
      <selection activeCell="C1" sqref="B1:L100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48.7109375" customWidth="1"/>
    <col min="5" max="5" width="5.85546875" customWidth="1"/>
    <col min="6" max="6" width="9.5703125" customWidth="1"/>
    <col min="7" max="7" width="10.7109375" customWidth="1"/>
    <col min="8" max="8" width="13.140625" customWidth="1"/>
    <col min="9" max="9" width="6.5703125" style="34" customWidth="1"/>
    <col min="10" max="10" width="10.28515625" style="44" customWidth="1"/>
    <col min="11" max="11" width="16" style="44" customWidth="1"/>
    <col min="12" max="12" width="0.28515625" customWidth="1"/>
    <col min="13" max="13" width="0.42578125" customWidth="1"/>
    <col min="14" max="14" width="4.7109375" customWidth="1"/>
  </cols>
  <sheetData>
    <row r="1" spans="2:12" s="1" customFormat="1" ht="28.5" customHeight="1" x14ac:dyDescent="0.2">
      <c r="B1" s="17"/>
      <c r="C1" s="17"/>
      <c r="D1" s="17"/>
      <c r="I1" s="30"/>
      <c r="J1" s="36"/>
      <c r="K1" s="36"/>
    </row>
    <row r="2" spans="2:12" s="1" customFormat="1" ht="32.25" customHeight="1" x14ac:dyDescent="0.2">
      <c r="B2" s="17"/>
      <c r="C2" s="17"/>
      <c r="D2" s="17"/>
      <c r="I2" s="30"/>
      <c r="J2" s="36"/>
      <c r="K2" s="36"/>
    </row>
    <row r="3" spans="2:12" s="1" customFormat="1" ht="32.25" customHeight="1" x14ac:dyDescent="0.2">
      <c r="B3" s="18"/>
      <c r="C3" s="18"/>
      <c r="D3" s="18"/>
      <c r="F3" s="45" t="s">
        <v>132</v>
      </c>
      <c r="G3" s="45"/>
      <c r="H3" s="45"/>
      <c r="I3" s="45"/>
      <c r="J3" s="45"/>
      <c r="K3" s="45"/>
      <c r="L3" s="45"/>
    </row>
    <row r="4" spans="2:12" s="1" customFormat="1" ht="2.65" customHeight="1" x14ac:dyDescent="0.2">
      <c r="B4" s="15"/>
      <c r="F4" s="45"/>
      <c r="G4" s="45"/>
      <c r="H4" s="45"/>
      <c r="I4" s="45"/>
      <c r="J4" s="45"/>
      <c r="K4" s="45"/>
      <c r="L4" s="45"/>
    </row>
    <row r="5" spans="2:12" s="1" customFormat="1" ht="3.2" customHeight="1" x14ac:dyDescent="0.2">
      <c r="B5" s="16"/>
      <c r="F5" s="45"/>
      <c r="G5" s="45"/>
      <c r="H5" s="45"/>
      <c r="I5" s="45"/>
      <c r="J5" s="45"/>
      <c r="K5" s="45"/>
      <c r="L5" s="45"/>
    </row>
    <row r="6" spans="2:12" s="1" customFormat="1" ht="12.75" customHeight="1" x14ac:dyDescent="0.2">
      <c r="B6" s="19" t="s">
        <v>146</v>
      </c>
      <c r="F6" s="45"/>
      <c r="G6" s="45"/>
      <c r="H6" s="45"/>
      <c r="I6" s="45"/>
      <c r="J6" s="45"/>
      <c r="K6" s="45"/>
      <c r="L6" s="45"/>
    </row>
    <row r="7" spans="2:12" s="1" customFormat="1" ht="15.95" customHeight="1" x14ac:dyDescent="0.2">
      <c r="B7" s="19"/>
      <c r="I7" s="30"/>
      <c r="J7" s="36"/>
      <c r="K7" s="36"/>
    </row>
    <row r="8" spans="2:12" s="1" customFormat="1" ht="22.5" customHeight="1" x14ac:dyDescent="0.2">
      <c r="I8" s="30"/>
      <c r="J8" s="36"/>
      <c r="K8" s="36"/>
    </row>
    <row r="9" spans="2:12" s="1" customFormat="1" ht="24" customHeight="1" x14ac:dyDescent="0.2">
      <c r="D9" s="50" t="s">
        <v>143</v>
      </c>
      <c r="E9" s="50"/>
      <c r="I9" s="30"/>
      <c r="J9" s="36"/>
      <c r="K9" s="36"/>
    </row>
    <row r="10" spans="2:12" s="1" customFormat="1" ht="24" customHeight="1" x14ac:dyDescent="0.2">
      <c r="D10" s="51"/>
      <c r="E10" s="51"/>
      <c r="I10" s="30"/>
      <c r="J10" s="36"/>
      <c r="K10" s="36"/>
    </row>
    <row r="11" spans="2:12" s="1" customFormat="1" ht="14.25" customHeight="1" x14ac:dyDescent="0.2">
      <c r="I11" s="30"/>
      <c r="J11" s="36"/>
      <c r="K11" s="36"/>
    </row>
    <row r="12" spans="2:12" s="1" customFormat="1" ht="20.85" customHeight="1" x14ac:dyDescent="0.2">
      <c r="B12" s="12" t="s">
        <v>133</v>
      </c>
      <c r="I12" s="30"/>
      <c r="J12" s="36"/>
      <c r="K12" s="36"/>
    </row>
    <row r="13" spans="2:12" s="1" customFormat="1" ht="3.2" customHeight="1" x14ac:dyDescent="0.2">
      <c r="I13" s="30"/>
      <c r="J13" s="36"/>
      <c r="K13" s="36"/>
    </row>
    <row r="14" spans="2:12" s="1" customFormat="1" ht="20.85" customHeight="1" x14ac:dyDescent="0.2">
      <c r="B14" s="12" t="s">
        <v>134</v>
      </c>
      <c r="I14" s="30"/>
      <c r="J14" s="36"/>
      <c r="K14" s="36"/>
    </row>
    <row r="15" spans="2:12" s="1" customFormat="1" ht="3.75" customHeight="1" x14ac:dyDescent="0.2">
      <c r="I15" s="30"/>
      <c r="J15" s="36"/>
      <c r="K15" s="36"/>
    </row>
    <row r="16" spans="2:12" s="1" customFormat="1" ht="20.85" customHeight="1" x14ac:dyDescent="0.2">
      <c r="B16" s="12" t="s">
        <v>135</v>
      </c>
      <c r="I16" s="30"/>
      <c r="J16" s="36"/>
      <c r="K16" s="36"/>
    </row>
    <row r="17" spans="2:11" s="1" customFormat="1" ht="2.65" customHeight="1" x14ac:dyDescent="0.2">
      <c r="I17" s="30"/>
      <c r="J17" s="36"/>
      <c r="K17" s="36"/>
    </row>
    <row r="18" spans="2:11" s="1" customFormat="1" ht="20.85" customHeight="1" x14ac:dyDescent="0.2">
      <c r="B18" s="12" t="s">
        <v>136</v>
      </c>
      <c r="I18" s="30"/>
      <c r="J18" s="36"/>
      <c r="K18" s="36"/>
    </row>
    <row r="19" spans="2:11" s="1" customFormat="1" ht="35.25" customHeight="1" x14ac:dyDescent="0.2">
      <c r="I19" s="30"/>
      <c r="J19" s="36"/>
      <c r="K19" s="36"/>
    </row>
    <row r="20" spans="2:11" s="1" customFormat="1" ht="50.1" customHeight="1" x14ac:dyDescent="0.2">
      <c r="B20" s="46" t="s">
        <v>144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2:11" s="1" customFormat="1" ht="39" customHeight="1" x14ac:dyDescent="0.2">
      <c r="I21" s="30"/>
      <c r="J21" s="36"/>
      <c r="K21" s="36"/>
    </row>
    <row r="22" spans="2:11" s="1" customFormat="1" ht="3.2" customHeight="1" x14ac:dyDescent="0.2">
      <c r="I22" s="30"/>
      <c r="J22" s="36"/>
      <c r="K22" s="36"/>
    </row>
    <row r="23" spans="2:11" s="1" customFormat="1" ht="20.85" customHeight="1" x14ac:dyDescent="0.2">
      <c r="B23" s="45" t="s">
        <v>137</v>
      </c>
      <c r="C23" s="45"/>
      <c r="D23" s="45"/>
      <c r="I23" s="30"/>
      <c r="J23" s="36"/>
      <c r="K23" s="36"/>
    </row>
    <row r="24" spans="2:11" s="1" customFormat="1" ht="10.15" customHeight="1" x14ac:dyDescent="0.2">
      <c r="I24" s="30"/>
      <c r="J24" s="36"/>
      <c r="K24" s="36"/>
    </row>
    <row r="25" spans="2:11" s="1" customFormat="1" ht="54.75" customHeight="1" thickBot="1" x14ac:dyDescent="0.25">
      <c r="B25" s="2" t="s">
        <v>0</v>
      </c>
      <c r="C25" s="3" t="s">
        <v>1</v>
      </c>
      <c r="D25" s="3" t="s">
        <v>2</v>
      </c>
      <c r="E25" s="3" t="s">
        <v>3</v>
      </c>
      <c r="F25" s="3" t="s">
        <v>4</v>
      </c>
      <c r="G25" s="22" t="s">
        <v>5</v>
      </c>
      <c r="H25" s="2" t="s">
        <v>6</v>
      </c>
      <c r="I25" s="3" t="s">
        <v>7</v>
      </c>
      <c r="J25" s="37" t="s">
        <v>8</v>
      </c>
      <c r="K25" s="38" t="s">
        <v>9</v>
      </c>
    </row>
    <row r="26" spans="2:11" s="1" customFormat="1" ht="19.7" customHeight="1" thickBot="1" x14ac:dyDescent="0.25">
      <c r="B26" s="4" t="s">
        <v>10</v>
      </c>
      <c r="C26" s="4" t="s">
        <v>11</v>
      </c>
      <c r="D26" s="5" t="s">
        <v>12</v>
      </c>
      <c r="E26" s="4" t="s">
        <v>13</v>
      </c>
      <c r="F26" s="20">
        <v>4472</v>
      </c>
      <c r="G26" s="23"/>
      <c r="H26" s="21">
        <f>ROUND(F26*G26,2)</f>
        <v>0</v>
      </c>
      <c r="I26" s="31">
        <v>0.08</v>
      </c>
      <c r="J26" s="40">
        <f>ROUND(H26*I26,2)</f>
        <v>0</v>
      </c>
      <c r="K26" s="39">
        <f>H26+J26</f>
        <v>0</v>
      </c>
    </row>
    <row r="27" spans="2:11" s="1" customFormat="1" ht="1.1499999999999999" customHeight="1" x14ac:dyDescent="0.2">
      <c r="I27" s="30"/>
      <c r="J27" s="36"/>
      <c r="K27" s="36"/>
    </row>
    <row r="28" spans="2:11" s="1" customFormat="1" ht="3.2" customHeight="1" x14ac:dyDescent="0.2">
      <c r="I28" s="30"/>
      <c r="J28" s="36"/>
      <c r="K28" s="36"/>
    </row>
    <row r="29" spans="2:11" s="1" customFormat="1" ht="20.85" customHeight="1" x14ac:dyDescent="0.2">
      <c r="B29" s="45" t="s">
        <v>138</v>
      </c>
      <c r="C29" s="45"/>
      <c r="D29" s="45"/>
      <c r="I29" s="30"/>
      <c r="J29" s="36"/>
      <c r="K29" s="36"/>
    </row>
    <row r="30" spans="2:11" s="1" customFormat="1" ht="10.15" customHeight="1" x14ac:dyDescent="0.2">
      <c r="I30" s="30"/>
      <c r="J30" s="36"/>
      <c r="K30" s="36"/>
    </row>
    <row r="31" spans="2:11" s="1" customFormat="1" ht="54" customHeight="1" thickBot="1" x14ac:dyDescent="0.25">
      <c r="B31" s="2" t="s">
        <v>0</v>
      </c>
      <c r="C31" s="3" t="s">
        <v>1</v>
      </c>
      <c r="D31" s="3" t="s">
        <v>2</v>
      </c>
      <c r="E31" s="3" t="s">
        <v>3</v>
      </c>
      <c r="F31" s="3" t="s">
        <v>4</v>
      </c>
      <c r="G31" s="22" t="s">
        <v>5</v>
      </c>
      <c r="H31" s="2" t="s">
        <v>6</v>
      </c>
      <c r="I31" s="3" t="s">
        <v>7</v>
      </c>
      <c r="J31" s="37" t="s">
        <v>8</v>
      </c>
      <c r="K31" s="38" t="s">
        <v>9</v>
      </c>
    </row>
    <row r="32" spans="2:11" s="1" customFormat="1" ht="19.7" customHeight="1" thickBot="1" x14ac:dyDescent="0.25">
      <c r="B32" s="4" t="s">
        <v>10</v>
      </c>
      <c r="C32" s="4" t="s">
        <v>11</v>
      </c>
      <c r="D32" s="5" t="s">
        <v>12</v>
      </c>
      <c r="E32" s="4" t="s">
        <v>13</v>
      </c>
      <c r="F32" s="20">
        <v>1003</v>
      </c>
      <c r="G32" s="23"/>
      <c r="H32" s="21">
        <f>ROUND(F32*G32,2)</f>
        <v>0</v>
      </c>
      <c r="I32" s="31">
        <v>0.08</v>
      </c>
      <c r="J32" s="40">
        <f>ROUND(H32*I32,2)</f>
        <v>0</v>
      </c>
      <c r="K32" s="39">
        <f>H32+J32</f>
        <v>0</v>
      </c>
    </row>
    <row r="33" spans="2:15" s="1" customFormat="1" ht="1.1499999999999999" customHeight="1" x14ac:dyDescent="0.2">
      <c r="I33" s="30"/>
      <c r="J33" s="36"/>
      <c r="K33" s="36"/>
    </row>
    <row r="34" spans="2:15" s="1" customFormat="1" ht="3.2" customHeight="1" x14ac:dyDescent="0.2">
      <c r="I34" s="30"/>
      <c r="J34" s="36"/>
      <c r="K34" s="36"/>
    </row>
    <row r="35" spans="2:15" s="1" customFormat="1" ht="20.85" customHeight="1" x14ac:dyDescent="0.2">
      <c r="B35" s="45" t="s">
        <v>139</v>
      </c>
      <c r="C35" s="45"/>
      <c r="D35" s="45"/>
      <c r="I35" s="30"/>
      <c r="J35" s="36"/>
      <c r="K35" s="36"/>
    </row>
    <row r="36" spans="2:15" s="1" customFormat="1" ht="10.15" customHeight="1" x14ac:dyDescent="0.2">
      <c r="I36" s="30"/>
      <c r="J36" s="36"/>
      <c r="K36" s="36"/>
    </row>
    <row r="37" spans="2:15" s="1" customFormat="1" ht="51" customHeight="1" thickBot="1" x14ac:dyDescent="0.25">
      <c r="B37" s="2" t="s">
        <v>0</v>
      </c>
      <c r="C37" s="3" t="s">
        <v>1</v>
      </c>
      <c r="D37" s="3" t="s">
        <v>2</v>
      </c>
      <c r="E37" s="3" t="s">
        <v>3</v>
      </c>
      <c r="F37" s="3" t="s">
        <v>4</v>
      </c>
      <c r="G37" s="22" t="s">
        <v>5</v>
      </c>
      <c r="H37" s="2" t="s">
        <v>6</v>
      </c>
      <c r="I37" s="3" t="s">
        <v>7</v>
      </c>
      <c r="J37" s="37" t="s">
        <v>8</v>
      </c>
      <c r="K37" s="38" t="s">
        <v>9</v>
      </c>
    </row>
    <row r="38" spans="2:15" s="1" customFormat="1" ht="19.7" customHeight="1" thickBot="1" x14ac:dyDescent="0.25">
      <c r="B38" s="4" t="s">
        <v>10</v>
      </c>
      <c r="C38" s="4" t="s">
        <v>11</v>
      </c>
      <c r="D38" s="5" t="s">
        <v>12</v>
      </c>
      <c r="E38" s="4" t="s">
        <v>13</v>
      </c>
      <c r="F38" s="20">
        <v>5797</v>
      </c>
      <c r="G38" s="23"/>
      <c r="H38" s="21">
        <f>ROUND(F38*G38,2)</f>
        <v>0</v>
      </c>
      <c r="I38" s="31">
        <v>0.08</v>
      </c>
      <c r="J38" s="40">
        <f>ROUND(H38*I38,2)</f>
        <v>0</v>
      </c>
      <c r="K38" s="39">
        <f>H38+J38</f>
        <v>0</v>
      </c>
    </row>
    <row r="39" spans="2:15" s="1" customFormat="1" ht="1.1499999999999999" customHeight="1" x14ac:dyDescent="0.2">
      <c r="I39" s="30"/>
      <c r="J39" s="36"/>
      <c r="K39" s="36"/>
    </row>
    <row r="40" spans="2:15" s="1" customFormat="1" ht="3.2" customHeight="1" x14ac:dyDescent="0.2">
      <c r="I40" s="30"/>
      <c r="J40" s="36"/>
      <c r="K40" s="36"/>
    </row>
    <row r="41" spans="2:15" s="1" customFormat="1" ht="20.85" customHeight="1" x14ac:dyDescent="0.2">
      <c r="B41" s="45" t="s">
        <v>140</v>
      </c>
      <c r="C41" s="45"/>
      <c r="D41" s="45"/>
      <c r="I41" s="30"/>
      <c r="J41" s="36"/>
      <c r="K41" s="36"/>
      <c r="O41" s="24"/>
    </row>
    <row r="42" spans="2:15" s="1" customFormat="1" ht="10.15" customHeight="1" x14ac:dyDescent="0.2">
      <c r="I42" s="30"/>
      <c r="J42" s="36"/>
      <c r="K42" s="36"/>
    </row>
    <row r="43" spans="2:15" s="1" customFormat="1" ht="55.5" customHeight="1" thickBot="1" x14ac:dyDescent="0.25">
      <c r="B43" s="2" t="s">
        <v>0</v>
      </c>
      <c r="C43" s="3" t="s">
        <v>1</v>
      </c>
      <c r="D43" s="3" t="s">
        <v>2</v>
      </c>
      <c r="E43" s="3" t="s">
        <v>3</v>
      </c>
      <c r="F43" s="3" t="s">
        <v>4</v>
      </c>
      <c r="G43" s="22" t="s">
        <v>5</v>
      </c>
      <c r="H43" s="2" t="s">
        <v>6</v>
      </c>
      <c r="I43" s="3" t="s">
        <v>7</v>
      </c>
      <c r="J43" s="37" t="s">
        <v>8</v>
      </c>
      <c r="K43" s="38" t="s">
        <v>9</v>
      </c>
    </row>
    <row r="44" spans="2:15" s="1" customFormat="1" ht="19.7" customHeight="1" thickBot="1" x14ac:dyDescent="0.25">
      <c r="B44" s="4" t="s">
        <v>10</v>
      </c>
      <c r="C44" s="4" t="s">
        <v>11</v>
      </c>
      <c r="D44" s="5" t="s">
        <v>12</v>
      </c>
      <c r="E44" s="4" t="s">
        <v>13</v>
      </c>
      <c r="F44" s="20">
        <v>2380</v>
      </c>
      <c r="G44" s="23"/>
      <c r="H44" s="21">
        <f>ROUND(F44*G44,2)</f>
        <v>0</v>
      </c>
      <c r="I44" s="31">
        <v>0.08</v>
      </c>
      <c r="J44" s="40">
        <f>ROUND(H44*I44,2)</f>
        <v>0</v>
      </c>
      <c r="K44" s="39">
        <f>H44+J44</f>
        <v>0</v>
      </c>
    </row>
    <row r="45" spans="2:15" s="1" customFormat="1" ht="1.1499999999999999" customHeight="1" x14ac:dyDescent="0.2">
      <c r="I45" s="30"/>
      <c r="J45" s="36"/>
      <c r="K45" s="36"/>
    </row>
    <row r="46" spans="2:15" s="1" customFormat="1" ht="3.2" customHeight="1" x14ac:dyDescent="0.2">
      <c r="I46" s="30"/>
      <c r="J46" s="36"/>
      <c r="K46" s="36"/>
    </row>
    <row r="47" spans="2:15" s="1" customFormat="1" ht="20.85" customHeight="1" x14ac:dyDescent="0.2">
      <c r="B47" s="45" t="s">
        <v>141</v>
      </c>
      <c r="C47" s="45"/>
      <c r="D47" s="45"/>
      <c r="I47" s="30"/>
      <c r="J47" s="36"/>
      <c r="K47" s="36"/>
    </row>
    <row r="48" spans="2:15" s="1" customFormat="1" ht="10.15" customHeight="1" x14ac:dyDescent="0.2">
      <c r="I48" s="30"/>
      <c r="J48" s="36"/>
      <c r="K48" s="36"/>
    </row>
    <row r="49" spans="2:11" s="1" customFormat="1" ht="54" customHeight="1" thickBot="1" x14ac:dyDescent="0.25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22" t="s">
        <v>5</v>
      </c>
      <c r="H49" s="2" t="s">
        <v>6</v>
      </c>
      <c r="I49" s="3" t="s">
        <v>7</v>
      </c>
      <c r="J49" s="37" t="s">
        <v>8</v>
      </c>
      <c r="K49" s="38" t="s">
        <v>9</v>
      </c>
    </row>
    <row r="50" spans="2:11" s="1" customFormat="1" ht="19.7" customHeight="1" thickBot="1" x14ac:dyDescent="0.25">
      <c r="B50" s="4" t="s">
        <v>10</v>
      </c>
      <c r="C50" s="4" t="s">
        <v>11</v>
      </c>
      <c r="D50" s="5" t="s">
        <v>12</v>
      </c>
      <c r="E50" s="4" t="s">
        <v>13</v>
      </c>
      <c r="F50" s="20">
        <v>1778</v>
      </c>
      <c r="G50" s="23"/>
      <c r="H50" s="21">
        <f>ROUND(F50*G50,2)</f>
        <v>0</v>
      </c>
      <c r="I50" s="31">
        <v>0.08</v>
      </c>
      <c r="J50" s="40">
        <f>ROUND(H50*I50,2)</f>
        <v>0</v>
      </c>
      <c r="K50" s="39">
        <f>H50+J50</f>
        <v>0</v>
      </c>
    </row>
    <row r="51" spans="2:11" s="1" customFormat="1" ht="1.1499999999999999" customHeight="1" x14ac:dyDescent="0.2">
      <c r="I51" s="30"/>
      <c r="J51" s="36"/>
      <c r="K51" s="36"/>
    </row>
    <row r="52" spans="2:11" s="1" customFormat="1" ht="13.35" customHeight="1" x14ac:dyDescent="0.2">
      <c r="I52" s="30"/>
      <c r="J52" s="36"/>
      <c r="K52" s="36"/>
    </row>
    <row r="53" spans="2:11" s="1" customFormat="1" ht="57" customHeight="1" thickBot="1" x14ac:dyDescent="0.25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22" t="s">
        <v>5</v>
      </c>
      <c r="H53" s="2" t="s">
        <v>6</v>
      </c>
      <c r="I53" s="3" t="s">
        <v>7</v>
      </c>
      <c r="J53" s="37" t="s">
        <v>8</v>
      </c>
      <c r="K53" s="38" t="s">
        <v>9</v>
      </c>
    </row>
    <row r="54" spans="2:11" s="1" customFormat="1" ht="19.7" customHeight="1" thickBot="1" x14ac:dyDescent="0.25">
      <c r="B54" s="4" t="s">
        <v>14</v>
      </c>
      <c r="C54" s="4" t="s">
        <v>15</v>
      </c>
      <c r="D54" s="5" t="s">
        <v>16</v>
      </c>
      <c r="E54" s="4" t="s">
        <v>17</v>
      </c>
      <c r="F54" s="20">
        <v>56</v>
      </c>
      <c r="G54" s="23"/>
      <c r="H54" s="21">
        <f>ROUND(F54*G54,2)</f>
        <v>0</v>
      </c>
      <c r="I54" s="31">
        <v>0.08</v>
      </c>
      <c r="J54" s="40">
        <f>ROUND(H54*I54,2)</f>
        <v>0</v>
      </c>
      <c r="K54" s="40">
        <f>H54+J54</f>
        <v>0</v>
      </c>
    </row>
    <row r="55" spans="2:11" s="1" customFormat="1" ht="19.7" customHeight="1" thickBot="1" x14ac:dyDescent="0.25">
      <c r="B55" s="4" t="s">
        <v>18</v>
      </c>
      <c r="C55" s="4" t="s">
        <v>19</v>
      </c>
      <c r="D55" s="5" t="s">
        <v>20</v>
      </c>
      <c r="E55" s="4" t="s">
        <v>21</v>
      </c>
      <c r="F55" s="6">
        <v>14.59</v>
      </c>
      <c r="G55" s="23"/>
      <c r="H55" s="21">
        <f t="shared" ref="H55:H87" si="0">ROUND(F55*G55,2)</f>
        <v>0</v>
      </c>
      <c r="I55" s="31">
        <v>0.08</v>
      </c>
      <c r="J55" s="40">
        <f t="shared" ref="J55:J87" si="1">ROUND(H55*I55,2)</f>
        <v>0</v>
      </c>
      <c r="K55" s="40">
        <f t="shared" ref="K55:K87" si="2">H55+J55</f>
        <v>0</v>
      </c>
    </row>
    <row r="56" spans="2:11" s="1" customFormat="1" ht="28.7" customHeight="1" thickBot="1" x14ac:dyDescent="0.25">
      <c r="B56" s="4" t="s">
        <v>22</v>
      </c>
      <c r="C56" s="4" t="s">
        <v>23</v>
      </c>
      <c r="D56" s="5" t="s">
        <v>24</v>
      </c>
      <c r="E56" s="4" t="s">
        <v>21</v>
      </c>
      <c r="F56" s="6">
        <v>34.04</v>
      </c>
      <c r="G56" s="23"/>
      <c r="H56" s="21">
        <f t="shared" si="0"/>
        <v>0</v>
      </c>
      <c r="I56" s="31">
        <v>0.08</v>
      </c>
      <c r="J56" s="40">
        <f t="shared" si="1"/>
        <v>0</v>
      </c>
      <c r="K56" s="40">
        <f t="shared" si="2"/>
        <v>0</v>
      </c>
    </row>
    <row r="57" spans="2:11" s="1" customFormat="1" ht="19.7" customHeight="1" thickBot="1" x14ac:dyDescent="0.25">
      <c r="B57" s="4" t="s">
        <v>25</v>
      </c>
      <c r="C57" s="4" t="s">
        <v>26</v>
      </c>
      <c r="D57" s="5" t="s">
        <v>27</v>
      </c>
      <c r="E57" s="4" t="s">
        <v>28</v>
      </c>
      <c r="F57" s="6">
        <v>6</v>
      </c>
      <c r="G57" s="23"/>
      <c r="H57" s="21">
        <f t="shared" si="0"/>
        <v>0</v>
      </c>
      <c r="I57" s="31">
        <v>0.08</v>
      </c>
      <c r="J57" s="40">
        <f t="shared" si="1"/>
        <v>0</v>
      </c>
      <c r="K57" s="40">
        <f t="shared" si="2"/>
        <v>0</v>
      </c>
    </row>
    <row r="58" spans="2:11" s="1" customFormat="1" ht="19.7" customHeight="1" thickBot="1" x14ac:dyDescent="0.25">
      <c r="B58" s="4" t="s">
        <v>29</v>
      </c>
      <c r="C58" s="4" t="s">
        <v>30</v>
      </c>
      <c r="D58" s="5" t="s">
        <v>31</v>
      </c>
      <c r="E58" s="4" t="s">
        <v>28</v>
      </c>
      <c r="F58" s="6">
        <v>0.57999999999999996</v>
      </c>
      <c r="G58" s="23"/>
      <c r="H58" s="21">
        <f t="shared" si="0"/>
        <v>0</v>
      </c>
      <c r="I58" s="31">
        <v>0.08</v>
      </c>
      <c r="J58" s="40">
        <f t="shared" si="1"/>
        <v>0</v>
      </c>
      <c r="K58" s="40">
        <f t="shared" si="2"/>
        <v>0</v>
      </c>
    </row>
    <row r="59" spans="2:11" s="1" customFormat="1" ht="28.7" customHeight="1" thickBot="1" x14ac:dyDescent="0.25">
      <c r="B59" s="4" t="s">
        <v>32</v>
      </c>
      <c r="C59" s="4" t="s">
        <v>33</v>
      </c>
      <c r="D59" s="5" t="s">
        <v>34</v>
      </c>
      <c r="E59" s="4" t="s">
        <v>28</v>
      </c>
      <c r="F59" s="6">
        <v>20.76</v>
      </c>
      <c r="G59" s="23"/>
      <c r="H59" s="21">
        <f t="shared" si="0"/>
        <v>0</v>
      </c>
      <c r="I59" s="31">
        <v>0.08</v>
      </c>
      <c r="J59" s="40">
        <f t="shared" si="1"/>
        <v>0</v>
      </c>
      <c r="K59" s="40">
        <f t="shared" si="2"/>
        <v>0</v>
      </c>
    </row>
    <row r="60" spans="2:11" s="1" customFormat="1" ht="19.7" customHeight="1" thickBot="1" x14ac:dyDescent="0.25">
      <c r="B60" s="4" t="s">
        <v>35</v>
      </c>
      <c r="C60" s="4" t="s">
        <v>36</v>
      </c>
      <c r="D60" s="5" t="s">
        <v>37</v>
      </c>
      <c r="E60" s="4" t="s">
        <v>28</v>
      </c>
      <c r="F60" s="6">
        <v>26.76</v>
      </c>
      <c r="G60" s="23"/>
      <c r="H60" s="21">
        <f t="shared" si="0"/>
        <v>0</v>
      </c>
      <c r="I60" s="31">
        <v>0.08</v>
      </c>
      <c r="J60" s="40">
        <f t="shared" si="1"/>
        <v>0</v>
      </c>
      <c r="K60" s="40">
        <f t="shared" si="2"/>
        <v>0</v>
      </c>
    </row>
    <row r="61" spans="2:11" s="1" customFormat="1" ht="19.7" customHeight="1" thickBot="1" x14ac:dyDescent="0.25">
      <c r="B61" s="4" t="s">
        <v>38</v>
      </c>
      <c r="C61" s="4" t="s">
        <v>39</v>
      </c>
      <c r="D61" s="5" t="s">
        <v>40</v>
      </c>
      <c r="E61" s="4" t="s">
        <v>28</v>
      </c>
      <c r="F61" s="6">
        <v>0.57999999999999996</v>
      </c>
      <c r="G61" s="23"/>
      <c r="H61" s="21">
        <f t="shared" si="0"/>
        <v>0</v>
      </c>
      <c r="I61" s="31">
        <v>0.08</v>
      </c>
      <c r="J61" s="40">
        <f t="shared" si="1"/>
        <v>0</v>
      </c>
      <c r="K61" s="40">
        <f t="shared" si="2"/>
        <v>0</v>
      </c>
    </row>
    <row r="62" spans="2:11" s="1" customFormat="1" ht="19.7" customHeight="1" thickBot="1" x14ac:dyDescent="0.25">
      <c r="B62" s="4" t="s">
        <v>41</v>
      </c>
      <c r="C62" s="4" t="s">
        <v>42</v>
      </c>
      <c r="D62" s="5" t="s">
        <v>43</v>
      </c>
      <c r="E62" s="4" t="s">
        <v>44</v>
      </c>
      <c r="F62" s="6">
        <v>226.07</v>
      </c>
      <c r="G62" s="23"/>
      <c r="H62" s="21">
        <f t="shared" si="0"/>
        <v>0</v>
      </c>
      <c r="I62" s="31">
        <v>0.08</v>
      </c>
      <c r="J62" s="40">
        <f t="shared" si="1"/>
        <v>0</v>
      </c>
      <c r="K62" s="40">
        <f t="shared" si="2"/>
        <v>0</v>
      </c>
    </row>
    <row r="63" spans="2:11" s="1" customFormat="1" ht="19.7" customHeight="1" thickBot="1" x14ac:dyDescent="0.25">
      <c r="B63" s="4" t="s">
        <v>45</v>
      </c>
      <c r="C63" s="4" t="s">
        <v>46</v>
      </c>
      <c r="D63" s="5" t="s">
        <v>47</v>
      </c>
      <c r="E63" s="4" t="s">
        <v>44</v>
      </c>
      <c r="F63" s="6">
        <v>26.2</v>
      </c>
      <c r="G63" s="23"/>
      <c r="H63" s="21">
        <f t="shared" si="0"/>
        <v>0</v>
      </c>
      <c r="I63" s="31">
        <v>0.08</v>
      </c>
      <c r="J63" s="40">
        <f t="shared" si="1"/>
        <v>0</v>
      </c>
      <c r="K63" s="40">
        <f t="shared" si="2"/>
        <v>0</v>
      </c>
    </row>
    <row r="64" spans="2:11" s="1" customFormat="1" ht="28.7" customHeight="1" thickBot="1" x14ac:dyDescent="0.25">
      <c r="B64" s="4" t="s">
        <v>48</v>
      </c>
      <c r="C64" s="4" t="s">
        <v>49</v>
      </c>
      <c r="D64" s="5" t="s">
        <v>50</v>
      </c>
      <c r="E64" s="4" t="s">
        <v>44</v>
      </c>
      <c r="F64" s="6">
        <v>14.24</v>
      </c>
      <c r="G64" s="23"/>
      <c r="H64" s="21">
        <f t="shared" si="0"/>
        <v>0</v>
      </c>
      <c r="I64" s="31">
        <v>0.08</v>
      </c>
      <c r="J64" s="40">
        <f t="shared" si="1"/>
        <v>0</v>
      </c>
      <c r="K64" s="40">
        <f t="shared" si="2"/>
        <v>0</v>
      </c>
    </row>
    <row r="65" spans="2:11" s="1" customFormat="1" ht="19.7" customHeight="1" thickBot="1" x14ac:dyDescent="0.25">
      <c r="B65" s="4" t="s">
        <v>51</v>
      </c>
      <c r="C65" s="4" t="s">
        <v>52</v>
      </c>
      <c r="D65" s="5" t="s">
        <v>53</v>
      </c>
      <c r="E65" s="4" t="s">
        <v>28</v>
      </c>
      <c r="F65" s="6">
        <v>22.89</v>
      </c>
      <c r="G65" s="23"/>
      <c r="H65" s="21">
        <f t="shared" si="0"/>
        <v>0</v>
      </c>
      <c r="I65" s="31">
        <v>0.08</v>
      </c>
      <c r="J65" s="40">
        <f t="shared" si="1"/>
        <v>0</v>
      </c>
      <c r="K65" s="40">
        <f t="shared" si="2"/>
        <v>0</v>
      </c>
    </row>
    <row r="66" spans="2:11" s="1" customFormat="1" ht="19.7" customHeight="1" thickBot="1" x14ac:dyDescent="0.25">
      <c r="B66" s="4" t="s">
        <v>54</v>
      </c>
      <c r="C66" s="4" t="s">
        <v>55</v>
      </c>
      <c r="D66" s="5" t="s">
        <v>56</v>
      </c>
      <c r="E66" s="4" t="s">
        <v>28</v>
      </c>
      <c r="F66" s="6">
        <v>30.89</v>
      </c>
      <c r="G66" s="23"/>
      <c r="H66" s="21">
        <f t="shared" si="0"/>
        <v>0</v>
      </c>
      <c r="I66" s="31">
        <v>0.08</v>
      </c>
      <c r="J66" s="40">
        <f t="shared" si="1"/>
        <v>0</v>
      </c>
      <c r="K66" s="40">
        <f t="shared" si="2"/>
        <v>0</v>
      </c>
    </row>
    <row r="67" spans="2:11" s="1" customFormat="1" ht="19.7" customHeight="1" thickBot="1" x14ac:dyDescent="0.25">
      <c r="B67" s="4" t="s">
        <v>57</v>
      </c>
      <c r="C67" s="4" t="s">
        <v>58</v>
      </c>
      <c r="D67" s="5" t="s">
        <v>59</v>
      </c>
      <c r="E67" s="4" t="s">
        <v>28</v>
      </c>
      <c r="F67" s="6">
        <v>53.78</v>
      </c>
      <c r="G67" s="23"/>
      <c r="H67" s="21">
        <f t="shared" si="0"/>
        <v>0</v>
      </c>
      <c r="I67" s="31">
        <v>0.08</v>
      </c>
      <c r="J67" s="40">
        <f t="shared" si="1"/>
        <v>0</v>
      </c>
      <c r="K67" s="40">
        <f t="shared" si="2"/>
        <v>0</v>
      </c>
    </row>
    <row r="68" spans="2:11" s="1" customFormat="1" ht="19.7" customHeight="1" thickBot="1" x14ac:dyDescent="0.25">
      <c r="B68" s="4" t="s">
        <v>60</v>
      </c>
      <c r="C68" s="4" t="s">
        <v>61</v>
      </c>
      <c r="D68" s="5" t="s">
        <v>62</v>
      </c>
      <c r="E68" s="4" t="s">
        <v>44</v>
      </c>
      <c r="F68" s="6">
        <v>48</v>
      </c>
      <c r="G68" s="23"/>
      <c r="H68" s="21">
        <f t="shared" si="0"/>
        <v>0</v>
      </c>
      <c r="I68" s="31">
        <v>0.08</v>
      </c>
      <c r="J68" s="40">
        <f t="shared" si="1"/>
        <v>0</v>
      </c>
      <c r="K68" s="40">
        <f t="shared" si="2"/>
        <v>0</v>
      </c>
    </row>
    <row r="69" spans="2:11" s="1" customFormat="1" ht="28.7" customHeight="1" thickBot="1" x14ac:dyDescent="0.25">
      <c r="B69" s="4" t="s">
        <v>63</v>
      </c>
      <c r="C69" s="4" t="s">
        <v>64</v>
      </c>
      <c r="D69" s="5" t="s">
        <v>65</v>
      </c>
      <c r="E69" s="4" t="s">
        <v>21</v>
      </c>
      <c r="F69" s="6">
        <v>20.52</v>
      </c>
      <c r="G69" s="23"/>
      <c r="H69" s="21">
        <f t="shared" si="0"/>
        <v>0</v>
      </c>
      <c r="I69" s="31">
        <v>0.08</v>
      </c>
      <c r="J69" s="40">
        <f t="shared" si="1"/>
        <v>0</v>
      </c>
      <c r="K69" s="40">
        <f t="shared" si="2"/>
        <v>0</v>
      </c>
    </row>
    <row r="70" spans="2:11" s="1" customFormat="1" ht="28.7" customHeight="1" thickBot="1" x14ac:dyDescent="0.25">
      <c r="B70" s="4" t="s">
        <v>66</v>
      </c>
      <c r="C70" s="4" t="s">
        <v>67</v>
      </c>
      <c r="D70" s="5" t="s">
        <v>68</v>
      </c>
      <c r="E70" s="4" t="s">
        <v>21</v>
      </c>
      <c r="F70" s="6">
        <v>43</v>
      </c>
      <c r="G70" s="23"/>
      <c r="H70" s="21">
        <f t="shared" si="0"/>
        <v>0</v>
      </c>
      <c r="I70" s="31">
        <v>0.08</v>
      </c>
      <c r="J70" s="40">
        <f t="shared" si="1"/>
        <v>0</v>
      </c>
      <c r="K70" s="40">
        <f t="shared" si="2"/>
        <v>0</v>
      </c>
    </row>
    <row r="71" spans="2:11" s="1" customFormat="1" ht="19.7" customHeight="1" thickBot="1" x14ac:dyDescent="0.25">
      <c r="B71" s="4" t="s">
        <v>69</v>
      </c>
      <c r="C71" s="4" t="s">
        <v>70</v>
      </c>
      <c r="D71" s="5" t="s">
        <v>71</v>
      </c>
      <c r="E71" s="4" t="s">
        <v>21</v>
      </c>
      <c r="F71" s="6">
        <v>16.63</v>
      </c>
      <c r="G71" s="23"/>
      <c r="H71" s="21">
        <f t="shared" si="0"/>
        <v>0</v>
      </c>
      <c r="I71" s="31">
        <v>0.08</v>
      </c>
      <c r="J71" s="40">
        <f t="shared" si="1"/>
        <v>0</v>
      </c>
      <c r="K71" s="40">
        <f t="shared" si="2"/>
        <v>0</v>
      </c>
    </row>
    <row r="72" spans="2:11" s="1" customFormat="1" ht="19.7" customHeight="1" thickBot="1" x14ac:dyDescent="0.25">
      <c r="B72" s="4" t="s">
        <v>72</v>
      </c>
      <c r="C72" s="4" t="s">
        <v>73</v>
      </c>
      <c r="D72" s="5" t="s">
        <v>74</v>
      </c>
      <c r="E72" s="4" t="s">
        <v>21</v>
      </c>
      <c r="F72" s="6">
        <v>7.26</v>
      </c>
      <c r="G72" s="23"/>
      <c r="H72" s="21">
        <f t="shared" si="0"/>
        <v>0</v>
      </c>
      <c r="I72" s="31">
        <v>0.08</v>
      </c>
      <c r="J72" s="40">
        <f t="shared" si="1"/>
        <v>0</v>
      </c>
      <c r="K72" s="40">
        <f t="shared" si="2"/>
        <v>0</v>
      </c>
    </row>
    <row r="73" spans="2:11" s="1" customFormat="1" ht="19.7" customHeight="1" thickBot="1" x14ac:dyDescent="0.25">
      <c r="B73" s="4" t="s">
        <v>75</v>
      </c>
      <c r="C73" s="4" t="s">
        <v>76</v>
      </c>
      <c r="D73" s="5" t="s">
        <v>77</v>
      </c>
      <c r="E73" s="4" t="s">
        <v>21</v>
      </c>
      <c r="F73" s="6">
        <v>37.89</v>
      </c>
      <c r="G73" s="23"/>
      <c r="H73" s="21">
        <f t="shared" si="0"/>
        <v>0</v>
      </c>
      <c r="I73" s="31">
        <v>0.08</v>
      </c>
      <c r="J73" s="40">
        <f t="shared" si="1"/>
        <v>0</v>
      </c>
      <c r="K73" s="40">
        <f t="shared" si="2"/>
        <v>0</v>
      </c>
    </row>
    <row r="74" spans="2:11" s="1" customFormat="1" ht="19.7" customHeight="1" thickBot="1" x14ac:dyDescent="0.25">
      <c r="B74" s="4" t="s">
        <v>78</v>
      </c>
      <c r="C74" s="4" t="s">
        <v>79</v>
      </c>
      <c r="D74" s="5" t="s">
        <v>80</v>
      </c>
      <c r="E74" s="4" t="s">
        <v>28</v>
      </c>
      <c r="F74" s="6">
        <v>3</v>
      </c>
      <c r="G74" s="23"/>
      <c r="H74" s="21">
        <f t="shared" si="0"/>
        <v>0</v>
      </c>
      <c r="I74" s="31">
        <v>0.08</v>
      </c>
      <c r="J74" s="40">
        <f t="shared" si="1"/>
        <v>0</v>
      </c>
      <c r="K74" s="40">
        <f t="shared" si="2"/>
        <v>0</v>
      </c>
    </row>
    <row r="75" spans="2:11" s="1" customFormat="1" ht="19.7" customHeight="1" thickBot="1" x14ac:dyDescent="0.25">
      <c r="B75" s="4" t="s">
        <v>81</v>
      </c>
      <c r="C75" s="4" t="s">
        <v>82</v>
      </c>
      <c r="D75" s="5" t="s">
        <v>83</v>
      </c>
      <c r="E75" s="4" t="s">
        <v>21</v>
      </c>
      <c r="F75" s="6">
        <v>22.39</v>
      </c>
      <c r="G75" s="23"/>
      <c r="H75" s="21">
        <f t="shared" si="0"/>
        <v>0</v>
      </c>
      <c r="I75" s="31">
        <v>0.08</v>
      </c>
      <c r="J75" s="40">
        <f t="shared" si="1"/>
        <v>0</v>
      </c>
      <c r="K75" s="40">
        <f t="shared" si="2"/>
        <v>0</v>
      </c>
    </row>
    <row r="76" spans="2:11" s="1" customFormat="1" ht="19.7" customHeight="1" thickBot="1" x14ac:dyDescent="0.25">
      <c r="B76" s="4" t="s">
        <v>84</v>
      </c>
      <c r="C76" s="4" t="s">
        <v>85</v>
      </c>
      <c r="D76" s="5" t="s">
        <v>86</v>
      </c>
      <c r="E76" s="4" t="s">
        <v>28</v>
      </c>
      <c r="F76" s="6">
        <v>0.45</v>
      </c>
      <c r="G76" s="23"/>
      <c r="H76" s="21">
        <f t="shared" si="0"/>
        <v>0</v>
      </c>
      <c r="I76" s="31">
        <v>0.08</v>
      </c>
      <c r="J76" s="40">
        <f t="shared" si="1"/>
        <v>0</v>
      </c>
      <c r="K76" s="40">
        <f t="shared" si="2"/>
        <v>0</v>
      </c>
    </row>
    <row r="77" spans="2:11" s="1" customFormat="1" ht="19.7" customHeight="1" thickBot="1" x14ac:dyDescent="0.25">
      <c r="B77" s="4" t="s">
        <v>87</v>
      </c>
      <c r="C77" s="4" t="s">
        <v>88</v>
      </c>
      <c r="D77" s="5" t="s">
        <v>89</v>
      </c>
      <c r="E77" s="4" t="s">
        <v>90</v>
      </c>
      <c r="F77" s="6">
        <v>12</v>
      </c>
      <c r="G77" s="23"/>
      <c r="H77" s="21">
        <f t="shared" si="0"/>
        <v>0</v>
      </c>
      <c r="I77" s="31">
        <v>0.08</v>
      </c>
      <c r="J77" s="40">
        <f t="shared" si="1"/>
        <v>0</v>
      </c>
      <c r="K77" s="40">
        <f t="shared" si="2"/>
        <v>0</v>
      </c>
    </row>
    <row r="78" spans="2:11" s="1" customFormat="1" ht="19.7" customHeight="1" thickBot="1" x14ac:dyDescent="0.25">
      <c r="B78" s="4" t="s">
        <v>91</v>
      </c>
      <c r="C78" s="4" t="s">
        <v>92</v>
      </c>
      <c r="D78" s="5" t="s">
        <v>93</v>
      </c>
      <c r="E78" s="4" t="s">
        <v>94</v>
      </c>
      <c r="F78" s="6">
        <v>30.9</v>
      </c>
      <c r="G78" s="23"/>
      <c r="H78" s="21">
        <f t="shared" si="0"/>
        <v>0</v>
      </c>
      <c r="I78" s="31">
        <v>0.23</v>
      </c>
      <c r="J78" s="40">
        <f t="shared" si="1"/>
        <v>0</v>
      </c>
      <c r="K78" s="40">
        <f t="shared" si="2"/>
        <v>0</v>
      </c>
    </row>
    <row r="79" spans="2:11" s="1" customFormat="1" ht="19.7" customHeight="1" thickBot="1" x14ac:dyDescent="0.25">
      <c r="B79" s="4" t="s">
        <v>95</v>
      </c>
      <c r="C79" s="4" t="s">
        <v>96</v>
      </c>
      <c r="D79" s="5" t="s">
        <v>97</v>
      </c>
      <c r="E79" s="4" t="s">
        <v>90</v>
      </c>
      <c r="F79" s="6">
        <v>100</v>
      </c>
      <c r="G79" s="23"/>
      <c r="H79" s="21">
        <f t="shared" si="0"/>
        <v>0</v>
      </c>
      <c r="I79" s="31">
        <v>0.23</v>
      </c>
      <c r="J79" s="40">
        <f t="shared" si="1"/>
        <v>0</v>
      </c>
      <c r="K79" s="40">
        <f t="shared" si="2"/>
        <v>0</v>
      </c>
    </row>
    <row r="80" spans="2:11" s="1" customFormat="1" ht="19.7" customHeight="1" thickBot="1" x14ac:dyDescent="0.25">
      <c r="B80" s="4" t="s">
        <v>98</v>
      </c>
      <c r="C80" s="4" t="s">
        <v>99</v>
      </c>
      <c r="D80" s="5" t="s">
        <v>100</v>
      </c>
      <c r="E80" s="4" t="s">
        <v>17</v>
      </c>
      <c r="F80" s="6">
        <v>120</v>
      </c>
      <c r="G80" s="23"/>
      <c r="H80" s="21">
        <f t="shared" si="0"/>
        <v>0</v>
      </c>
      <c r="I80" s="31">
        <v>0.23</v>
      </c>
      <c r="J80" s="40">
        <f t="shared" si="1"/>
        <v>0</v>
      </c>
      <c r="K80" s="40">
        <f t="shared" si="2"/>
        <v>0</v>
      </c>
    </row>
    <row r="81" spans="2:11" s="1" customFormat="1" ht="19.7" customHeight="1" thickBot="1" x14ac:dyDescent="0.25">
      <c r="B81" s="4" t="s">
        <v>101</v>
      </c>
      <c r="C81" s="4" t="s">
        <v>102</v>
      </c>
      <c r="D81" s="5" t="s">
        <v>103</v>
      </c>
      <c r="E81" s="4" t="s">
        <v>104</v>
      </c>
      <c r="F81" s="6">
        <v>10</v>
      </c>
      <c r="G81" s="23"/>
      <c r="H81" s="21">
        <f t="shared" si="0"/>
        <v>0</v>
      </c>
      <c r="I81" s="31">
        <v>0.08</v>
      </c>
      <c r="J81" s="40">
        <f t="shared" si="1"/>
        <v>0</v>
      </c>
      <c r="K81" s="40">
        <f t="shared" si="2"/>
        <v>0</v>
      </c>
    </row>
    <row r="82" spans="2:11" s="1" customFormat="1" ht="19.7" customHeight="1" thickBot="1" x14ac:dyDescent="0.25">
      <c r="B82" s="4" t="s">
        <v>105</v>
      </c>
      <c r="C82" s="4" t="s">
        <v>106</v>
      </c>
      <c r="D82" s="5" t="s">
        <v>107</v>
      </c>
      <c r="E82" s="4" t="s">
        <v>90</v>
      </c>
      <c r="F82" s="6">
        <v>50</v>
      </c>
      <c r="G82" s="23"/>
      <c r="H82" s="21">
        <f t="shared" si="0"/>
        <v>0</v>
      </c>
      <c r="I82" s="31">
        <v>0.08</v>
      </c>
      <c r="J82" s="40">
        <f t="shared" si="1"/>
        <v>0</v>
      </c>
      <c r="K82" s="40">
        <f t="shared" si="2"/>
        <v>0</v>
      </c>
    </row>
    <row r="83" spans="2:11" s="1" customFormat="1" ht="19.7" customHeight="1" thickBot="1" x14ac:dyDescent="0.25">
      <c r="B83" s="4" t="s">
        <v>108</v>
      </c>
      <c r="C83" s="4" t="s">
        <v>109</v>
      </c>
      <c r="D83" s="5" t="s">
        <v>110</v>
      </c>
      <c r="E83" s="4" t="s">
        <v>90</v>
      </c>
      <c r="F83" s="6">
        <v>450</v>
      </c>
      <c r="G83" s="23"/>
      <c r="H83" s="21">
        <f t="shared" si="0"/>
        <v>0</v>
      </c>
      <c r="I83" s="31">
        <v>0.08</v>
      </c>
      <c r="J83" s="40">
        <f t="shared" si="1"/>
        <v>0</v>
      </c>
      <c r="K83" s="40">
        <f t="shared" si="2"/>
        <v>0</v>
      </c>
    </row>
    <row r="84" spans="2:11" s="1" customFormat="1" ht="19.7" customHeight="1" thickBot="1" x14ac:dyDescent="0.25">
      <c r="B84" s="4" t="s">
        <v>111</v>
      </c>
      <c r="C84" s="4" t="s">
        <v>112</v>
      </c>
      <c r="D84" s="5" t="s">
        <v>113</v>
      </c>
      <c r="E84" s="4" t="s">
        <v>21</v>
      </c>
      <c r="F84" s="6">
        <v>2</v>
      </c>
      <c r="G84" s="23"/>
      <c r="H84" s="21">
        <f t="shared" si="0"/>
        <v>0</v>
      </c>
      <c r="I84" s="31">
        <v>0.08</v>
      </c>
      <c r="J84" s="40">
        <f t="shared" si="1"/>
        <v>0</v>
      </c>
      <c r="K84" s="40">
        <f t="shared" si="2"/>
        <v>0</v>
      </c>
    </row>
    <row r="85" spans="2:11" s="1" customFormat="1" ht="19.7" customHeight="1" thickBot="1" x14ac:dyDescent="0.25">
      <c r="B85" s="4" t="s">
        <v>114</v>
      </c>
      <c r="C85" s="4" t="s">
        <v>115</v>
      </c>
      <c r="D85" s="5" t="s">
        <v>116</v>
      </c>
      <c r="E85" s="4" t="s">
        <v>44</v>
      </c>
      <c r="F85" s="6">
        <v>0.62</v>
      </c>
      <c r="G85" s="23"/>
      <c r="H85" s="21">
        <f t="shared" si="0"/>
        <v>0</v>
      </c>
      <c r="I85" s="31">
        <v>0.08</v>
      </c>
      <c r="J85" s="40">
        <f t="shared" si="1"/>
        <v>0</v>
      </c>
      <c r="K85" s="40">
        <f t="shared" si="2"/>
        <v>0</v>
      </c>
    </row>
    <row r="86" spans="2:11" s="1" customFormat="1" ht="19.7" customHeight="1" thickBot="1" x14ac:dyDescent="0.25">
      <c r="B86" s="4" t="s">
        <v>117</v>
      </c>
      <c r="C86" s="4" t="s">
        <v>118</v>
      </c>
      <c r="D86" s="5" t="s">
        <v>119</v>
      </c>
      <c r="E86" s="4" t="s">
        <v>17</v>
      </c>
      <c r="F86" s="6">
        <v>100</v>
      </c>
      <c r="G86" s="23"/>
      <c r="H86" s="21">
        <f t="shared" si="0"/>
        <v>0</v>
      </c>
      <c r="I86" s="31">
        <v>0.08</v>
      </c>
      <c r="J86" s="40">
        <f t="shared" si="1"/>
        <v>0</v>
      </c>
      <c r="K86" s="40">
        <f t="shared" si="2"/>
        <v>0</v>
      </c>
    </row>
    <row r="87" spans="2:11" s="1" customFormat="1" ht="19.7" customHeight="1" thickBot="1" x14ac:dyDescent="0.25">
      <c r="B87" s="4" t="s">
        <v>120</v>
      </c>
      <c r="C87" s="4" t="s">
        <v>121</v>
      </c>
      <c r="D87" s="5" t="s">
        <v>122</v>
      </c>
      <c r="E87" s="4" t="s">
        <v>123</v>
      </c>
      <c r="F87" s="6">
        <v>30</v>
      </c>
      <c r="G87" s="23"/>
      <c r="H87" s="21">
        <f t="shared" si="0"/>
        <v>0</v>
      </c>
      <c r="I87" s="31">
        <v>0.08</v>
      </c>
      <c r="J87" s="40">
        <f t="shared" si="1"/>
        <v>0</v>
      </c>
      <c r="K87" s="40">
        <f t="shared" si="2"/>
        <v>0</v>
      </c>
    </row>
    <row r="88" spans="2:11" s="1" customFormat="1" ht="1.1499999999999999" customHeight="1" x14ac:dyDescent="0.2">
      <c r="I88" s="30"/>
      <c r="J88" s="36"/>
      <c r="K88" s="36"/>
    </row>
    <row r="89" spans="2:11" s="1" customFormat="1" ht="28.7" customHeight="1" x14ac:dyDescent="0.2">
      <c r="I89" s="30"/>
      <c r="J89" s="36"/>
      <c r="K89" s="36"/>
    </row>
    <row r="90" spans="2:11" s="1" customFormat="1" ht="53.25" customHeight="1" thickBot="1" x14ac:dyDescent="0.25">
      <c r="B90" s="2" t="s">
        <v>0</v>
      </c>
      <c r="C90" s="3" t="s">
        <v>1</v>
      </c>
      <c r="D90" s="8" t="s">
        <v>2</v>
      </c>
      <c r="E90" s="3" t="s">
        <v>3</v>
      </c>
      <c r="F90" s="8" t="s">
        <v>4</v>
      </c>
      <c r="G90" s="3" t="s">
        <v>5</v>
      </c>
      <c r="H90" s="2" t="s">
        <v>6</v>
      </c>
      <c r="I90" s="3" t="s">
        <v>7</v>
      </c>
      <c r="J90" s="37" t="s">
        <v>8</v>
      </c>
      <c r="K90" s="38" t="s">
        <v>9</v>
      </c>
    </row>
    <row r="91" spans="2:11" s="1" customFormat="1" ht="96.75" thickBot="1" x14ac:dyDescent="0.25">
      <c r="B91" s="9" t="s">
        <v>124</v>
      </c>
      <c r="C91" s="4" t="s">
        <v>125</v>
      </c>
      <c r="D91" s="10" t="s">
        <v>126</v>
      </c>
      <c r="E91" s="4" t="s">
        <v>17</v>
      </c>
      <c r="F91" s="7">
        <v>648</v>
      </c>
      <c r="G91" s="23"/>
      <c r="H91" s="7">
        <f>ROUND(F91*G91,2)</f>
        <v>0</v>
      </c>
      <c r="I91" s="31">
        <v>0.08</v>
      </c>
      <c r="J91" s="40">
        <f>ROUND(H91*I91,2)</f>
        <v>0</v>
      </c>
      <c r="K91" s="40">
        <f>H91+J91</f>
        <v>0</v>
      </c>
    </row>
    <row r="92" spans="2:11" s="1" customFormat="1" ht="108.75" thickBot="1" x14ac:dyDescent="0.25">
      <c r="B92" s="9" t="s">
        <v>127</v>
      </c>
      <c r="C92" s="4" t="s">
        <v>128</v>
      </c>
      <c r="D92" s="10" t="s">
        <v>129</v>
      </c>
      <c r="E92" s="4" t="s">
        <v>17</v>
      </c>
      <c r="F92" s="7">
        <v>93</v>
      </c>
      <c r="G92" s="23"/>
      <c r="H92" s="7">
        <f>ROUND(F92*G92,2)</f>
        <v>0</v>
      </c>
      <c r="I92" s="31">
        <v>0.08</v>
      </c>
      <c r="J92" s="40">
        <f>ROUND(H92*I92,2)</f>
        <v>0</v>
      </c>
      <c r="K92" s="40">
        <f>H92+J92</f>
        <v>0</v>
      </c>
    </row>
    <row r="93" spans="2:11" s="1" customFormat="1" ht="28.7" customHeight="1" x14ac:dyDescent="0.2">
      <c r="I93" s="30"/>
      <c r="J93" s="36"/>
      <c r="K93" s="36"/>
    </row>
    <row r="94" spans="2:11" s="1" customFormat="1" ht="21.4" customHeight="1" x14ac:dyDescent="0.2">
      <c r="B94" s="49" t="s">
        <v>130</v>
      </c>
      <c r="C94" s="49"/>
      <c r="D94" s="49"/>
      <c r="E94" s="25"/>
      <c r="F94" s="25"/>
      <c r="G94" s="25"/>
      <c r="H94" s="25"/>
      <c r="I94" s="32"/>
      <c r="J94" s="41"/>
      <c r="K94" s="27">
        <f>H26+H32+H38+H44+H50+H54+H55+H56+H57+H58+H59+H60+H61+H62+H63+H64+H65+H66+H67+H68+H69+H70+H71+H72+H73+H74+H75+H76+H77+H78+H79+H80+H81+H82+H83+H84+H85+H86+H87+H91+H92</f>
        <v>0</v>
      </c>
    </row>
    <row r="95" spans="2:11" s="1" customFormat="1" ht="21.4" customHeight="1" x14ac:dyDescent="0.2">
      <c r="B95" s="13"/>
      <c r="C95" s="13"/>
      <c r="D95" s="28" t="s">
        <v>145</v>
      </c>
      <c r="E95" s="14"/>
      <c r="F95" s="14"/>
      <c r="G95" s="14"/>
      <c r="H95" s="14"/>
      <c r="I95" s="32"/>
      <c r="J95" s="41"/>
      <c r="K95" s="27">
        <f>J26+J32+J38+J4+J44+J50+J54+J55+J56+J57+J58+J59+J60+J61+J62+J63+J64+J65+J66+J67+J68++J69+J70+J71+J72+J73+J74+J75+J76+J77+J78+J79+J80+J81+J82+J83+J84+J85+J86+J87+J91+J92</f>
        <v>0</v>
      </c>
    </row>
    <row r="96" spans="2:11" s="1" customFormat="1" ht="21.4" customHeight="1" x14ac:dyDescent="0.2">
      <c r="B96" s="49" t="s">
        <v>131</v>
      </c>
      <c r="C96" s="49"/>
      <c r="D96" s="49"/>
      <c r="E96" s="26"/>
      <c r="F96" s="26"/>
      <c r="G96" s="26"/>
      <c r="H96" s="26"/>
      <c r="I96" s="11"/>
      <c r="J96" s="42"/>
      <c r="K96" s="35">
        <f>K26+K32+K38+K44+K50+K54+K55+K56+K57+K58+K59+K60+K61+K62+K63+K64+K65+K66+K67+K68+K69+K70+K71+K72+K73+K74+K75+K76+K77+K78+K79+K80+K81+K82+K83+K84+K85+K86+K87+K91+K92</f>
        <v>0</v>
      </c>
    </row>
    <row r="97" spans="2:11" s="1" customFormat="1" ht="65.25" customHeight="1" x14ac:dyDescent="0.2">
      <c r="H97" s="29"/>
      <c r="I97" s="33"/>
      <c r="J97" s="43"/>
      <c r="K97" s="36"/>
    </row>
    <row r="98" spans="2:11" s="1" customFormat="1" ht="17.649999999999999" customHeight="1" x14ac:dyDescent="0.2">
      <c r="H98" s="48" t="s">
        <v>142</v>
      </c>
      <c r="I98" s="48"/>
      <c r="J98" s="36"/>
      <c r="K98" s="36"/>
    </row>
    <row r="99" spans="2:11" s="1" customFormat="1" ht="28.7" customHeight="1" x14ac:dyDescent="0.2">
      <c r="B99" s="52" t="s">
        <v>147</v>
      </c>
      <c r="C99" s="52"/>
      <c r="D99" s="52"/>
      <c r="I99" s="30"/>
      <c r="J99" s="36"/>
      <c r="K99" s="36"/>
    </row>
  </sheetData>
  <mergeCells count="13">
    <mergeCell ref="B99:D99"/>
    <mergeCell ref="H98:I98"/>
    <mergeCell ref="B47:D47"/>
    <mergeCell ref="B94:D94"/>
    <mergeCell ref="B96:D96"/>
    <mergeCell ref="D9:E9"/>
    <mergeCell ref="D10:E10"/>
    <mergeCell ref="B41:D41"/>
    <mergeCell ref="F3:L6"/>
    <mergeCell ref="B20:K20"/>
    <mergeCell ref="B23:D23"/>
    <mergeCell ref="B29:D29"/>
    <mergeCell ref="B35:D35"/>
  </mergeCells>
  <pageMargins left="0.26" right="0.17" top="0.38" bottom="0.28999999999999998" header="0.18" footer="0.18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6</vt:lpstr>
      <vt:lpstr>'pakiet 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2021-10-11T11:48:54Z</cp:lastPrinted>
  <dcterms:created xsi:type="dcterms:W3CDTF">2021-10-08T06:51:03Z</dcterms:created>
  <dcterms:modified xsi:type="dcterms:W3CDTF">2021-10-11T11:49:02Z</dcterms:modified>
</cp:coreProperties>
</file>