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2" sheetId="1" r:id="rId1"/>
  </sheets>
  <definedNames>
    <definedName name="_xlnm.Print_Area" localSheetId="0">'pakiet 2'!$B$1:$L$89</definedName>
  </definedNames>
  <calcPr calcId="152511"/>
</workbook>
</file>

<file path=xl/calcChain.xml><?xml version="1.0" encoding="utf-8"?>
<calcChain xmlns="http://schemas.openxmlformats.org/spreadsheetml/2006/main">
  <c r="J81" i="1" l="1"/>
  <c r="K81" i="1" s="1"/>
  <c r="J80" i="1"/>
  <c r="K80" i="1" s="1"/>
  <c r="H81" i="1"/>
  <c r="H80" i="1"/>
  <c r="J56" i="1"/>
  <c r="J58" i="1"/>
  <c r="K58" i="1" s="1"/>
  <c r="J60" i="1"/>
  <c r="K60" i="1" s="1"/>
  <c r="J61" i="1"/>
  <c r="K61" i="1" s="1"/>
  <c r="J62" i="1"/>
  <c r="K62" i="1" s="1"/>
  <c r="J66" i="1"/>
  <c r="K66" i="1" s="1"/>
  <c r="J67" i="1"/>
  <c r="K67" i="1" s="1"/>
  <c r="J68" i="1"/>
  <c r="K68" i="1" s="1"/>
  <c r="J72" i="1"/>
  <c r="K72" i="1" s="1"/>
  <c r="J73" i="1"/>
  <c r="K73" i="1" s="1"/>
  <c r="J74" i="1"/>
  <c r="K74" i="1" s="1"/>
  <c r="H56" i="1"/>
  <c r="K56" i="1" s="1"/>
  <c r="H57" i="1"/>
  <c r="J57" i="1" s="1"/>
  <c r="H58" i="1"/>
  <c r="H59" i="1"/>
  <c r="H60" i="1"/>
  <c r="H61" i="1"/>
  <c r="H62" i="1"/>
  <c r="H63" i="1"/>
  <c r="J63" i="1" s="1"/>
  <c r="K63" i="1" s="1"/>
  <c r="H64" i="1"/>
  <c r="H65" i="1"/>
  <c r="H66" i="1"/>
  <c r="H67" i="1"/>
  <c r="H68" i="1"/>
  <c r="H69" i="1"/>
  <c r="J69" i="1" s="1"/>
  <c r="K69" i="1" s="1"/>
  <c r="H70" i="1"/>
  <c r="H71" i="1"/>
  <c r="H72" i="1"/>
  <c r="H73" i="1"/>
  <c r="H74" i="1"/>
  <c r="H75" i="1"/>
  <c r="H76" i="1"/>
  <c r="H55" i="1"/>
  <c r="J55" i="1" s="1"/>
  <c r="H51" i="1"/>
  <c r="J45" i="1"/>
  <c r="K45" i="1" s="1"/>
  <c r="H45" i="1"/>
  <c r="H39" i="1"/>
  <c r="H33" i="1"/>
  <c r="J33" i="1" s="1"/>
  <c r="H27" i="1"/>
  <c r="J76" i="1" l="1"/>
  <c r="K76" i="1" s="1"/>
  <c r="J75" i="1"/>
  <c r="K75" i="1" s="1"/>
  <c r="K71" i="1"/>
  <c r="K65" i="1"/>
  <c r="K70" i="1"/>
  <c r="K64" i="1"/>
  <c r="J71" i="1"/>
  <c r="J65" i="1"/>
  <c r="J70" i="1"/>
  <c r="J64" i="1"/>
  <c r="J59" i="1"/>
  <c r="K59" i="1" s="1"/>
  <c r="K57" i="1"/>
  <c r="K55" i="1"/>
  <c r="J51" i="1"/>
  <c r="K51" i="1" s="1"/>
  <c r="J52" i="1"/>
  <c r="J39" i="1"/>
  <c r="K39" i="1" s="1"/>
  <c r="K33" i="1"/>
  <c r="K83" i="1"/>
  <c r="J27" i="1"/>
  <c r="K84" i="1" l="1"/>
  <c r="K27" i="1"/>
  <c r="K85" i="1" s="1"/>
</calcChain>
</file>

<file path=xl/sharedStrings.xml><?xml version="1.0" encoding="utf-8"?>
<sst xmlns="http://schemas.openxmlformats.org/spreadsheetml/2006/main" count="204" uniqueCount="110">
  <si>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</si>
  <si>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</si>
  <si>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</si>
  <si>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</si>
  <si>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</si>
  <si>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</si>
  <si>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</si>
  <si>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</si>
  <si>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</si>
  <si>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</si>
  <si>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</si>
  <si>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</si>
  <si>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</si>
  <si>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</si>
  <si>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</si>
  <si>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</si>
  <si>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</si>
  <si>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</si>
  <si>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</si>
  <si>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</si>
  <si>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</si>
  <si>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</si>
  <si>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</si>
  <si>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</si>
  <si>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</si>
  <si>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</si>
  <si>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</si>
  <si>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</si>
  <si>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</si>
  <si>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</si>
  <si>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</si>
  <si>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</si>
  <si>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</si>
  <si>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</si>
  <si>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</si>
  <si>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</si>
  <si>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</si>
  <si>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</si>
  <si>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</si>
  <si>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</si>
  <si>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</si>
  <si>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</si>
  <si>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</si>
  <si>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</si>
  <si>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</si>
  <si>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</si>
  <si>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</si>
  <si>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</si>
  <si>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110</t>
  </si>
  <si>
    <t>PRZER-R</t>
  </si>
  <si>
    <t>Przerzedzanie siewów</t>
  </si>
  <si>
    <t>113</t>
  </si>
  <si>
    <t>CW-W</t>
  </si>
  <si>
    <t>Czyszczenia wczesne</t>
  </si>
  <si>
    <t>116</t>
  </si>
  <si>
    <t>CP-W</t>
  </si>
  <si>
    <t>Czyszczenia póżne</t>
  </si>
  <si>
    <t>132</t>
  </si>
  <si>
    <t>KOR-NISZ</t>
  </si>
  <si>
    <t>Niszczenie kory po korowaniu pułapek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</si>
  <si>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</si>
  <si>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</si>
  <si>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</si>
  <si>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</si>
  <si>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</si>
  <si>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</si>
  <si>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</si>
  <si>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</si>
  <si>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</si>
  <si>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</si>
  <si>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</si>
  <si>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</si>
  <si>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</si>
  <si>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</si>
  <si>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</si>
  <si>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</si>
  <si>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</si>
  <si>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</si>
  <si>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</si>
  <si>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</si>
  <si>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</si>
  <si>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</si>
  <si>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</si>
  <si>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179</t>
  </si>
  <si>
    <t>ODN-PASC</t>
  </si>
  <si>
    <t>Odchwaszczanie, odnawianie pasów przeciwpożarowych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</si>
  <si>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</si>
  <si>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</si>
  <si>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</si>
  <si>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</si>
  <si>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</si>
  <si>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</si>
  <si>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</si>
  <si>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</si>
  <si>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</si>
  <si>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</si>
  <si>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</si>
  <si>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</si>
  <si>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</si>
  <si>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</si>
  <si>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</si>
  <si>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</si>
  <si>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</si>
  <si>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</si>
  <si>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</si>
  <si>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</si>
  <si>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r>
      <t>Odpowiadając na ogłoszenie o przetargu nieograniczonym na „Wykonywanie usług z zakresu gospodarki leśnej na terenie Nadleśnictwa Przasnysz w roku 2022''  składamy niniejszym ofertę na</t>
    </r>
    <r>
      <rPr>
        <b/>
        <sz val="12"/>
        <color rgb="FF333333"/>
        <rFont val="Arial"/>
        <family val="2"/>
        <charset val="238"/>
      </rPr>
      <t xml:space="preserve"> pakiet 2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</si>
  <si>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 xml:space="preserve"> (Nazwa i adres Wykonawcy)</t>
  </si>
  <si>
    <t>VAT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</si>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</sst>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"/>
    <numFmt numFmtId="165" formatCode="###,\ ###,##0.00"/>
    <numFmt numFmtId="166" formatCode="#,##0.00_ ;\-#,##0.00\ "/>
    <numFmt numFmtId="167" formatCode="0.0"/>
  </numFmts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sz val="10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DDDDDD"/>
      </left>
      <right style="thin">
        <color rgb="FFDDDDDD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7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14" fillId="2" borderId="4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4" fontId="14" fillId="2" borderId="4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88"/>
  <sheetViews>
    <sheetView tabSelected="1" zoomScaleNormal="100" workbookViewId="0">
      <selection activeCell="B1" sqref="B1:L89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6.85546875" style="17" customWidth="1"/>
    <col min="10" max="10" width="10.28515625" style="32" customWidth="1"/>
    <col min="11" max="11" width="15.85546875" style="32" customWidth="1"/>
    <col min="12" max="12" width="0.28515625" customWidth="1"/>
    <col min="13" max="13" width="0.42578125" customWidth="1"/>
    <col min="14" max="14" width="4.7109375" customWidth="1"/>
  </cols>
  <sheetData>
    <row r="1" spans="2:12" ht="30" customHeight="1" x14ac:dyDescent="0.2">
      <c r="B1" s="49"/>
      <c r="C1" s="49"/>
      <c r="D1" s="49"/>
    </row>
    <row r="2" spans="2:12" ht="30" customHeight="1" x14ac:dyDescent="0.2">
      <c r="B2" s="50"/>
      <c r="C2" s="50"/>
      <c r="D2" s="50"/>
    </row>
    <row r="3" spans="2:12" ht="30" customHeight="1" x14ac:dyDescent="0.2">
      <c r="B3" s="50"/>
      <c r="C3" s="50"/>
      <c r="D3" s="50"/>
    </row>
    <row r="4" spans="2:12" s="1" customFormat="1" ht="19.5" customHeight="1" x14ac:dyDescent="0.2">
      <c r="B4" s="1" t="s">
        <v>107</v>
      </c>
      <c r="F4" s="51" t="s">
        <v>94</v>
      </c>
      <c r="G4" s="51"/>
      <c r="H4" s="51"/>
      <c r="I4" s="51"/>
      <c r="J4" s="51"/>
      <c r="K4" s="51"/>
      <c r="L4" s="51"/>
    </row>
    <row r="5" spans="2:12" s="1" customFormat="1" ht="2.65" customHeight="1" x14ac:dyDescent="0.2">
      <c r="B5" s="13"/>
      <c r="F5" s="51"/>
      <c r="G5" s="51"/>
      <c r="H5" s="51"/>
      <c r="I5" s="51"/>
      <c r="J5" s="51"/>
      <c r="K5" s="51"/>
      <c r="L5" s="51"/>
    </row>
    <row r="6" spans="2:12" s="1" customFormat="1" ht="3.2" customHeight="1" x14ac:dyDescent="0.2">
      <c r="F6" s="51"/>
      <c r="G6" s="51"/>
      <c r="H6" s="51"/>
      <c r="I6" s="51"/>
      <c r="J6" s="51"/>
      <c r="K6" s="51"/>
      <c r="L6" s="51"/>
    </row>
    <row r="7" spans="2:12" s="1" customFormat="1" ht="3.75" customHeight="1" x14ac:dyDescent="0.2">
      <c r="B7" s="53"/>
      <c r="F7" s="51"/>
      <c r="G7" s="51"/>
      <c r="H7" s="51"/>
      <c r="I7" s="51"/>
      <c r="J7" s="51"/>
      <c r="K7" s="51"/>
      <c r="L7" s="51"/>
    </row>
    <row r="8" spans="2:12" s="1" customFormat="1" ht="15.95" customHeight="1" x14ac:dyDescent="0.2">
      <c r="B8" s="53"/>
      <c r="I8" s="18"/>
      <c r="J8" s="33"/>
      <c r="K8" s="33"/>
    </row>
    <row r="9" spans="2:12" s="1" customFormat="1" ht="48.6" customHeight="1" x14ac:dyDescent="0.2">
      <c r="I9" s="18"/>
      <c r="J9" s="33"/>
      <c r="K9" s="33"/>
    </row>
    <row r="10" spans="2:12" s="1" customFormat="1" ht="24" customHeight="1" x14ac:dyDescent="0.2">
      <c r="D10" s="54" t="s">
        <v>105</v>
      </c>
      <c r="E10" s="54"/>
      <c r="I10" s="18"/>
      <c r="J10" s="33"/>
      <c r="K10" s="33"/>
    </row>
    <row r="11" spans="2:12" s="1" customFormat="1" ht="24" customHeight="1" x14ac:dyDescent="0.2">
      <c r="D11" s="55"/>
      <c r="E11" s="55"/>
      <c r="I11" s="18"/>
      <c r="J11" s="33"/>
      <c r="K11" s="33"/>
    </row>
    <row r="12" spans="2:12" s="1" customFormat="1" ht="33" customHeight="1" x14ac:dyDescent="0.2">
      <c r="I12" s="18"/>
      <c r="J12" s="33"/>
      <c r="K12" s="33"/>
    </row>
    <row r="13" spans="2:12" s="1" customFormat="1" ht="20.85" customHeight="1" x14ac:dyDescent="0.2">
      <c r="B13" s="12" t="s">
        <v>95</v>
      </c>
      <c r="I13" s="18"/>
      <c r="J13" s="33"/>
      <c r="K13" s="33"/>
    </row>
    <row r="14" spans="2:12" s="1" customFormat="1" ht="3.2" customHeight="1" x14ac:dyDescent="0.2">
      <c r="I14" s="18"/>
      <c r="J14" s="33"/>
      <c r="K14" s="33"/>
    </row>
    <row r="15" spans="2:12" s="1" customFormat="1" ht="20.85" customHeight="1" x14ac:dyDescent="0.2">
      <c r="B15" s="12" t="s">
        <v>96</v>
      </c>
      <c r="I15" s="18"/>
      <c r="J15" s="33"/>
      <c r="K15" s="33"/>
    </row>
    <row r="16" spans="2:12" s="1" customFormat="1" ht="3.75" customHeight="1" x14ac:dyDescent="0.2">
      <c r="I16" s="18"/>
      <c r="J16" s="33"/>
      <c r="K16" s="33"/>
    </row>
    <row r="17" spans="2:11" s="1" customFormat="1" ht="20.85" customHeight="1" x14ac:dyDescent="0.2">
      <c r="B17" s="12" t="s">
        <v>97</v>
      </c>
      <c r="I17" s="18"/>
      <c r="J17" s="33"/>
      <c r="K17" s="33"/>
    </row>
    <row r="18" spans="2:11" s="1" customFormat="1" ht="2.65" customHeight="1" x14ac:dyDescent="0.2">
      <c r="I18" s="18"/>
      <c r="J18" s="33"/>
      <c r="K18" s="33"/>
    </row>
    <row r="19" spans="2:11" s="1" customFormat="1" ht="20.85" customHeight="1" x14ac:dyDescent="0.2">
      <c r="B19" s="12" t="s">
        <v>98</v>
      </c>
      <c r="I19" s="18"/>
      <c r="J19" s="33"/>
      <c r="K19" s="33"/>
    </row>
    <row r="20" spans="2:11" s="1" customFormat="1" ht="59.65" customHeight="1" x14ac:dyDescent="0.2">
      <c r="I20" s="18"/>
      <c r="J20" s="33"/>
      <c r="K20" s="33"/>
    </row>
    <row r="21" spans="2:11" s="1" customFormat="1" ht="50.1" customHeight="1" x14ac:dyDescent="0.2">
      <c r="B21" s="56" t="s">
        <v>106</v>
      </c>
      <c r="C21" s="57"/>
      <c r="D21" s="57"/>
      <c r="E21" s="57"/>
      <c r="F21" s="57"/>
      <c r="G21" s="57"/>
      <c r="H21" s="57"/>
      <c r="I21" s="57"/>
      <c r="J21" s="57"/>
      <c r="K21" s="57"/>
    </row>
    <row r="22" spans="2:11" s="1" customFormat="1" ht="52.35" customHeight="1" x14ac:dyDescent="0.2">
      <c r="I22" s="18"/>
      <c r="J22" s="33"/>
      <c r="K22" s="33"/>
    </row>
    <row r="23" spans="2:11" s="1" customFormat="1" ht="3.2" customHeight="1" x14ac:dyDescent="0.2">
      <c r="I23" s="18"/>
      <c r="J23" s="33"/>
      <c r="K23" s="33"/>
    </row>
    <row r="24" spans="2:11" s="1" customFormat="1" ht="20.85" customHeight="1" x14ac:dyDescent="0.2">
      <c r="B24" s="51" t="s">
        <v>99</v>
      </c>
      <c r="C24" s="51"/>
      <c r="D24" s="51"/>
      <c r="I24" s="18"/>
      <c r="J24" s="33"/>
      <c r="K24" s="33"/>
    </row>
    <row r="25" spans="2:11" s="1" customFormat="1" ht="10.15" customHeight="1" x14ac:dyDescent="0.2">
      <c r="I25" s="18"/>
      <c r="J25" s="33"/>
      <c r="K25" s="33"/>
    </row>
    <row r="26" spans="2:11" s="1" customFormat="1" ht="51.75" customHeight="1" thickBot="1" x14ac:dyDescent="0.25">
      <c r="B26" s="2" t="s">
        <v>0</v>
      </c>
      <c r="C26" s="3" t="s">
        <v>1</v>
      </c>
      <c r="D26" s="3" t="s">
        <v>2</v>
      </c>
      <c r="E26" s="3" t="s">
        <v>3</v>
      </c>
      <c r="F26" s="3" t="s">
        <v>4</v>
      </c>
      <c r="G26" s="23" t="s">
        <v>5</v>
      </c>
      <c r="H26" s="2" t="s">
        <v>6</v>
      </c>
      <c r="I26" s="3" t="s">
        <v>7</v>
      </c>
      <c r="J26" s="34" t="s">
        <v>8</v>
      </c>
      <c r="K26" s="35" t="s">
        <v>9</v>
      </c>
    </row>
    <row r="27" spans="2:11" s="1" customFormat="1" ht="19.7" customHeight="1" thickBot="1" x14ac:dyDescent="0.25">
      <c r="B27" s="4" t="s">
        <v>10</v>
      </c>
      <c r="C27" s="4" t="s">
        <v>11</v>
      </c>
      <c r="D27" s="5" t="s">
        <v>12</v>
      </c>
      <c r="E27" s="4" t="s">
        <v>13</v>
      </c>
      <c r="F27" s="21">
        <v>2015</v>
      </c>
      <c r="G27" s="24"/>
      <c r="H27" s="22">
        <f>ROUND(F27*G27,2)</f>
        <v>0</v>
      </c>
      <c r="I27" s="19">
        <v>0.08</v>
      </c>
      <c r="J27" s="36">
        <f>ROUND(H27*I27,2)</f>
        <v>0</v>
      </c>
      <c r="K27" s="37">
        <f>H27+J27</f>
        <v>0</v>
      </c>
    </row>
    <row r="28" spans="2:11" s="1" customFormat="1" ht="1.1499999999999999" customHeight="1" x14ac:dyDescent="0.2">
      <c r="I28" s="18"/>
      <c r="J28" s="33"/>
      <c r="K28" s="33"/>
    </row>
    <row r="29" spans="2:11" s="1" customFormat="1" ht="3.2" customHeight="1" x14ac:dyDescent="0.2">
      <c r="I29" s="18"/>
      <c r="J29" s="33"/>
      <c r="K29" s="33"/>
    </row>
    <row r="30" spans="2:11" s="1" customFormat="1" ht="20.85" customHeight="1" x14ac:dyDescent="0.2">
      <c r="B30" s="51" t="s">
        <v>100</v>
      </c>
      <c r="C30" s="51"/>
      <c r="D30" s="51"/>
      <c r="I30" s="18"/>
      <c r="J30" s="33"/>
      <c r="K30" s="33"/>
    </row>
    <row r="31" spans="2:11" s="1" customFormat="1" ht="10.15" customHeight="1" x14ac:dyDescent="0.2">
      <c r="I31" s="18"/>
      <c r="J31" s="33"/>
      <c r="K31" s="33"/>
    </row>
    <row r="32" spans="2:11" s="14" customFormat="1" ht="55.5" customHeight="1" thickBot="1" x14ac:dyDescent="0.25">
      <c r="B32" s="2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23" t="s">
        <v>5</v>
      </c>
      <c r="H32" s="2" t="s">
        <v>6</v>
      </c>
      <c r="I32" s="3" t="s">
        <v>7</v>
      </c>
      <c r="J32" s="34" t="s">
        <v>8</v>
      </c>
      <c r="K32" s="35" t="s">
        <v>9</v>
      </c>
    </row>
    <row r="33" spans="2:19" s="1" customFormat="1" ht="19.7" customHeight="1" thickBot="1" x14ac:dyDescent="0.25">
      <c r="B33" s="4" t="s">
        <v>10</v>
      </c>
      <c r="C33" s="4" t="s">
        <v>11</v>
      </c>
      <c r="D33" s="5" t="s">
        <v>12</v>
      </c>
      <c r="E33" s="4" t="s">
        <v>13</v>
      </c>
      <c r="F33" s="21">
        <v>551</v>
      </c>
      <c r="G33" s="24"/>
      <c r="H33" s="22">
        <f>ROUND(F33*G33,2)</f>
        <v>0</v>
      </c>
      <c r="I33" s="19">
        <v>0.08</v>
      </c>
      <c r="J33" s="38">
        <f>ROUND(H33*I33,2)</f>
        <v>0</v>
      </c>
      <c r="K33" s="37">
        <f>H33+J33</f>
        <v>0</v>
      </c>
    </row>
    <row r="34" spans="2:19" s="1" customFormat="1" ht="1.1499999999999999" customHeight="1" x14ac:dyDescent="0.2">
      <c r="I34" s="18"/>
      <c r="J34" s="33"/>
      <c r="K34" s="33"/>
    </row>
    <row r="35" spans="2:19" s="1" customFormat="1" ht="3.2" customHeight="1" x14ac:dyDescent="0.2">
      <c r="I35" s="18"/>
      <c r="J35" s="33"/>
      <c r="K35" s="33"/>
    </row>
    <row r="36" spans="2:19" s="1" customFormat="1" ht="20.85" customHeight="1" x14ac:dyDescent="0.2">
      <c r="B36" s="51" t="s">
        <v>101</v>
      </c>
      <c r="C36" s="51"/>
      <c r="D36" s="51"/>
      <c r="I36" s="18"/>
      <c r="J36" s="33"/>
      <c r="K36" s="33"/>
    </row>
    <row r="37" spans="2:19" s="1" customFormat="1" ht="10.15" customHeight="1" x14ac:dyDescent="0.2">
      <c r="I37" s="18"/>
      <c r="J37" s="33"/>
      <c r="K37" s="33"/>
    </row>
    <row r="38" spans="2:19" s="1" customFormat="1" ht="54.75" customHeight="1" thickBot="1" x14ac:dyDescent="0.25">
      <c r="B38" s="2" t="s">
        <v>0</v>
      </c>
      <c r="C38" s="3" t="s">
        <v>1</v>
      </c>
      <c r="D38" s="3" t="s">
        <v>2</v>
      </c>
      <c r="E38" s="3" t="s">
        <v>3</v>
      </c>
      <c r="F38" s="3" t="s">
        <v>4</v>
      </c>
      <c r="G38" s="23" t="s">
        <v>5</v>
      </c>
      <c r="H38" s="2" t="s">
        <v>6</v>
      </c>
      <c r="I38" s="3" t="s">
        <v>7</v>
      </c>
      <c r="J38" s="34" t="s">
        <v>8</v>
      </c>
      <c r="K38" s="35" t="s">
        <v>9</v>
      </c>
    </row>
    <row r="39" spans="2:19" s="1" customFormat="1" ht="19.7" customHeight="1" thickBot="1" x14ac:dyDescent="0.25">
      <c r="B39" s="4" t="s">
        <v>10</v>
      </c>
      <c r="C39" s="4" t="s">
        <v>11</v>
      </c>
      <c r="D39" s="5" t="s">
        <v>12</v>
      </c>
      <c r="E39" s="4" t="s">
        <v>13</v>
      </c>
      <c r="F39" s="21">
        <v>3716</v>
      </c>
      <c r="G39" s="24"/>
      <c r="H39" s="22">
        <f>ROUND(F39*G39,2)</f>
        <v>0</v>
      </c>
      <c r="I39" s="19">
        <v>0.08</v>
      </c>
      <c r="J39" s="38">
        <f>ROUND(H39*I39,2)</f>
        <v>0</v>
      </c>
      <c r="K39" s="37">
        <f>H39+J39</f>
        <v>0</v>
      </c>
    </row>
    <row r="40" spans="2:19" s="1" customFormat="1" ht="1.1499999999999999" customHeight="1" x14ac:dyDescent="0.2">
      <c r="I40" s="18"/>
      <c r="J40" s="33"/>
      <c r="K40" s="33"/>
    </row>
    <row r="41" spans="2:19" s="1" customFormat="1" ht="3.2" customHeight="1" x14ac:dyDescent="0.2">
      <c r="I41" s="18"/>
      <c r="J41" s="33"/>
      <c r="K41" s="33"/>
    </row>
    <row r="42" spans="2:19" s="1" customFormat="1" ht="20.85" customHeight="1" x14ac:dyDescent="0.2">
      <c r="B42" s="51" t="s">
        <v>102</v>
      </c>
      <c r="C42" s="51"/>
      <c r="D42" s="51"/>
      <c r="I42" s="18"/>
      <c r="J42" s="33"/>
      <c r="K42" s="33"/>
      <c r="S42" s="27"/>
    </row>
    <row r="43" spans="2:19" s="1" customFormat="1" ht="10.15" customHeight="1" x14ac:dyDescent="0.2">
      <c r="I43" s="18"/>
      <c r="J43" s="33"/>
      <c r="K43" s="33"/>
    </row>
    <row r="44" spans="2:19" s="1" customFormat="1" ht="45.4" customHeight="1" thickBot="1" x14ac:dyDescent="0.25">
      <c r="B44" s="2" t="s">
        <v>0</v>
      </c>
      <c r="C44" s="3" t="s">
        <v>1</v>
      </c>
      <c r="D44" s="3" t="s">
        <v>2</v>
      </c>
      <c r="E44" s="3" t="s">
        <v>3</v>
      </c>
      <c r="F44" s="3" t="s">
        <v>4</v>
      </c>
      <c r="G44" s="23" t="s">
        <v>5</v>
      </c>
      <c r="H44" s="2" t="s">
        <v>6</v>
      </c>
      <c r="I44" s="3" t="s">
        <v>7</v>
      </c>
      <c r="J44" s="34" t="s">
        <v>8</v>
      </c>
      <c r="K44" s="35" t="s">
        <v>9</v>
      </c>
    </row>
    <row r="45" spans="2:19" s="1" customFormat="1" ht="19.7" customHeight="1" thickBot="1" x14ac:dyDescent="0.25">
      <c r="B45" s="4" t="s">
        <v>10</v>
      </c>
      <c r="C45" s="4" t="s">
        <v>11</v>
      </c>
      <c r="D45" s="5" t="s">
        <v>12</v>
      </c>
      <c r="E45" s="4" t="s">
        <v>13</v>
      </c>
      <c r="F45" s="21">
        <v>741</v>
      </c>
      <c r="G45" s="24"/>
      <c r="H45" s="22">
        <f>ROUND(F45*G45,2)</f>
        <v>0</v>
      </c>
      <c r="I45" s="19">
        <v>0.08</v>
      </c>
      <c r="J45" s="38">
        <f>ROUND(H45*I45,2)</f>
        <v>0</v>
      </c>
      <c r="K45" s="37">
        <f>H45+J45</f>
        <v>0</v>
      </c>
    </row>
    <row r="46" spans="2:19" s="1" customFormat="1" ht="1.1499999999999999" customHeight="1" x14ac:dyDescent="0.2">
      <c r="I46" s="18"/>
      <c r="J46" s="33"/>
      <c r="K46" s="33"/>
    </row>
    <row r="47" spans="2:19" s="1" customFormat="1" ht="3.2" customHeight="1" x14ac:dyDescent="0.2">
      <c r="I47" s="18"/>
      <c r="J47" s="33"/>
      <c r="K47" s="33"/>
    </row>
    <row r="48" spans="2:19" s="1" customFormat="1" ht="20.85" customHeight="1" x14ac:dyDescent="0.2">
      <c r="B48" s="51" t="s">
        <v>103</v>
      </c>
      <c r="C48" s="51"/>
      <c r="D48" s="51"/>
      <c r="I48" s="18"/>
      <c r="J48" s="33"/>
      <c r="K48" s="33"/>
    </row>
    <row r="49" spans="2:11" s="1" customFormat="1" ht="10.15" customHeight="1" x14ac:dyDescent="0.2">
      <c r="I49" s="18"/>
      <c r="J49" s="33"/>
      <c r="K49" s="33"/>
    </row>
    <row r="50" spans="2:11" s="1" customFormat="1" ht="54.75" customHeight="1" thickBot="1" x14ac:dyDescent="0.25">
      <c r="B50" s="2" t="s">
        <v>0</v>
      </c>
      <c r="C50" s="3" t="s">
        <v>1</v>
      </c>
      <c r="D50" s="3" t="s">
        <v>2</v>
      </c>
      <c r="E50" s="3" t="s">
        <v>3</v>
      </c>
      <c r="F50" s="3" t="s">
        <v>4</v>
      </c>
      <c r="G50" s="23" t="s">
        <v>5</v>
      </c>
      <c r="H50" s="2" t="s">
        <v>6</v>
      </c>
      <c r="I50" s="3" t="s">
        <v>7</v>
      </c>
      <c r="J50" s="34" t="s">
        <v>8</v>
      </c>
      <c r="K50" s="35" t="s">
        <v>9</v>
      </c>
    </row>
    <row r="51" spans="2:11" s="1" customFormat="1" ht="19.7" customHeight="1" thickBot="1" x14ac:dyDescent="0.25">
      <c r="B51" s="4" t="s">
        <v>10</v>
      </c>
      <c r="C51" s="4" t="s">
        <v>11</v>
      </c>
      <c r="D51" s="5" t="s">
        <v>12</v>
      </c>
      <c r="E51" s="4" t="s">
        <v>13</v>
      </c>
      <c r="F51" s="21">
        <v>619</v>
      </c>
      <c r="G51" s="24"/>
      <c r="H51" s="22">
        <f>ROUND(F51*G51,2)</f>
        <v>0</v>
      </c>
      <c r="I51" s="19">
        <v>0.08</v>
      </c>
      <c r="J51" s="38">
        <f>ROUND(H51*I51,2)</f>
        <v>0</v>
      </c>
      <c r="K51" s="37">
        <f>H51+J51</f>
        <v>0</v>
      </c>
    </row>
    <row r="52" spans="2:11" s="1" customFormat="1" ht="1.1499999999999999" customHeight="1" x14ac:dyDescent="0.2">
      <c r="I52" s="18"/>
      <c r="J52" s="39" t="e">
        <f>H51+J</f>
        <v>#NAME?</v>
      </c>
      <c r="K52" s="33"/>
    </row>
    <row r="53" spans="2:11" s="1" customFormat="1" ht="13.35" customHeight="1" x14ac:dyDescent="0.2">
      <c r="I53" s="18"/>
      <c r="J53" s="33"/>
      <c r="K53" s="33"/>
    </row>
    <row r="54" spans="2:11" s="1" customFormat="1" ht="56.25" customHeight="1" thickBot="1" x14ac:dyDescent="0.25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23" t="s">
        <v>5</v>
      </c>
      <c r="H54" s="2" t="s">
        <v>6</v>
      </c>
      <c r="I54" s="3" t="s">
        <v>7</v>
      </c>
      <c r="J54" s="34" t="s">
        <v>8</v>
      </c>
      <c r="K54" s="35" t="s">
        <v>9</v>
      </c>
    </row>
    <row r="55" spans="2:11" s="1" customFormat="1" ht="19.7" customHeight="1" thickBot="1" x14ac:dyDescent="0.25">
      <c r="B55" s="4" t="s">
        <v>14</v>
      </c>
      <c r="C55" s="4" t="s">
        <v>15</v>
      </c>
      <c r="D55" s="5" t="s">
        <v>16</v>
      </c>
      <c r="E55" s="4" t="s">
        <v>17</v>
      </c>
      <c r="F55" s="21">
        <v>16</v>
      </c>
      <c r="G55" s="24"/>
      <c r="H55" s="22">
        <f>ROUND(F55*G55,2)</f>
        <v>0</v>
      </c>
      <c r="I55" s="19">
        <v>0.08</v>
      </c>
      <c r="J55" s="40">
        <f>ROUND(H55*I55,2)</f>
        <v>0</v>
      </c>
      <c r="K55" s="37">
        <f>H55+J55</f>
        <v>0</v>
      </c>
    </row>
    <row r="56" spans="2:11" s="1" customFormat="1" ht="19.7" customHeight="1" thickBot="1" x14ac:dyDescent="0.25">
      <c r="B56" s="4" t="s">
        <v>18</v>
      </c>
      <c r="C56" s="4" t="s">
        <v>19</v>
      </c>
      <c r="D56" s="5" t="s">
        <v>20</v>
      </c>
      <c r="E56" s="4" t="s">
        <v>21</v>
      </c>
      <c r="F56" s="21">
        <v>9.2899999999999991</v>
      </c>
      <c r="G56" s="24"/>
      <c r="H56" s="22">
        <f t="shared" ref="H56:H76" si="0">ROUND(F56*G56,2)</f>
        <v>0</v>
      </c>
      <c r="I56" s="19">
        <v>0.08</v>
      </c>
      <c r="J56" s="40">
        <f t="shared" ref="J56:J76" si="1">ROUND(H56*I56,2)</f>
        <v>0</v>
      </c>
      <c r="K56" s="37">
        <f t="shared" ref="K56:K76" si="2">H56+J56</f>
        <v>0</v>
      </c>
    </row>
    <row r="57" spans="2:11" s="1" customFormat="1" ht="19.7" customHeight="1" thickBot="1" x14ac:dyDescent="0.25">
      <c r="B57" s="4" t="s">
        <v>22</v>
      </c>
      <c r="C57" s="4" t="s">
        <v>23</v>
      </c>
      <c r="D57" s="5" t="s">
        <v>24</v>
      </c>
      <c r="E57" s="4" t="s">
        <v>25</v>
      </c>
      <c r="F57" s="21">
        <v>17.25</v>
      </c>
      <c r="G57" s="24"/>
      <c r="H57" s="22">
        <f t="shared" si="0"/>
        <v>0</v>
      </c>
      <c r="I57" s="19">
        <v>0.08</v>
      </c>
      <c r="J57" s="40">
        <f t="shared" si="1"/>
        <v>0</v>
      </c>
      <c r="K57" s="37">
        <f t="shared" si="2"/>
        <v>0</v>
      </c>
    </row>
    <row r="58" spans="2:11" s="1" customFormat="1" ht="19.7" customHeight="1" thickBot="1" x14ac:dyDescent="0.25">
      <c r="B58" s="4" t="s">
        <v>26</v>
      </c>
      <c r="C58" s="4" t="s">
        <v>27</v>
      </c>
      <c r="D58" s="5" t="s">
        <v>28</v>
      </c>
      <c r="E58" s="4" t="s">
        <v>29</v>
      </c>
      <c r="F58" s="21">
        <v>3</v>
      </c>
      <c r="G58" s="24"/>
      <c r="H58" s="22">
        <f t="shared" si="0"/>
        <v>0</v>
      </c>
      <c r="I58" s="19">
        <v>0.08</v>
      </c>
      <c r="J58" s="40">
        <f t="shared" si="1"/>
        <v>0</v>
      </c>
      <c r="K58" s="37">
        <f t="shared" si="2"/>
        <v>0</v>
      </c>
    </row>
    <row r="59" spans="2:11" s="1" customFormat="1" ht="19.7" customHeight="1" thickBot="1" x14ac:dyDescent="0.25">
      <c r="B59" s="4" t="s">
        <v>30</v>
      </c>
      <c r="C59" s="4" t="s">
        <v>31</v>
      </c>
      <c r="D59" s="5" t="s">
        <v>32</v>
      </c>
      <c r="E59" s="4" t="s">
        <v>29</v>
      </c>
      <c r="F59" s="21">
        <v>3</v>
      </c>
      <c r="G59" s="24"/>
      <c r="H59" s="22">
        <f t="shared" si="0"/>
        <v>0</v>
      </c>
      <c r="I59" s="19">
        <v>0.08</v>
      </c>
      <c r="J59" s="40">
        <f t="shared" si="1"/>
        <v>0</v>
      </c>
      <c r="K59" s="37">
        <f t="shared" si="2"/>
        <v>0</v>
      </c>
    </row>
    <row r="60" spans="2:11" s="1" customFormat="1" ht="28.7" customHeight="1" thickBot="1" x14ac:dyDescent="0.25">
      <c r="B60" s="4" t="s">
        <v>33</v>
      </c>
      <c r="C60" s="4" t="s">
        <v>34</v>
      </c>
      <c r="D60" s="5" t="s">
        <v>35</v>
      </c>
      <c r="E60" s="4" t="s">
        <v>25</v>
      </c>
      <c r="F60" s="21">
        <v>102.25</v>
      </c>
      <c r="G60" s="24"/>
      <c r="H60" s="22">
        <f t="shared" si="0"/>
        <v>0</v>
      </c>
      <c r="I60" s="19">
        <v>0.08</v>
      </c>
      <c r="J60" s="40">
        <f t="shared" si="1"/>
        <v>0</v>
      </c>
      <c r="K60" s="37">
        <f t="shared" si="2"/>
        <v>0</v>
      </c>
    </row>
    <row r="61" spans="2:11" s="1" customFormat="1" ht="19.7" customHeight="1" thickBot="1" x14ac:dyDescent="0.25">
      <c r="B61" s="4" t="s">
        <v>36</v>
      </c>
      <c r="C61" s="4" t="s">
        <v>37</v>
      </c>
      <c r="D61" s="5" t="s">
        <v>38</v>
      </c>
      <c r="E61" s="4" t="s">
        <v>29</v>
      </c>
      <c r="F61" s="21">
        <v>11.65</v>
      </c>
      <c r="G61" s="24"/>
      <c r="H61" s="22">
        <f t="shared" si="0"/>
        <v>0</v>
      </c>
      <c r="I61" s="19">
        <v>0.08</v>
      </c>
      <c r="J61" s="40">
        <f t="shared" si="1"/>
        <v>0</v>
      </c>
      <c r="K61" s="37">
        <f t="shared" si="2"/>
        <v>0</v>
      </c>
    </row>
    <row r="62" spans="2:11" s="1" customFormat="1" ht="19.7" customHeight="1" thickBot="1" x14ac:dyDescent="0.25">
      <c r="B62" s="4" t="s">
        <v>39</v>
      </c>
      <c r="C62" s="4" t="s">
        <v>40</v>
      </c>
      <c r="D62" s="5" t="s">
        <v>41</v>
      </c>
      <c r="E62" s="4" t="s">
        <v>29</v>
      </c>
      <c r="F62" s="21">
        <v>18.02</v>
      </c>
      <c r="G62" s="24"/>
      <c r="H62" s="22">
        <f t="shared" si="0"/>
        <v>0</v>
      </c>
      <c r="I62" s="19">
        <v>0.08</v>
      </c>
      <c r="J62" s="40">
        <f t="shared" si="1"/>
        <v>0</v>
      </c>
      <c r="K62" s="37">
        <f t="shared" si="2"/>
        <v>0</v>
      </c>
    </row>
    <row r="63" spans="2:11" s="1" customFormat="1" ht="19.7" customHeight="1" thickBot="1" x14ac:dyDescent="0.25">
      <c r="B63" s="4" t="s">
        <v>42</v>
      </c>
      <c r="C63" s="4" t="s">
        <v>43</v>
      </c>
      <c r="D63" s="5" t="s">
        <v>44</v>
      </c>
      <c r="E63" s="4" t="s">
        <v>29</v>
      </c>
      <c r="F63" s="21">
        <v>29.67</v>
      </c>
      <c r="G63" s="24"/>
      <c r="H63" s="22">
        <f t="shared" si="0"/>
        <v>0</v>
      </c>
      <c r="I63" s="19">
        <v>0.08</v>
      </c>
      <c r="J63" s="40">
        <f t="shared" si="1"/>
        <v>0</v>
      </c>
      <c r="K63" s="37">
        <f t="shared" si="2"/>
        <v>0</v>
      </c>
    </row>
    <row r="64" spans="2:11" s="1" customFormat="1" ht="28.7" customHeight="1" thickBot="1" x14ac:dyDescent="0.25">
      <c r="B64" s="4" t="s">
        <v>45</v>
      </c>
      <c r="C64" s="4" t="s">
        <v>46</v>
      </c>
      <c r="D64" s="5" t="s">
        <v>47</v>
      </c>
      <c r="E64" s="4" t="s">
        <v>21</v>
      </c>
      <c r="F64" s="21">
        <v>22.99</v>
      </c>
      <c r="G64" s="24"/>
      <c r="H64" s="22">
        <f t="shared" si="0"/>
        <v>0</v>
      </c>
      <c r="I64" s="19">
        <v>0.08</v>
      </c>
      <c r="J64" s="40">
        <f t="shared" si="1"/>
        <v>0</v>
      </c>
      <c r="K64" s="37">
        <f t="shared" si="2"/>
        <v>0</v>
      </c>
    </row>
    <row r="65" spans="2:11" s="1" customFormat="1" ht="19.7" customHeight="1" thickBot="1" x14ac:dyDescent="0.25">
      <c r="B65" s="4" t="s">
        <v>48</v>
      </c>
      <c r="C65" s="4" t="s">
        <v>49</v>
      </c>
      <c r="D65" s="5" t="s">
        <v>50</v>
      </c>
      <c r="E65" s="4" t="s">
        <v>21</v>
      </c>
      <c r="F65" s="21">
        <v>2.91</v>
      </c>
      <c r="G65" s="24"/>
      <c r="H65" s="22">
        <f t="shared" si="0"/>
        <v>0</v>
      </c>
      <c r="I65" s="19">
        <v>0.08</v>
      </c>
      <c r="J65" s="40">
        <f t="shared" si="1"/>
        <v>0</v>
      </c>
      <c r="K65" s="37">
        <f t="shared" si="2"/>
        <v>0</v>
      </c>
    </row>
    <row r="66" spans="2:11" s="1" customFormat="1" ht="19.7" customHeight="1" thickBot="1" x14ac:dyDescent="0.25">
      <c r="B66" s="4" t="s">
        <v>51</v>
      </c>
      <c r="C66" s="4" t="s">
        <v>52</v>
      </c>
      <c r="D66" s="5" t="s">
        <v>53</v>
      </c>
      <c r="E66" s="4" t="s">
        <v>21</v>
      </c>
      <c r="F66" s="21">
        <v>34.549999999999997</v>
      </c>
      <c r="G66" s="24"/>
      <c r="H66" s="22">
        <f t="shared" si="0"/>
        <v>0</v>
      </c>
      <c r="I66" s="19">
        <v>0.08</v>
      </c>
      <c r="J66" s="40">
        <f t="shared" si="1"/>
        <v>0</v>
      </c>
      <c r="K66" s="37">
        <f t="shared" si="2"/>
        <v>0</v>
      </c>
    </row>
    <row r="67" spans="2:11" s="1" customFormat="1" ht="19.7" customHeight="1" thickBot="1" x14ac:dyDescent="0.25">
      <c r="B67" s="4" t="s">
        <v>54</v>
      </c>
      <c r="C67" s="4" t="s">
        <v>55</v>
      </c>
      <c r="D67" s="5" t="s">
        <v>56</v>
      </c>
      <c r="E67" s="4" t="s">
        <v>21</v>
      </c>
      <c r="F67" s="21">
        <v>43.32</v>
      </c>
      <c r="G67" s="24"/>
      <c r="H67" s="22">
        <f t="shared" si="0"/>
        <v>0</v>
      </c>
      <c r="I67" s="19">
        <v>0.08</v>
      </c>
      <c r="J67" s="40">
        <f t="shared" si="1"/>
        <v>0</v>
      </c>
      <c r="K67" s="37">
        <f t="shared" si="2"/>
        <v>0</v>
      </c>
    </row>
    <row r="68" spans="2:11" s="1" customFormat="1" ht="19.7" customHeight="1" thickBot="1" x14ac:dyDescent="0.25">
      <c r="B68" s="4" t="s">
        <v>57</v>
      </c>
      <c r="C68" s="4" t="s">
        <v>58</v>
      </c>
      <c r="D68" s="5" t="s">
        <v>59</v>
      </c>
      <c r="E68" s="4" t="s">
        <v>13</v>
      </c>
      <c r="F68" s="21">
        <v>10</v>
      </c>
      <c r="G68" s="24"/>
      <c r="H68" s="22">
        <f t="shared" si="0"/>
        <v>0</v>
      </c>
      <c r="I68" s="19">
        <v>0.08</v>
      </c>
      <c r="J68" s="40">
        <f t="shared" si="1"/>
        <v>0</v>
      </c>
      <c r="K68" s="37">
        <f t="shared" si="2"/>
        <v>0</v>
      </c>
    </row>
    <row r="69" spans="2:11" s="1" customFormat="1" ht="19.7" customHeight="1" thickBot="1" x14ac:dyDescent="0.25">
      <c r="B69" s="4" t="s">
        <v>60</v>
      </c>
      <c r="C69" s="4" t="s">
        <v>61</v>
      </c>
      <c r="D69" s="5" t="s">
        <v>62</v>
      </c>
      <c r="E69" s="4" t="s">
        <v>63</v>
      </c>
      <c r="F69" s="21">
        <v>8</v>
      </c>
      <c r="G69" s="24"/>
      <c r="H69" s="22">
        <f t="shared" si="0"/>
        <v>0</v>
      </c>
      <c r="I69" s="19">
        <v>0.08</v>
      </c>
      <c r="J69" s="40">
        <f t="shared" si="1"/>
        <v>0</v>
      </c>
      <c r="K69" s="37">
        <f t="shared" si="2"/>
        <v>0</v>
      </c>
    </row>
    <row r="70" spans="2:11" s="1" customFormat="1" ht="19.7" customHeight="1" thickBot="1" x14ac:dyDescent="0.25">
      <c r="B70" s="4" t="s">
        <v>64</v>
      </c>
      <c r="C70" s="4" t="s">
        <v>65</v>
      </c>
      <c r="D70" s="5" t="s">
        <v>66</v>
      </c>
      <c r="E70" s="4" t="s">
        <v>67</v>
      </c>
      <c r="F70" s="21">
        <v>13.5</v>
      </c>
      <c r="G70" s="24"/>
      <c r="H70" s="22">
        <f t="shared" si="0"/>
        <v>0</v>
      </c>
      <c r="I70" s="19">
        <v>0.23</v>
      </c>
      <c r="J70" s="40">
        <f t="shared" si="1"/>
        <v>0</v>
      </c>
      <c r="K70" s="37">
        <f t="shared" si="2"/>
        <v>0</v>
      </c>
    </row>
    <row r="71" spans="2:11" s="1" customFormat="1" ht="19.7" customHeight="1" thickBot="1" x14ac:dyDescent="0.25">
      <c r="B71" s="4" t="s">
        <v>68</v>
      </c>
      <c r="C71" s="4" t="s">
        <v>69</v>
      </c>
      <c r="D71" s="5" t="s">
        <v>70</v>
      </c>
      <c r="E71" s="4" t="s">
        <v>63</v>
      </c>
      <c r="F71" s="21">
        <v>100</v>
      </c>
      <c r="G71" s="24"/>
      <c r="H71" s="22">
        <f t="shared" si="0"/>
        <v>0</v>
      </c>
      <c r="I71" s="19">
        <v>0.23</v>
      </c>
      <c r="J71" s="40">
        <f t="shared" si="1"/>
        <v>0</v>
      </c>
      <c r="K71" s="37">
        <f t="shared" si="2"/>
        <v>0</v>
      </c>
    </row>
    <row r="72" spans="2:11" s="1" customFormat="1" ht="19.7" customHeight="1" thickBot="1" x14ac:dyDescent="0.25">
      <c r="B72" s="4" t="s">
        <v>71</v>
      </c>
      <c r="C72" s="4" t="s">
        <v>72</v>
      </c>
      <c r="D72" s="5" t="s">
        <v>73</v>
      </c>
      <c r="E72" s="4" t="s">
        <v>17</v>
      </c>
      <c r="F72" s="21">
        <v>194</v>
      </c>
      <c r="G72" s="24"/>
      <c r="H72" s="22">
        <f t="shared" si="0"/>
        <v>0</v>
      </c>
      <c r="I72" s="19">
        <v>0.23</v>
      </c>
      <c r="J72" s="40">
        <f t="shared" si="1"/>
        <v>0</v>
      </c>
      <c r="K72" s="37">
        <f t="shared" si="2"/>
        <v>0</v>
      </c>
    </row>
    <row r="73" spans="2:11" s="1" customFormat="1" ht="19.7" customHeight="1" thickBot="1" x14ac:dyDescent="0.25">
      <c r="B73" s="4" t="s">
        <v>74</v>
      </c>
      <c r="C73" s="4" t="s">
        <v>75</v>
      </c>
      <c r="D73" s="5" t="s">
        <v>76</v>
      </c>
      <c r="E73" s="4" t="s">
        <v>63</v>
      </c>
      <c r="F73" s="21">
        <v>12</v>
      </c>
      <c r="G73" s="24"/>
      <c r="H73" s="22">
        <f t="shared" si="0"/>
        <v>0</v>
      </c>
      <c r="I73" s="19">
        <v>0.08</v>
      </c>
      <c r="J73" s="40">
        <f t="shared" si="1"/>
        <v>0</v>
      </c>
      <c r="K73" s="37">
        <f t="shared" si="2"/>
        <v>0</v>
      </c>
    </row>
    <row r="74" spans="2:11" s="1" customFormat="1" ht="19.7" customHeight="1" thickBot="1" x14ac:dyDescent="0.25">
      <c r="B74" s="4" t="s">
        <v>77</v>
      </c>
      <c r="C74" s="4" t="s">
        <v>78</v>
      </c>
      <c r="D74" s="5" t="s">
        <v>79</v>
      </c>
      <c r="E74" s="4" t="s">
        <v>63</v>
      </c>
      <c r="F74" s="21">
        <v>280</v>
      </c>
      <c r="G74" s="24"/>
      <c r="H74" s="22">
        <f t="shared" si="0"/>
        <v>0</v>
      </c>
      <c r="I74" s="19">
        <v>0.08</v>
      </c>
      <c r="J74" s="40">
        <f t="shared" si="1"/>
        <v>0</v>
      </c>
      <c r="K74" s="37">
        <f t="shared" si="2"/>
        <v>0</v>
      </c>
    </row>
    <row r="75" spans="2:11" s="1" customFormat="1" ht="19.7" customHeight="1" thickBot="1" x14ac:dyDescent="0.25">
      <c r="B75" s="4" t="s">
        <v>80</v>
      </c>
      <c r="C75" s="4" t="s">
        <v>81</v>
      </c>
      <c r="D75" s="5" t="s">
        <v>82</v>
      </c>
      <c r="E75" s="4" t="s">
        <v>21</v>
      </c>
      <c r="F75" s="21">
        <v>1</v>
      </c>
      <c r="G75" s="24"/>
      <c r="H75" s="22">
        <f t="shared" si="0"/>
        <v>0</v>
      </c>
      <c r="I75" s="19">
        <v>0.08</v>
      </c>
      <c r="J75" s="40">
        <f t="shared" si="1"/>
        <v>0</v>
      </c>
      <c r="K75" s="37">
        <f t="shared" si="2"/>
        <v>0</v>
      </c>
    </row>
    <row r="76" spans="2:11" s="1" customFormat="1" ht="19.7" customHeight="1" thickBot="1" x14ac:dyDescent="0.25">
      <c r="B76" s="4" t="s">
        <v>83</v>
      </c>
      <c r="C76" s="4" t="s">
        <v>84</v>
      </c>
      <c r="D76" s="5" t="s">
        <v>85</v>
      </c>
      <c r="E76" s="4" t="s">
        <v>25</v>
      </c>
      <c r="F76" s="21">
        <v>0.3</v>
      </c>
      <c r="G76" s="24"/>
      <c r="H76" s="22">
        <f t="shared" si="0"/>
        <v>0</v>
      </c>
      <c r="I76" s="19">
        <v>0.08</v>
      </c>
      <c r="J76" s="40">
        <f t="shared" si="1"/>
        <v>0</v>
      </c>
      <c r="K76" s="37">
        <f t="shared" si="2"/>
        <v>0</v>
      </c>
    </row>
    <row r="77" spans="2:11" s="1" customFormat="1" ht="1.1499999999999999" customHeight="1" x14ac:dyDescent="0.2">
      <c r="G77" s="25"/>
      <c r="I77" s="18"/>
      <c r="J77" s="33"/>
      <c r="K77" s="33"/>
    </row>
    <row r="78" spans="2:11" s="1" customFormat="1" ht="28.7" customHeight="1" x14ac:dyDescent="0.2">
      <c r="G78" s="26"/>
      <c r="I78" s="18"/>
      <c r="J78" s="33"/>
      <c r="K78" s="33"/>
    </row>
    <row r="79" spans="2:11" s="1" customFormat="1" ht="57" customHeight="1" thickBot="1" x14ac:dyDescent="0.25">
      <c r="B79" s="2" t="s">
        <v>0</v>
      </c>
      <c r="C79" s="3" t="s">
        <v>1</v>
      </c>
      <c r="D79" s="6" t="s">
        <v>2</v>
      </c>
      <c r="E79" s="3" t="s">
        <v>3</v>
      </c>
      <c r="F79" s="6" t="s">
        <v>4</v>
      </c>
      <c r="G79" s="30" t="s">
        <v>5</v>
      </c>
      <c r="H79" s="2" t="s">
        <v>6</v>
      </c>
      <c r="I79" s="3" t="s">
        <v>7</v>
      </c>
      <c r="J79" s="34" t="s">
        <v>8</v>
      </c>
      <c r="K79" s="35" t="s">
        <v>9</v>
      </c>
    </row>
    <row r="80" spans="2:11" s="1" customFormat="1" ht="102" customHeight="1" thickBot="1" x14ac:dyDescent="0.25">
      <c r="B80" s="7" t="s">
        <v>86</v>
      </c>
      <c r="C80" s="4" t="s">
        <v>87</v>
      </c>
      <c r="D80" s="8" t="s">
        <v>88</v>
      </c>
      <c r="E80" s="4" t="s">
        <v>17</v>
      </c>
      <c r="F80" s="47">
        <v>268</v>
      </c>
      <c r="G80" s="31"/>
      <c r="H80" s="22">
        <f>ROUND(F80*G80,2)</f>
        <v>0</v>
      </c>
      <c r="I80" s="19">
        <v>0.08</v>
      </c>
      <c r="J80" s="40">
        <f>ROUND(H80*I80,2)</f>
        <v>0</v>
      </c>
      <c r="K80" s="41">
        <f>H80+J80</f>
        <v>0</v>
      </c>
    </row>
    <row r="81" spans="2:11" s="1" customFormat="1" ht="120.75" customHeight="1" thickBot="1" x14ac:dyDescent="0.25">
      <c r="B81" s="7" t="s">
        <v>89</v>
      </c>
      <c r="C81" s="4" t="s">
        <v>90</v>
      </c>
      <c r="D81" s="8" t="s">
        <v>91</v>
      </c>
      <c r="E81" s="4" t="s">
        <v>17</v>
      </c>
      <c r="F81" s="47">
        <v>41</v>
      </c>
      <c r="G81" s="31"/>
      <c r="H81" s="22">
        <f>ROUND(F81*G81,2)</f>
        <v>0</v>
      </c>
      <c r="I81" s="19">
        <v>0.08</v>
      </c>
      <c r="J81" s="40">
        <f>ROUND(H81*I81,2)</f>
        <v>0</v>
      </c>
      <c r="K81" s="41">
        <f>H81+J81</f>
        <v>0</v>
      </c>
    </row>
    <row r="82" spans="2:11" s="1" customFormat="1" ht="28.7" customHeight="1" x14ac:dyDescent="0.2">
      <c r="I82" s="18"/>
      <c r="J82" s="33"/>
      <c r="K82" s="33"/>
    </row>
    <row r="83" spans="2:11" s="1" customFormat="1" ht="21.4" customHeight="1" x14ac:dyDescent="0.2">
      <c r="B83" s="52" t="s">
        <v>92</v>
      </c>
      <c r="C83" s="52"/>
      <c r="D83" s="52"/>
      <c r="E83" s="15"/>
      <c r="F83" s="15"/>
      <c r="G83" s="15"/>
      <c r="H83" s="15"/>
      <c r="I83" s="20"/>
      <c r="J83" s="42"/>
      <c r="K83" s="43">
        <f>H27+H33+H39+H45+H51+H55+H56+H57+H58+H59+H60+H61+H62+H63+H64+H65+H66+H67+H68+H69+H70+H71+H72+H73+H74+H75+H76+H80+H81</f>
        <v>0</v>
      </c>
    </row>
    <row r="84" spans="2:11" s="1" customFormat="1" ht="21.4" customHeight="1" x14ac:dyDescent="0.2">
      <c r="B84" s="10"/>
      <c r="C84" s="10"/>
      <c r="D84" s="10" t="s">
        <v>108</v>
      </c>
      <c r="E84" s="11"/>
      <c r="F84" s="11"/>
      <c r="G84" s="11"/>
      <c r="H84" s="11"/>
      <c r="I84" s="20"/>
      <c r="J84" s="42"/>
      <c r="K84" s="43">
        <f>J27+J33+J39+J45+J51+J55+J56+J57+J58+J59+J60+J61++J62+J63+J64+J65+J66+J67+J68+J69+J70+J71+J72+J73+J74+J75+J76+J80+J81</f>
        <v>0</v>
      </c>
    </row>
    <row r="85" spans="2:11" s="1" customFormat="1" ht="21.4" customHeight="1" x14ac:dyDescent="0.2">
      <c r="B85" s="52" t="s">
        <v>93</v>
      </c>
      <c r="C85" s="52"/>
      <c r="D85" s="52"/>
      <c r="E85" s="16"/>
      <c r="F85" s="16"/>
      <c r="G85" s="16"/>
      <c r="H85" s="16"/>
      <c r="I85" s="9"/>
      <c r="J85" s="44"/>
      <c r="K85" s="45">
        <f>K27+K33+K39+K45+K51+K55+K56+K57+K58+K59+K60+K61+K62+K63+K64+K65+K66+K67+K68+K69+K70+K71+K72+K73+K74+K75+K76+K80+K81</f>
        <v>0</v>
      </c>
    </row>
    <row r="86" spans="2:11" s="1" customFormat="1" ht="72" customHeight="1" x14ac:dyDescent="0.2">
      <c r="H86" s="28"/>
      <c r="I86" s="29"/>
      <c r="J86" s="46"/>
      <c r="K86" s="46"/>
    </row>
    <row r="87" spans="2:11" s="1" customFormat="1" ht="17.649999999999999" customHeight="1" x14ac:dyDescent="0.2">
      <c r="H87" s="48" t="s">
        <v>104</v>
      </c>
      <c r="I87" s="48"/>
      <c r="J87" s="33"/>
      <c r="K87" s="33"/>
    </row>
    <row r="88" spans="2:11" s="1" customFormat="1" ht="28.7" customHeight="1" x14ac:dyDescent="0.2">
      <c r="B88" s="58" t="s">
        <v>109</v>
      </c>
      <c r="C88" s="58"/>
      <c r="D88" s="58"/>
      <c r="I88" s="18"/>
      <c r="J88" s="33"/>
      <c r="K88" s="33"/>
    </row>
  </sheetData>
  <mergeCells count="17">
    <mergeCell ref="B88:D88"/>
    <mergeCell ref="H87:I87"/>
    <mergeCell ref="B1:D1"/>
    <mergeCell ref="B2:D2"/>
    <mergeCell ref="B3:D3"/>
    <mergeCell ref="B48:D48"/>
    <mergeCell ref="B83:D83"/>
    <mergeCell ref="B85:D85"/>
    <mergeCell ref="B7:B8"/>
    <mergeCell ref="D10:E10"/>
    <mergeCell ref="D11:E11"/>
    <mergeCell ref="F4:L7"/>
    <mergeCell ref="B21:K21"/>
    <mergeCell ref="B24:D24"/>
    <mergeCell ref="B30:D30"/>
    <mergeCell ref="B36:D36"/>
    <mergeCell ref="B42:D42"/>
  </mergeCells>
  <pageMargins left="0.34" right="0.19" top="0.52" bottom="0.47" header="0.3" footer="0.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2</vt:lpstr>
      <vt:lpstr>'pakiet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2021-10-11T11:44:34Z</cp:lastPrinted>
  <dcterms:created xsi:type="dcterms:W3CDTF">2021-10-08T06:49:09Z</dcterms:created>
  <dcterms:modified xsi:type="dcterms:W3CDTF">2021-10-11T11:44:40Z</dcterms:modified>
</cp:coreProperties>
</file>