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288" activeTab="0"/>
  </bookViews>
  <sheets>
    <sheet name="Pakiet 1" sheetId="1" r:id="rId1"/>
    <sheet name="Pakiet 2" sheetId="2" r:id="rId2"/>
    <sheet name="Pakiet 3" sheetId="3" r:id="rId3"/>
    <sheet name="Pakiet 4" sheetId="4" r:id="rId4"/>
    <sheet name="Pakiet 5" sheetId="5" r:id="rId5"/>
    <sheet name="Pakiet 6" sheetId="6" r:id="rId6"/>
    <sheet name="Pakiet 7" sheetId="7" r:id="rId7"/>
  </sheets>
  <definedNames>
    <definedName name="_xlnm.Print_Area" localSheetId="0">'Pakiet 1'!$A$1:$K$13</definedName>
    <definedName name="_xlnm.Print_Area" localSheetId="1">'Pakiet 2'!$A$1:$K$13</definedName>
    <definedName name="_xlnm.Print_Area" localSheetId="2">'Pakiet 3'!$A$1:$K$29</definedName>
    <definedName name="_xlnm.Print_Area" localSheetId="3">'Pakiet 4'!$A$1:$K$13</definedName>
    <definedName name="_xlnm.Print_Area" localSheetId="4">'Pakiet 5'!$A$1:$K$12</definedName>
    <definedName name="_xlnm.Print_Area" localSheetId="6">'Pakiet 7'!$A$1:$K$12</definedName>
  </definedNames>
  <calcPr fullCalcOnLoad="1"/>
</workbook>
</file>

<file path=xl/sharedStrings.xml><?xml version="1.0" encoding="utf-8"?>
<sst xmlns="http://schemas.openxmlformats.org/spreadsheetml/2006/main" count="206" uniqueCount="99">
  <si>
    <r>
      <t xml:space="preserve">Nazwa producenta
</t>
    </r>
    <r>
      <rPr>
        <b/>
        <sz val="9"/>
        <color indexed="12"/>
        <rFont val="Times New Roman"/>
        <family val="1"/>
      </rPr>
      <t xml:space="preserve">- obowiązkowo podaje Wykonawca </t>
    </r>
    <r>
      <rPr>
        <b/>
        <sz val="9"/>
        <rFont val="Times New Roman"/>
        <family val="1"/>
      </rPr>
      <t xml:space="preserve">
</t>
    </r>
  </si>
  <si>
    <t>Opis przedmiotu zamówienia</t>
  </si>
  <si>
    <t>Lp.</t>
  </si>
  <si>
    <t>rozmiar</t>
  </si>
  <si>
    <t>j.m.</t>
  </si>
  <si>
    <t>Ilość wg j.m.</t>
  </si>
  <si>
    <t xml:space="preserve">Cena jedn. netto </t>
  </si>
  <si>
    <t>Wartość netto</t>
  </si>
  <si>
    <t>Stawka podatku VAT (%)</t>
  </si>
  <si>
    <t>Wartość brutto</t>
  </si>
  <si>
    <t xml:space="preserve">WARTOŚĆ PAKIETU NR 1:   </t>
  </si>
  <si>
    <t>X</t>
  </si>
  <si>
    <t xml:space="preserve">WARTOŚĆ PAKIETU NR 2:   </t>
  </si>
  <si>
    <r>
      <t xml:space="preserve">Numer katalogowy
</t>
    </r>
    <r>
      <rPr>
        <b/>
        <i/>
        <sz val="9"/>
        <rFont val="Times New Roman"/>
        <family val="1"/>
      </rPr>
      <t xml:space="preserve">- </t>
    </r>
    <r>
      <rPr>
        <b/>
        <i/>
        <sz val="9"/>
        <color indexed="12"/>
        <rFont val="Times New Roman"/>
        <family val="1"/>
      </rPr>
      <t xml:space="preserve">(jeśli dotyczy) </t>
    </r>
    <r>
      <rPr>
        <b/>
        <sz val="9"/>
        <color indexed="12"/>
        <rFont val="Times New Roman"/>
        <family val="1"/>
      </rPr>
      <t xml:space="preserve">podaje Wykonawca </t>
    </r>
    <r>
      <rPr>
        <b/>
        <sz val="9"/>
        <rFont val="Times New Roman"/>
        <family val="1"/>
      </rPr>
      <t xml:space="preserve">
</t>
    </r>
  </si>
  <si>
    <t>butel. 0,4 l</t>
  </si>
  <si>
    <t>Preparat barwiony do odkażania, odtłuszczania, zabarwiania skóry, oparty o alkohol etylowy, izopropylowy, benzylowy i nadtlenek wodoru, bez zawartości jodu i jego związków; bez pochodnych fenolowych, na bazie mieszanki trzech alkoholi i nadtlenku wodoru, o zakresie działania - B, Tbc, F, V (Adeno, Rota, Herpes, HIV) do 1 minuty</t>
  </si>
  <si>
    <t>butel. 0,35 l</t>
  </si>
  <si>
    <t>kanis. 5l</t>
  </si>
  <si>
    <t>Preparat bezbarwny do odkażania i odtłuszczania skóry, oparty o alkohol etylowy, izopropylowy, benzylowy i nadtlenek wodoru, bez zawartości jodu i jego związków, bez pochodnych fenolowych; na bazie mieszanki trzech alkoholi i nadtlenku wodoru; o zakresie działania - B, Tbc, F, V (Adeno, Rota, Herpes, HIV) do 1 minuty.</t>
  </si>
  <si>
    <t>butel. 0,35l</t>
  </si>
  <si>
    <t>opak. 150 tabl.</t>
  </si>
  <si>
    <t>opak. 300 tabl.</t>
  </si>
  <si>
    <t xml:space="preserve">tuba 160g </t>
  </si>
  <si>
    <t>kan. 5l</t>
  </si>
  <si>
    <t xml:space="preserve">Płynny słabopieniący neutralny środek dezynfekcyjny o działaniu B, F, V i Tbc zawierający w swoim składzie 10,5 g aldehydu glutarowego, nie zawiera aldehydu mrówkowego oraz czwartorzędowych związków amoniowych; preparat ten wraz z kompatybilnym środkiem myjącym wykazuje w procesie dekontaminacji aktywne działanie sporobójcze na Clostridium difficile, posiada pozytywną opinię dystrybutora endoskopów elastycznych firmy PENTAX </t>
  </si>
  <si>
    <t>butelka 0,5l</t>
  </si>
  <si>
    <t>butelka 0,75l</t>
  </si>
  <si>
    <t>kanister 5l</t>
  </si>
  <si>
    <t>Gotowy preparat do dezynfekcji wysokiego stopnia narzędzi lekarskich, oparty o aldechyd glutarowy, spektrum działania B, V, F, Tbc, S do 1 godziny, aktywność roztworu roboczego do 30 dni.</t>
  </si>
  <si>
    <t>worek 0,7l</t>
  </si>
  <si>
    <t>Preparat w proszku na bazie aktywnego tlenu do mycia i dezynfekcji powierzchni zanieczyszczonych materiałem organicznym, nie zawierający aldehydów, QAV, fenoli, chloru i barwników; możliwość dezynfekcji powierzchni mających kontakt z żywnością; o szerokim spektrum działania B, F, V (Polio) do 10 minut, Tbc do 15 minut oraz Clostridium difficile, Clostridium perfringens</t>
  </si>
  <si>
    <t>Preparat chlorowy w postaci tabletek przeznaczony do sporządzania roztworów celem wydezynfekowania basenów i kaczek; na bazie dichloroizocjanuranu sodu, o szerokim zakresie działania B, Tbc, F (A. Niger), V (Polio, Norowirus) w 15 minut,  Clostridium difficile - warunki brudne - albumina i erytrocyty</t>
  </si>
  <si>
    <t>Emulsja pielęgnacyjna do rąk w składzie wosk pszczeli, kwas hialuronowy, kolagen, elastyna, witaminy C,E,F; każda butelka wyposażona w pompkę dozującą</t>
  </si>
  <si>
    <t>opak/tuba 100szt.</t>
  </si>
  <si>
    <t>opakowanie 100 szt.</t>
  </si>
  <si>
    <t>pojemnik z pokrywą</t>
  </si>
  <si>
    <t>Chusteczki do dezynfekcji i mycia delikatnych powierzchni wrażliwych na działanie alkoholu przebadane dermatologicznie na bazie chlorku benzalkonium, o zakresie działania B, F (C.albicans, A.niger, fumigatus), V (HBV, HCV, Adeno, Noro, Corona, Polyoma, VRS, HSV,H1N1) w 5 minut, opakowania foliowe typu flow-pack z klipsem zabezpieczającym chusteczki przed wysychaniem, włóknina o gramaturze 45 g/m2 (+/- 2g), w rozmiarze 18 cm X 20 cm (+/- 2 cm)</t>
  </si>
  <si>
    <t>PAKIET NR 1</t>
  </si>
  <si>
    <t>PAKIET NR 2</t>
  </si>
  <si>
    <t>PAKIET NR 3</t>
  </si>
  <si>
    <t xml:space="preserve">PAKIET NR 4  </t>
  </si>
  <si>
    <t>………………………………………………………</t>
  </si>
  <si>
    <t xml:space="preserve">WARTOŚĆ PAKIETU NR 4:   </t>
  </si>
  <si>
    <t xml:space="preserve">WARTOŚĆ PAKIETU NR 3:   </t>
  </si>
  <si>
    <t>Preparat chlorowy w tabletkach przeznaczony do mycia i dezynfekcji dużych powierzchni zmywalnych, możliwość stosowania do dezynfekcji powierzchni obciążonych materiałem organicznym; na bazie dichloroizocjanuranu sodu i tenzydów; o zakresie działania B, F, V (Norowirus, Adeno i Polio), Tbc w 15 minut oraz S</t>
  </si>
  <si>
    <t>Preparaty do mycia i dezynfekcji sprzętu medycznego oraz powierzchni zmywalnych</t>
  </si>
  <si>
    <t>Środki do mycia i dezynfekcji rąk w systemie zamkniętym oraz preparaty do dezynfekcji powierzchni trudno dostępnych</t>
  </si>
  <si>
    <t>Suche chusteczki na bazie aktywnego chloru do zbierania materiału zkaźnego. Możliwość stosowanie na sucho i mokro po nasączeniu wodą do mycia i dezynfekcji powierzchni. Zakres działania: B, Tbc, F, V, S - w czasie 15 minut.</t>
  </si>
  <si>
    <t>opakowanie 25 szt.</t>
  </si>
  <si>
    <t xml:space="preserve">Preparat syntetyczny w pianie do chirurgicznego i higienicznego mycia rąk bez zawartości mydła o neutralnej dla skóry wartości ph, kompatybilny z dozownikami łokciowymi będącymi w posiadaniu Zamawiającego </t>
  </si>
  <si>
    <t xml:space="preserve">Preparaty do mycia rąk w systemie otwartym oraz środki do odkażania skóry </t>
  </si>
  <si>
    <t>PAKIET NR 5</t>
  </si>
  <si>
    <t>Preparaty do dekontaminacji ciała pacjentów oraz pola operacyjnego.</t>
  </si>
  <si>
    <t>Gotowy do użycia, bezbarwny preparat przeznaczony do higienicznego mycia i dekontaminacji całego ciała w tym włosów bez konieczności spłukiwania i zmywania; także do oczyszczania miejsc cewnikowania; usuwa nieprzyjemne zapachy; na bazie poliheksanidyny; skuteczny w czasie 30s na bakterie (w tym MDRO Multi-Drug Resistant Organism, np. Staphylococcus aureus, MRSA; Enterococcus hirae; Pseudomonas aeruginosa; Acinetobacter baumannii; Enterococcus faecium (VRE); Klebsiella pneumoniae (ESBL) oraz grzyby (Candida albicans); konfekcjonowany w opakowaniach 500ml; wyrób medyczny klasy III .</t>
  </si>
  <si>
    <t>500ml</t>
  </si>
  <si>
    <t>Gotowy do użycia, bezbarwny żel wodny przeznaczony do dekontaminacji, oczyszczania i nawilżania jamy nosowej; na bazie poliheksanidyny; skuteczny na bakterie, w tym MDRO - Multi-Drug Resistant Organism; wyrób medyczny klasy III</t>
  </si>
  <si>
    <t>30ml</t>
  </si>
  <si>
    <t>Gotowy do użycia roztwór przeznaczony do dekontaminacji, płukania, pędzlowania jamy ustnej, utrzymania flory fizjologicznej ust i codziennej higieny jamy ustnej, na bazie poliheksanidyny; skuteczny w czasie 30s na bakterie (w tym MDRO Multi-Drug Resistant Organism, np. Staphylococcus aureus, MRSA; Enterococcus hirae; Pseudomonas aeruginosa; Acinetobacter baumannii; Enterococcus faecium (VRE); Klebsiella pneumoniae (ESBL) oraz grzyby (Candida albicans); konfekcjonowany w opakowaniach 500ml; wyrób medyczny klasy III .</t>
  </si>
  <si>
    <t>250ml</t>
  </si>
  <si>
    <t>Preparat - koncentrat przeznaczony do mycia i dezynfekcji dużych powierzchni zmywalnych w obszarze wysokiego ryzyka; skład oparty o aminy czwartorzędowe, bez aldehydów, alkoholi, fenoli, chloru, substancji nadtlenowych i innych substancji lotnych; posiadający b. dużą kompatybilność materiałową oraz użytkową; skuteczny na B - w tym MRSA, F i V - HBV, HIV, HCV, Rota, Adeno, Papowa, Noro; do każdej sztuki kanistra dołączony dozownik celem prawidłowego dozowania preparatu.</t>
  </si>
  <si>
    <t>butel. 5l</t>
  </si>
  <si>
    <t>Chusteczki do dezynfekcji małych powierzchni na bazie alkoholu, zakres działania B,F (C.albicans), Tbc 1 min.,V (HIV,HBV,HCV, Adeno, Rota, Vaccinia, Noro) w 30 sek., o wymiarach 13cm x 19 cm (+/- 2 cm).</t>
  </si>
  <si>
    <t>Chusteczki jednorazowe w rolce, niskopyłowe, wykonane z mieszaniny wiskozy i polyestru o gramaturze do 50g /m2 o wymiarach 16 cm X 39 cm (+/- 2 cm), dostarczane w zwojach liczących 150szt. Perforowanych chusteczek, przeznaczone  do systemu zanurzania chusteczek w roztworze środka dezynfekcyjnego, kompatybilne z pojemnikiem z pozycji nr 20. Opakowanie liczące 8 rolek.</t>
  </si>
  <si>
    <t>Pojemnik kompatybilny z wkładami z pozycji 19, pokrywa pojemnika wyposażona w system umożliwiający precyzyjne odrywanie chustek ze szczelnym korkiem uniemożliwiającym parowanie środka dezynfekcyjnego - wysychanie chustek, na pojemniku wyznaczone miejsce do umieszczenia etykiety bezpieczeństwa. Opakowanie liczące 8 wiaderek.</t>
  </si>
  <si>
    <t>Preparat do manualnego i automatycznego mycia endoskopów, narzędzi i innych wyrobów medycznych, na bazie kompleksu enzymów (amylaza, proteaza, lipaza, mannaza, celulaza). Czas działania do 1 minuty.Preparat typu Aniosyme Synergy 5 do myjni Endocleaner będącej na wyposażeniu Zamawiającego</t>
  </si>
  <si>
    <t>opakowanie 150szt</t>
  </si>
  <si>
    <t>PAKIET NR 6</t>
  </si>
  <si>
    <t>Środki myjące i neutralizujące do myjni przeznaczonej do dekontaminacji obuwia operacyjnego</t>
  </si>
  <si>
    <t>Profesjonalny, płynny środek neutralizujący (alkaiczny), dedykowany dla delikatnych materiałów wykonanych z gumy, czy tworzywa sztucznego. Stosowany do mycia maszynowego obuwia operacyjnego z tworzyw sztucznych i gumy. Zawartość kwasów organicznych 30% (+/- 2%). Środek nie wytwarza piany, w postaci płynnego koncentratu, wolny od fosforanów. Środek przeznaczony do myjni SMEG SPA będącej na wyposażeniu Zamawiającego. Opakowanie 5l.</t>
  </si>
  <si>
    <t>Profesjonalny środek w płynie, neutralizujący (alkaiczny), dedykowany dla delikatnych materiałów wykonanych z gumy, czy tworzywa sztucznego. Przeznaczony do maszynowej dezynfekcji termicznej w temp. 95 st.C i 65 st.C - obuwia operacyjnego wykonanego z tworzyw sztucznych i gumy. Zawierający w swoim składzie wodorotlenek potasu, krzemian sodu oraz poliakrylan sodu.Środek nie wytwarzający piany. Wolny od fosforanów. Przeznaczony do myjni SMEG SPA będącej na wyposażeniu Zamawiającego. Opakowanie 5l.</t>
  </si>
  <si>
    <t>Płynny, alkaliczny środek do mycia endoskopów elastycznych umożliwiający mycie manualne i maszynowe endoskopów elastycznych oraz wyposażenia endoskopowego w stężeniu od 0,5 do 3% w temp. Do 60 stopni C, ph robocze roztworu wynosi 11,0 do 11,3; posiada w swoim składzie m.in. ester butylowy kwasu ortofosforowego, alkalia dietyloamino oraz niejonowe i anionowe związki powierzchniowo czynne, posiada pozytywną opinię dystrybutora endoskopów elastycznych firmy PENTAX</t>
  </si>
  <si>
    <t>butelka 1L</t>
  </si>
  <si>
    <t>butelka 0,7l</t>
  </si>
  <si>
    <t>Preparat do mycia i dezynfekcji narzędzi lekarskich, w postaci koncentratu, nie zawierający substancji utleniających, aldehydów, chloru, pochodnych fenolowych, na bazie kompleksu trójenzymatycznego (amylaza, proteaza, lipaza), chlorek didecylodimetyloamonu; zakres działania: bakteriobójcze, drożdżakobójcze, wirusobójcze - 0,5 % w 10 minut; bójcze wobec prątków gruźlicy w 10 minut. Jednodniowy roztwór roboczy, do kanistra dołączona pompka dozująca.</t>
  </si>
  <si>
    <t>wiaderko 2 kg</t>
  </si>
  <si>
    <t xml:space="preserve">Gotowy do użycia alkoholowy preparat do szybkiej dezynfekcji powierzchni nieinwazyjnych wyrobów medycznych. Wykazuje szeroką kompatybilność materiałową. Kompozycja na bazie mieszaniny alkoholi. Możliwość użycia produktu poprzez rozpylenie, jak i przy użyciu ściereczki. Skuteczność biobójcza: bakteriobójczy i wirusobójczy (HIV, HBV HCV) w czasie  30 s, bójczy wobec prątków gruźlicy  i w zakresie Norovirusa w czasie do 5 min, drożdżakobójczy  do 1 minuty. 
Wyposażenie dodatkowe: końcówka spryskująca.
</t>
  </si>
  <si>
    <t xml:space="preserve">Gotowy do użycia alkoholowy preparat do szybkiej dezynfekcji powierzchni nieinwazyjnych wyrobów medycznych. Wykazuje szeroką kompatybilność materiałową. Kompozycja na bazie mieszaniny alkoholi. Możliwość użycia produktu poprzez rozpylenie lub przy użyciu ściereczki oraz możliwość zalewania suchych chusteczek celem dezynfekcji małych powierzchni. Skuteczność biobójcza: bakteriobójczy i wirusobójczy (HIV, HBV HCV) w czasie  30 s, bójczy wobec prątków gruźlicy  i w zakresie Norovirusa w czasie do 5 min, drożdżakobójczy  do 1 minuty. 
</t>
  </si>
  <si>
    <t>Płyn do higienicznej i chirurgicznej dezynfekcji rąk, wyrób medyczny o działaniu natychmiastowym i przedłużonym do 3 godzin, nie zawierający konserwantów, barwników, nie obciążający i nie drażniący skóry, na bazie Ethanolu, o zakresie działania B,Tbc,F,V w 1 minutę. Pojemnik z preparatem kompatybilny z dozownikami typu Dermados będącymi na wyposażeniu Zamawiającego.</t>
  </si>
  <si>
    <t>Preparat syntetyczny do mycia przed higieniczną i chirurgiczną procedurą mycia rąk bez zawartości mydła, nie  powodujący wysuszania skóry rąk, kompatybilny z preparatami do dezynfekcji rąk. Pojemniki z preparatem kompatybilne z dozownikami typu Dermados będącymi na wyposażeniu Zamawiającego.</t>
  </si>
  <si>
    <t xml:space="preserve">Preparat syntetyczny do mycia przed higieniczną i chirurgiczną procedurą mycia rąk bez zawartości mydła, nie  powodujący wysuszania skóry rąk, kompatybilny z preparatami do dezynfekcji rąk. </t>
  </si>
  <si>
    <t xml:space="preserve">Preparat do ręcznego mycia i dezynfekcji narzędzi medycznych. Produkt przystosowany do manualnego mycia ręcznego jak również w myjniach ultradźwiękowych. Produkt w formie powlekanego granulatu. Zawierający w swoim składzie min nadwęglan sodu oraz kwas cytrynowy. wykazujący działanie bakteriobójcze, drożdżakobójcze, ograniczone wirusobójcze oraz sporobójcze w stężeniu użytkowym 1% w czasie do 15 minut. wykazujący działanie bakteriobójcze, grzybobójcze, prątkobójcze, wirusobójcze, sporobójcze w stężeniu 2% w czasie do 15 minut. </t>
  </si>
  <si>
    <t xml:space="preserve">P lynny w postaci pianki w sparyu środek do wstępnego zabezpieczenia narzędzi chirurgicznych bezpośrednio po użyciu. Środek działający jako inhibitor korozji, zapobiegający korozji wżernej na narzędziach wywołanej min. przez pozostałości soli fizjologicznej. Środek odpowiedni do wszystkich narzędzi chirurgicznych wmałinwazyjnych. Środek posiadający właściwości bakteriostatyczne, umożliwiający przechowywanie narzędzi w postaci zwilżonej przez okres 72 godzin. zawierający w swoim składzie enzymy oraz &lt;5% anionowych i amfoterycznych środków powierzchniowo czynnych. pH pianki w sprayu ok. 9,5. nie zawierający w swoim składzie IV-rzędowych związków anionowych, biguanidyny i jej pochodnych. opakowanie w komplecie z końcówką spieniającą. </t>
  </si>
  <si>
    <t>Gotowy do użycia preparat sporobójczy na bazie
nadtlenku wodoru, w formie piany. Opakowanie 750 ml
z końcówką spieniającą. Przeznaczony do mycia i dezynfekcji
wszystkich powierzchni i przedmiotów. Skuteczność mikrobójcza w warunkach brudnych potwierdzona badaniami wg Norm Europejskich: bakterie, prątki, drożdżaki, wirusy Polio, Adeno, Noro, spory C. difficile Czas ekspozycji do 1 minuty, prątki do 10 minut, C difficile do 3 minut.Zarejestrowany jako produkt biobójczy oraz
wyrób medyczny.</t>
  </si>
  <si>
    <t xml:space="preserve">WARTOŚĆ PAKIETU NR 5:   </t>
  </si>
  <si>
    <t xml:space="preserve">WARTOŚĆ PAKIETU NR 6:   </t>
  </si>
  <si>
    <t>Gotowy do użycia preparat myjąco dezynfekujący w formie piany przeznaczony do mycia i dezynfekcji wszystkich twardych, wodoodpornych powierzchni w jednostkach służby zdrowia, w tym inkubatorów. Na bazie nadtlenku wodoru.
Skuteczność biobójcza na poziomie B, F (C.albicans), V ( Adeno, Noro) w czasie nie dłuższym niż 5 minut. Przebadany zgodnie z normą 16615 na bakterie i drożdże przy czasie kontaktu nie dłuższym niż 1 minuta. Każde opakowanie z końcówką spieniającą.</t>
  </si>
  <si>
    <t>PAKIET NR 7</t>
  </si>
  <si>
    <t>Środki do mycia i dezynfekcji narzędzi chirurgicznych.</t>
  </si>
  <si>
    <t xml:space="preserve">Środki do mycia i dezynfekcji sprzętu endoskopowego. </t>
  </si>
  <si>
    <t xml:space="preserve">WARTOŚĆ PAKIETU NR 7:   </t>
  </si>
  <si>
    <r>
      <rPr>
        <sz val="9"/>
        <rFont val="Times New Roman"/>
        <family val="1"/>
      </rPr>
      <t>dodatek nr 2 do SWZ</t>
    </r>
    <r>
      <rPr>
        <b/>
        <sz val="9"/>
        <rFont val="Times New Roman"/>
        <family val="1"/>
      </rPr>
      <t xml:space="preserve"> </t>
    </r>
    <r>
      <rPr>
        <sz val="9"/>
        <rFont val="Times New Roman"/>
        <family val="1"/>
      </rPr>
      <t>na</t>
    </r>
    <r>
      <rPr>
        <b/>
        <sz val="9"/>
        <rFont val="Times New Roman"/>
        <family val="1"/>
      </rPr>
      <t xml:space="preserve"> dostawę preparatów dezynfekcyjnych </t>
    </r>
    <r>
      <rPr>
        <sz val="9"/>
        <rFont val="Times New Roman"/>
        <family val="1"/>
      </rPr>
      <t>na potrzeby Szpitala Międzyrzeckiego Sp. z o.o. w Międzyrzeczu.</t>
    </r>
    <r>
      <rPr>
        <b/>
        <sz val="9"/>
        <rFont val="Times New Roman"/>
        <family val="1"/>
      </rPr>
      <t xml:space="preserve">
</t>
    </r>
  </si>
  <si>
    <r>
      <rPr>
        <sz val="11"/>
        <rFont val="Times New Roman"/>
        <family val="1"/>
      </rPr>
      <t>dodatek nr 2 do SWZ</t>
    </r>
    <r>
      <rPr>
        <b/>
        <sz val="11"/>
        <rFont val="Times New Roman"/>
        <family val="1"/>
      </rPr>
      <t xml:space="preserve"> </t>
    </r>
    <r>
      <rPr>
        <sz val="11"/>
        <rFont val="Times New Roman"/>
        <family val="1"/>
      </rPr>
      <t>na</t>
    </r>
    <r>
      <rPr>
        <b/>
        <sz val="11"/>
        <rFont val="Times New Roman"/>
        <family val="1"/>
      </rPr>
      <t xml:space="preserve"> dostawę preparatów dezynfekcyjnych </t>
    </r>
    <r>
      <rPr>
        <sz val="11"/>
        <rFont val="Times New Roman"/>
        <family val="1"/>
      </rPr>
      <t>na potrzeby Szpitala Międzyrzeckiego Sp. z o.o. w Międzyrzeczu.</t>
    </r>
    <r>
      <rPr>
        <b/>
        <sz val="11"/>
        <rFont val="Times New Roman"/>
        <family val="1"/>
      </rPr>
      <t xml:space="preserve">
</t>
    </r>
  </si>
  <si>
    <t>Podpis i data Wykonawcy</t>
  </si>
  <si>
    <t>Emulsja do higienicznego i chirurgicznego mycia rąk, nie zawierająca konserwantów, z zastawką uniemożliwiającą przedostawanie się powietrza do wewnątrz opakowania, kompatybilne z dozownikami systemu STERISOL, który Zamawiający już posiada. Zgodny z normą EN 1499.</t>
  </si>
  <si>
    <t>Płyn do higienicznej i chirurgicznej dezynfekcji rąk, wyrób medyczny o działaniu natychmiastowym i przedłużonym do 3 godzin, nie zawierający konserwantów, barwników, nie obciążający i nie drażniący skóry, na bazie Ethanolu, o zakresie działania B,Tbc,F,V w 60 sekund, z zastawką uniemożliwiającą przedostanie się powietrza do wewnątrz opakowania, kompatybilne z dozownikami systemu STERISOL, który Zamawiający już posiada</t>
  </si>
  <si>
    <t>Emulsja przeznaczona do kąpieli noworodków nie zawierająca konserwantów, PH 5,5 ; zastawka uniemożliwiająca przedostawania się powietrza do wewnątrz opakowania. Kompatybilne z dozownikami systemu STERISOL, który Zamawiający już posiadal. Zgodny z normą EN 1499.</t>
  </si>
  <si>
    <t>Wodno - alkoholowy preparat w postaci żelu do higienicznej i chirurgicznej dezynfekcji rąk. O zakresie działania B, Tbc, F, V w 30 sekund, w tym również działanie wobec wirusa Corona w 15 sekund. Z zastawką uniemożliwiającą przedostanie się powietrza do wewnątrz opakowania, kompatybilne z dozownikami systemu STERISOL, który Zamawiający już posiada.</t>
  </si>
  <si>
    <r>
      <t xml:space="preserve">Preparat myjąco dezynfekcyjny do dużych powierzchni na bazie QAV bez zawartości fenoli, chloru, substancji nadtlenowych, glukoprotaminy. Skuteczność mikrobójcza w stężeniu 0,5%: bakterie (w tym Legionella), grzyby (C. albicans), prątki (M.avium, M.terrae) wirusy: HIV, HBV, HCV, Vaccinia, Rota - z możliwością poszerzenia działania wobec Noro, Adeno oraz grzybów - A.niger.
Przebadany zgodnie z obowiązującą zbiorczą normą europejską dla obszaru medycznego, tj. EN 14885.  Skuteczność wirusobójcza zgodnie z normą EN 14476 lub zgodnie z wytycznymi RKI.
Możliwość stosowania w obecności pacjentów, na oddziałach dziecięcych i noworodkowych. Możliwość stosowania do powierzchni i urządzeń mających jak i niemających bezpośredniego kontaktu z żywnością. Przyjemny zapach, nie pozostawia smug, nie ma konieczności płukania mytych powierzchni.
Zarejestrowany jako produkt biobójczy.
</t>
    </r>
    <r>
      <rPr>
        <b/>
        <sz val="8"/>
        <color indexed="12"/>
        <rFont val="Times New Roman"/>
        <family val="1"/>
      </rPr>
      <t>Dopuszczono:
Preparat myjąco dezynfekcyjny do dużych powierzchni na bazie QAV bez zawartości fenoli, chloru, substancji nadtlenowych, glukoprotaminy. Skuteczność mikrobójcza w stężeniu 0,5%: bakterie (w tym Legionella), grzyby (C. albicans), prątki (M.avium, M.terrae) wirusy: HIV, HBV, HCV, Vaccinia, Rota. Przebadany zgodnie z obowiązującą zbiorczą normą europejską dla obszaru medycznego, tj. EN 14885. Skuteczność wirusobójcza zgodnie z normą EN 14476 lub zgodnie z wytycznymi RKI. Możliwość stosowania w obecności pacjentów, na oddziałach dziecięcych i noworodkowych. Możliwość stosowania do powierzchni i urządzeń mających jak i niemających bezpośredniego kontaktu z żywnością. Przyjemny zapach, nie pozostawia smug, nie ma konieczności płukania mytych powierzchni. Zarejestrowany jako produkt biobójczy i wyrób medyczny.
Podać oferowany produkt: ...............................</t>
    </r>
  </si>
  <si>
    <r>
      <t xml:space="preserve">Wodno - alkoholowy preparat w postaci żelu do higienicznej i chirurgicznej dezynfekcji rąk. O zakresie działania B, Tbc, F, V w 30 sekund, w tym również działanie wobec wirusa Corona w 15 sekund. Pojemnik na preparat kompatybilny z dozownikami typu Dermados będącymi na wyposażeniu Zamawiającego.
</t>
    </r>
    <r>
      <rPr>
        <b/>
        <sz val="8"/>
        <color indexed="12"/>
        <rFont val="Times New Roman"/>
        <family val="1"/>
      </rPr>
      <t>Dopuszczono: 
Wodno - alkoholowego preparatu w postaci żelu do higienicznej i chirurgicznej dezynfekcji rąk. O zakresie działania B, Tbc, F, V w 30 sekund, w tym również działanie wobec Coronowirusa. Pojemnik na preparat kompatybilny z dozownikami typu Dermados będącymi na wyposażeniu Zamawiającego
Podać oferowany produkt: ..........................................</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</si>
</sst>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General"/>
    <numFmt numFmtId="167" formatCode="#,##0.00\ &quot;zł&quot;"/>
    <numFmt numFmtId="168" formatCode="#,##0.00&quot; zł&quot;"/>
    <numFmt numFmtId="169" formatCode="#,##0.00&quot; &quot;[$EUR-415]"/>
  </numFmts>
  <fonts count="57">
    <font>
      <sz val="11"/>
      <color theme="1"/>
      <name val="Calibri"/>
      <family val="2"/>
    </font>
    <font>
      <sz val="11"/>
      <color indexed="8"/>
      <name val="Czcionka tekstu podstawowego"/>
      <family val="2"/>
    </font>
    <font>
      <b/>
      <sz val="11"/>
      <name val="Times New Roman"/>
      <family val="1"/>
    </font>
    <font>
      <b/>
      <sz val="11"/>
      <color indexed="12"/>
      <name val="Times New Roman"/>
      <family val="1"/>
    </font>
    <font>
      <b/>
      <sz val="9"/>
      <name val="Times New Roman"/>
      <family val="1"/>
    </font>
    <font>
      <sz val="9"/>
      <name val="Times New Roman"/>
      <family val="1"/>
    </font>
    <font>
      <sz val="10"/>
      <name val="Arial CE"/>
      <family val="0"/>
    </font>
    <font>
      <b/>
      <i/>
      <sz val="9"/>
      <name val="Times New Roman"/>
      <family val="1"/>
    </font>
    <font>
      <b/>
      <sz val="9"/>
      <color indexed="12"/>
      <name val="Times New Roman"/>
      <family val="1"/>
    </font>
    <font>
      <b/>
      <i/>
      <sz val="9"/>
      <color indexed="12"/>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b/>
      <sz val="8"/>
      <name val="Times New Roman"/>
      <family val="1"/>
    </font>
    <font>
      <sz val="8"/>
      <name val="Times New Roman"/>
      <family val="1"/>
    </font>
    <font>
      <i/>
      <sz val="8"/>
      <name val="Times New Roman"/>
      <family val="1"/>
    </font>
    <font>
      <sz val="11"/>
      <color indexed="8"/>
      <name val="Calibri"/>
      <family val="2"/>
    </font>
    <font>
      <sz val="8"/>
      <color indexed="8"/>
      <name val="Calibri"/>
      <family val="2"/>
    </font>
    <font>
      <sz val="8"/>
      <color indexed="8"/>
      <name val="Times New Roman"/>
      <family val="1"/>
    </font>
    <font>
      <b/>
      <sz val="11"/>
      <color indexed="8"/>
      <name val="Calibri"/>
      <family val="2"/>
    </font>
    <font>
      <b/>
      <sz val="10"/>
      <name val="Times New Roman"/>
      <family val="1"/>
    </font>
    <font>
      <sz val="10"/>
      <color indexed="8"/>
      <name val="Times New Roman"/>
      <family val="1"/>
    </font>
    <font>
      <sz val="11"/>
      <name val="Times New Roman"/>
      <family val="1"/>
    </font>
    <font>
      <sz val="11"/>
      <color indexed="17"/>
      <name val="Czcionka tekstu podstawowego"/>
      <family val="2"/>
    </font>
    <font>
      <sz val="10"/>
      <color indexed="8"/>
      <name val="RotisSansSerif"/>
      <family val="0"/>
    </font>
    <font>
      <sz val="11"/>
      <color indexed="60"/>
      <name val="Czcionka tekstu podstawowego"/>
      <family val="2"/>
    </font>
    <font>
      <sz val="11"/>
      <color indexed="20"/>
      <name val="Czcionka tekstu podstawowego"/>
      <family val="2"/>
    </font>
    <font>
      <b/>
      <sz val="8"/>
      <color indexed="12"/>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0"/>
      <color rgb="FF000000"/>
      <name val="RotisSansSerif"/>
      <family val="0"/>
    </font>
    <font>
      <sz val="11"/>
      <color rgb="FF000000"/>
      <name val="Czcionka tekstu podstawowego"/>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20"/>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indexed="31"/>
        <bgColor indexed="64"/>
      </patternFill>
    </fill>
    <fill>
      <patternFill patternType="solid">
        <fgColor indexed="31"/>
        <bgColor indexed="64"/>
      </patternFill>
    </fill>
    <fill>
      <patternFill patternType="solid">
        <fgColor indexed="27"/>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bottom style="thin"/>
    </border>
    <border>
      <left style="thin"/>
      <right style="thin"/>
      <top style="thin"/>
      <bottom/>
    </border>
    <border>
      <left style="thin"/>
      <right style="medium"/>
      <top style="thin"/>
      <bottom/>
    </border>
    <border>
      <left style="medium"/>
      <right style="thin"/>
      <top/>
      <bottom style="thin"/>
    </border>
    <border>
      <left style="thin"/>
      <right style="medium"/>
      <top/>
      <bottom style="thin"/>
    </border>
    <border>
      <left/>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right/>
      <top style="medium"/>
      <bottom style="medium"/>
    </border>
    <border>
      <left style="medium"/>
      <right style="medium"/>
      <top style="medium"/>
      <bottom style="medium"/>
    </border>
    <border>
      <left style="thin"/>
      <right style="thin"/>
      <top/>
      <bottom/>
    </border>
    <border>
      <left/>
      <right/>
      <top/>
      <bottom style="medium"/>
    </border>
    <border>
      <left style="medium"/>
      <right/>
      <top style="medium"/>
      <bottom style="medium"/>
    </border>
    <border>
      <left/>
      <right style="medium"/>
      <top style="medium"/>
      <bottom style="medium"/>
    </border>
    <border>
      <left/>
      <right style="thin"/>
      <top style="medium"/>
      <bottom style="medium"/>
    </border>
    <border>
      <left style="medium"/>
      <right style="thin"/>
      <top/>
      <bottom style="medium"/>
    </border>
    <border>
      <left style="thin"/>
      <right style="thin"/>
      <top/>
      <bottom style="medium"/>
    </border>
    <border>
      <left style="thin"/>
      <right style="medium"/>
      <top/>
      <bottom style="medium"/>
    </border>
    <border>
      <left/>
      <right/>
      <top style="medium"/>
      <bottom/>
    </border>
    <border>
      <left/>
      <right style="medium"/>
      <top style="medium"/>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10" fillId="21" borderId="0" applyNumberFormat="0" applyBorder="0" applyAlignment="0" applyProtection="0"/>
    <xf numFmtId="0" fontId="39" fillId="22" borderId="0" applyNumberFormat="0" applyBorder="0" applyAlignment="0" applyProtection="0"/>
    <xf numFmtId="0" fontId="10" fillId="23" borderId="0" applyNumberFormat="0" applyBorder="0" applyAlignment="0" applyProtection="0"/>
    <xf numFmtId="0" fontId="39" fillId="24" borderId="0" applyNumberFormat="0" applyBorder="0" applyAlignment="0" applyProtection="0"/>
    <xf numFmtId="0" fontId="10" fillId="25" borderId="0" applyNumberFormat="0" applyBorder="0" applyAlignment="0" applyProtection="0"/>
    <xf numFmtId="0" fontId="39" fillId="26" borderId="0" applyNumberFormat="0" applyBorder="0" applyAlignment="0" applyProtection="0"/>
    <xf numFmtId="0" fontId="10" fillId="27" borderId="0" applyNumberFormat="0" applyBorder="0" applyAlignment="0" applyProtection="0"/>
    <xf numFmtId="0" fontId="39" fillId="28" borderId="0" applyNumberFormat="0" applyBorder="0" applyAlignment="0" applyProtection="0"/>
    <xf numFmtId="0" fontId="10" fillId="29" borderId="0" applyNumberFormat="0" applyBorder="0" applyAlignment="0" applyProtection="0"/>
    <xf numFmtId="0" fontId="39" fillId="30" borderId="0" applyNumberFormat="0" applyBorder="0" applyAlignment="0" applyProtection="0"/>
    <xf numFmtId="0" fontId="10" fillId="31" borderId="0" applyNumberFormat="0" applyBorder="0" applyAlignment="0" applyProtection="0"/>
    <xf numFmtId="0" fontId="40" fillId="32" borderId="1" applyNumberFormat="0" applyAlignment="0" applyProtection="0"/>
    <xf numFmtId="0" fontId="11" fillId="33" borderId="2" applyNumberFormat="0" applyAlignment="0" applyProtection="0"/>
    <xf numFmtId="0" fontId="41" fillId="34" borderId="3" applyNumberFormat="0" applyAlignment="0" applyProtection="0"/>
    <xf numFmtId="0" fontId="12" fillId="35" borderId="4" applyNumberFormat="0" applyAlignment="0" applyProtection="0"/>
    <xf numFmtId="0" fontId="42" fillId="36" borderId="0" applyNumberFormat="0" applyBorder="0" applyAlignment="0" applyProtection="0"/>
    <xf numFmtId="165" fontId="26" fillId="0" borderId="0" applyFont="0" applyFill="0" applyBorder="0" applyAlignment="0" applyProtection="0"/>
    <xf numFmtId="164" fontId="26" fillId="0" borderId="0" applyFont="0" applyFill="0" applyBorder="0" applyAlignment="0" applyProtection="0"/>
    <xf numFmtId="166" fontId="43" fillId="0" borderId="0">
      <alignment/>
      <protection/>
    </xf>
    <xf numFmtId="166" fontId="44" fillId="0" borderId="0" applyBorder="0" applyProtection="0">
      <alignment/>
    </xf>
    <xf numFmtId="0" fontId="45" fillId="0" borderId="5" applyNumberFormat="0" applyFill="0" applyAlignment="0" applyProtection="0"/>
    <xf numFmtId="0" fontId="13" fillId="0" borderId="6" applyNumberFormat="0" applyFill="0" applyAlignment="0" applyProtection="0"/>
    <xf numFmtId="0" fontId="46" fillId="37" borderId="7" applyNumberFormat="0" applyAlignment="0" applyProtection="0"/>
    <xf numFmtId="0" fontId="14" fillId="38" borderId="8" applyNumberFormat="0" applyAlignment="0" applyProtection="0"/>
    <xf numFmtId="0" fontId="47" fillId="0" borderId="9" applyNumberFormat="0" applyFill="0" applyAlignment="0" applyProtection="0"/>
    <xf numFmtId="0" fontId="15" fillId="0" borderId="10" applyNumberFormat="0" applyFill="0" applyAlignment="0" applyProtection="0"/>
    <xf numFmtId="0" fontId="48" fillId="0" borderId="11" applyNumberFormat="0" applyFill="0" applyAlignment="0" applyProtection="0"/>
    <xf numFmtId="0" fontId="16" fillId="0" borderId="12" applyNumberFormat="0" applyFill="0" applyAlignment="0" applyProtection="0"/>
    <xf numFmtId="0" fontId="49" fillId="0" borderId="13" applyNumberFormat="0" applyFill="0" applyAlignment="0" applyProtection="0"/>
    <xf numFmtId="0" fontId="17" fillId="0" borderId="14" applyNumberFormat="0" applyFill="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50" fillId="39" borderId="0" applyNumberFormat="0" applyBorder="0" applyAlignment="0" applyProtection="0"/>
    <xf numFmtId="0" fontId="6" fillId="0" borderId="0">
      <alignment/>
      <protection/>
    </xf>
    <xf numFmtId="0" fontId="6" fillId="0" borderId="0">
      <alignment/>
      <protection/>
    </xf>
    <xf numFmtId="0" fontId="51" fillId="34" borderId="1" applyNumberFormat="0" applyAlignment="0" applyProtection="0"/>
    <xf numFmtId="0" fontId="18" fillId="35" borderId="2" applyNumberFormat="0" applyAlignment="0" applyProtection="0"/>
    <xf numFmtId="9" fontId="26" fillId="0" borderId="0" applyFont="0" applyFill="0" applyBorder="0" applyAlignment="0" applyProtection="0"/>
    <xf numFmtId="0" fontId="52" fillId="0" borderId="15" applyNumberFormat="0" applyFill="0" applyAlignment="0" applyProtection="0"/>
    <xf numFmtId="0" fontId="19" fillId="0" borderId="16" applyNumberFormat="0" applyFill="0" applyAlignment="0" applyProtection="0"/>
    <xf numFmtId="0" fontId="53" fillId="0" borderId="0" applyNumberFormat="0" applyFill="0" applyBorder="0" applyAlignment="0" applyProtection="0"/>
    <xf numFmtId="0" fontId="20" fillId="0" borderId="0" applyNumberFormat="0" applyFill="0" applyBorder="0" applyAlignment="0" applyProtection="0"/>
    <xf numFmtId="0" fontId="54" fillId="0" borderId="0" applyNumberFormat="0" applyFill="0" applyBorder="0" applyAlignment="0" applyProtection="0"/>
    <xf numFmtId="0" fontId="21" fillId="0" borderId="0" applyNumberFormat="0" applyFill="0" applyBorder="0" applyAlignment="0" applyProtection="0"/>
    <xf numFmtId="0" fontId="55" fillId="0" borderId="0" applyNumberFormat="0" applyFill="0" applyBorder="0" applyAlignment="0" applyProtection="0"/>
    <xf numFmtId="0" fontId="22" fillId="0" borderId="0" applyNumberFormat="0" applyFill="0" applyBorder="0" applyAlignment="0" applyProtection="0"/>
    <xf numFmtId="0" fontId="26" fillId="40" borderId="17" applyNumberFormat="0" applyFont="0" applyAlignment="0" applyProtection="0"/>
    <xf numFmtId="0" fontId="6" fillId="41" borderId="18"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0" fontId="56" fillId="42" borderId="0" applyNumberFormat="0" applyBorder="0" applyAlignment="0" applyProtection="0"/>
  </cellStyleXfs>
  <cellXfs count="119">
    <xf numFmtId="0" fontId="0" fillId="0" borderId="0" xfId="0" applyFont="1" applyAlignment="1">
      <alignment/>
    </xf>
    <xf numFmtId="0" fontId="5" fillId="0" borderId="0" xfId="0" applyFont="1" applyAlignment="1">
      <alignment horizontal="center" vertical="center"/>
    </xf>
    <xf numFmtId="0" fontId="0" fillId="0" borderId="0" xfId="0" applyAlignment="1">
      <alignment horizontal="center" vertical="center"/>
    </xf>
    <xf numFmtId="0" fontId="24" fillId="0" borderId="19" xfId="0" applyFont="1" applyFill="1" applyBorder="1" applyAlignment="1">
      <alignment horizontal="center" vertical="center" wrapText="1"/>
    </xf>
    <xf numFmtId="0" fontId="23" fillId="0" borderId="19" xfId="0" applyNumberFormat="1" applyFont="1" applyBorder="1" applyAlignment="1">
      <alignment horizontal="center" vertical="center"/>
    </xf>
    <xf numFmtId="4" fontId="24" fillId="0" borderId="19" xfId="82" applyNumberFormat="1" applyFont="1" applyFill="1" applyBorder="1" applyAlignment="1" applyProtection="1">
      <alignment horizontal="center" vertical="center"/>
      <protection/>
    </xf>
    <xf numFmtId="0" fontId="24" fillId="0" borderId="19" xfId="0" applyFont="1" applyFill="1" applyBorder="1" applyAlignment="1">
      <alignment horizontal="left" vertical="center" wrapText="1"/>
    </xf>
    <xf numFmtId="0" fontId="24" fillId="43" borderId="19" xfId="0" applyFont="1" applyFill="1" applyBorder="1" applyAlignment="1">
      <alignment horizontal="left" vertical="center" wrapText="1"/>
    </xf>
    <xf numFmtId="0" fontId="24" fillId="0" borderId="19" xfId="0" applyFont="1" applyBorder="1" applyAlignment="1">
      <alignment horizontal="center" vertical="center" wrapText="1"/>
    </xf>
    <xf numFmtId="4" fontId="24" fillId="0" borderId="19" xfId="0" applyNumberFormat="1" applyFont="1" applyFill="1" applyBorder="1" applyAlignment="1">
      <alignment horizontal="center" vertical="center" wrapText="1"/>
    </xf>
    <xf numFmtId="0" fontId="23" fillId="0" borderId="19" xfId="0" applyFont="1" applyBorder="1" applyAlignment="1">
      <alignment horizontal="center" vertical="center" wrapText="1"/>
    </xf>
    <xf numFmtId="0" fontId="25" fillId="0" borderId="20" xfId="0" applyFont="1" applyBorder="1" applyAlignment="1">
      <alignment horizontal="center" vertical="center"/>
    </xf>
    <xf numFmtId="2" fontId="0" fillId="0" borderId="0" xfId="0" applyNumberFormat="1" applyAlignment="1">
      <alignment horizontal="center" vertical="center"/>
    </xf>
    <xf numFmtId="0" fontId="24" fillId="0" borderId="19" xfId="0" applyFont="1" applyBorder="1" applyAlignment="1">
      <alignment horizontal="left" vertical="center" wrapText="1"/>
    </xf>
    <xf numFmtId="0" fontId="5" fillId="0" borderId="0" xfId="0" applyFont="1" applyAlignment="1">
      <alignment horizontal="left" vertical="center"/>
    </xf>
    <xf numFmtId="0" fontId="23" fillId="0" borderId="19" xfId="0" applyNumberFormat="1" applyFont="1" applyBorder="1" applyAlignment="1">
      <alignment horizontal="center" vertical="center" wrapText="1"/>
    </xf>
    <xf numFmtId="0" fontId="29" fillId="0" borderId="0" xfId="0" applyNumberFormat="1" applyFont="1" applyAlignment="1">
      <alignment horizontal="center" vertical="center"/>
    </xf>
    <xf numFmtId="0" fontId="24" fillId="43" borderId="21" xfId="0" applyFont="1" applyFill="1" applyBorder="1" applyAlignment="1">
      <alignment horizontal="left" vertical="center" wrapText="1"/>
    </xf>
    <xf numFmtId="0" fontId="24" fillId="0" borderId="22" xfId="0" applyFont="1" applyBorder="1" applyAlignment="1">
      <alignment horizontal="left" vertical="center" wrapText="1"/>
    </xf>
    <xf numFmtId="0" fontId="24" fillId="0" borderId="22" xfId="0" applyFont="1" applyFill="1" applyBorder="1" applyAlignment="1">
      <alignment horizontal="center" vertical="center" wrapText="1"/>
    </xf>
    <xf numFmtId="0" fontId="24" fillId="0" borderId="22" xfId="0" applyFont="1" applyBorder="1" applyAlignment="1">
      <alignment horizontal="center" vertical="center" wrapText="1"/>
    </xf>
    <xf numFmtId="0" fontId="23" fillId="0" borderId="22" xfId="0" applyNumberFormat="1" applyFont="1" applyBorder="1" applyAlignment="1">
      <alignment horizontal="center" vertical="center"/>
    </xf>
    <xf numFmtId="4" fontId="24" fillId="0" borderId="22" xfId="82" applyNumberFormat="1" applyFont="1" applyFill="1" applyBorder="1" applyAlignment="1" applyProtection="1">
      <alignment horizontal="center" vertical="center"/>
      <protection/>
    </xf>
    <xf numFmtId="4" fontId="24" fillId="0" borderId="22" xfId="0" applyNumberFormat="1" applyFont="1" applyFill="1" applyBorder="1" applyAlignment="1">
      <alignment horizontal="center" vertical="center" wrapText="1"/>
    </xf>
    <xf numFmtId="0" fontId="25" fillId="0" borderId="23" xfId="0" applyFont="1" applyBorder="1" applyAlignment="1">
      <alignment horizontal="center" vertical="center"/>
    </xf>
    <xf numFmtId="4" fontId="0" fillId="0" borderId="0" xfId="0" applyNumberFormat="1" applyAlignment="1">
      <alignment horizontal="center" vertical="center"/>
    </xf>
    <xf numFmtId="0" fontId="24" fillId="0" borderId="24" xfId="0" applyFont="1" applyBorder="1" applyAlignment="1">
      <alignment horizontal="center" vertical="center"/>
    </xf>
    <xf numFmtId="0" fontId="24" fillId="0" borderId="21" xfId="0" applyFont="1" applyFill="1" applyBorder="1" applyAlignment="1">
      <alignment horizontal="left" vertical="center" wrapText="1"/>
    </xf>
    <xf numFmtId="0" fontId="24" fillId="0" borderId="21" xfId="0" applyFont="1" applyBorder="1" applyAlignment="1">
      <alignment horizontal="center" vertical="center" wrapText="1"/>
    </xf>
    <xf numFmtId="0" fontId="23" fillId="0" borderId="21" xfId="0" applyNumberFormat="1" applyFont="1" applyBorder="1" applyAlignment="1">
      <alignment horizontal="center" vertical="center" wrapText="1"/>
    </xf>
    <xf numFmtId="4" fontId="24" fillId="0" borderId="21" xfId="0" applyNumberFormat="1" applyFont="1" applyFill="1" applyBorder="1" applyAlignment="1">
      <alignment horizontal="center" vertical="center" wrapText="1"/>
    </xf>
    <xf numFmtId="0" fontId="23" fillId="0" borderId="21" xfId="0" applyFont="1" applyBorder="1" applyAlignment="1">
      <alignment horizontal="center" vertical="center" wrapText="1"/>
    </xf>
    <xf numFmtId="0" fontId="25" fillId="0" borderId="25" xfId="0" applyFont="1" applyBorder="1" applyAlignment="1">
      <alignment horizontal="center" vertical="center"/>
    </xf>
    <xf numFmtId="0" fontId="24" fillId="0" borderId="21" xfId="0" applyFont="1" applyFill="1" applyBorder="1" applyAlignment="1">
      <alignment horizontal="center" vertical="center" wrapText="1"/>
    </xf>
    <xf numFmtId="0" fontId="23" fillId="0" borderId="21" xfId="0" applyNumberFormat="1" applyFont="1" applyBorder="1" applyAlignment="1">
      <alignment horizontal="center" vertical="center"/>
    </xf>
    <xf numFmtId="4" fontId="24" fillId="0" borderId="21" xfId="82" applyNumberFormat="1" applyFont="1" applyFill="1" applyBorder="1" applyAlignment="1" applyProtection="1">
      <alignment horizontal="center" vertical="center"/>
      <protection/>
    </xf>
    <xf numFmtId="0" fontId="23" fillId="0" borderId="22" xfId="0" applyFont="1" applyBorder="1" applyAlignment="1">
      <alignment horizontal="center" vertical="center"/>
    </xf>
    <xf numFmtId="0" fontId="23" fillId="0" borderId="22" xfId="0" applyFont="1" applyBorder="1" applyAlignment="1">
      <alignment horizontal="center" vertical="center" wrapText="1"/>
    </xf>
    <xf numFmtId="0" fontId="24" fillId="43" borderId="22" xfId="0" applyFont="1" applyFill="1" applyBorder="1" applyAlignment="1">
      <alignment horizontal="left" vertical="center" wrapText="1"/>
    </xf>
    <xf numFmtId="0" fontId="24" fillId="0" borderId="21" xfId="0" applyFont="1" applyBorder="1" applyAlignment="1">
      <alignment horizontal="center" vertical="center" textRotation="180"/>
    </xf>
    <xf numFmtId="3" fontId="24" fillId="0" borderId="21" xfId="0" applyNumberFormat="1" applyFont="1" applyBorder="1" applyAlignment="1">
      <alignment horizontal="center" vertical="center" textRotation="180" wrapText="1"/>
    </xf>
    <xf numFmtId="3" fontId="24" fillId="0" borderId="19" xfId="0" applyNumberFormat="1" applyFont="1" applyBorder="1" applyAlignment="1">
      <alignment horizontal="center" vertical="center" textRotation="180" wrapText="1"/>
    </xf>
    <xf numFmtId="0" fontId="24" fillId="0" borderId="22" xfId="0" applyFont="1" applyBorder="1" applyAlignment="1">
      <alignment horizontal="center" vertical="center" textRotation="180" wrapText="1"/>
    </xf>
    <xf numFmtId="0" fontId="24" fillId="0" borderId="22" xfId="0" applyFont="1" applyFill="1" applyBorder="1" applyAlignment="1">
      <alignment horizontal="center" vertical="center" textRotation="180"/>
    </xf>
    <xf numFmtId="0" fontId="24" fillId="0" borderId="19" xfId="0" applyFont="1" applyBorder="1" applyAlignment="1">
      <alignment horizontal="center" vertical="center" textRotation="180"/>
    </xf>
    <xf numFmtId="0" fontId="24" fillId="0" borderId="22" xfId="0" applyFont="1" applyBorder="1" applyAlignment="1">
      <alignment horizontal="center" vertical="center" textRotation="180"/>
    </xf>
    <xf numFmtId="0" fontId="0" fillId="0" borderId="0" xfId="0" applyFont="1" applyAlignment="1">
      <alignment horizontal="center" vertical="center" textRotation="180"/>
    </xf>
    <xf numFmtId="0" fontId="24" fillId="0" borderId="26" xfId="0" applyFont="1" applyFill="1" applyBorder="1" applyAlignment="1">
      <alignment horizontal="center" vertical="center" wrapText="1"/>
    </xf>
    <xf numFmtId="0" fontId="4" fillId="44" borderId="27" xfId="0" applyFont="1" applyFill="1" applyBorder="1" applyAlignment="1">
      <alignment horizontal="center" vertical="center" wrapText="1"/>
    </xf>
    <xf numFmtId="0" fontId="4" fillId="44" borderId="28" xfId="0" applyFont="1" applyFill="1" applyBorder="1" applyAlignment="1">
      <alignment horizontal="center" vertical="center" wrapText="1"/>
    </xf>
    <xf numFmtId="0" fontId="23" fillId="44" borderId="28" xfId="0" applyFont="1" applyFill="1" applyBorder="1" applyAlignment="1">
      <alignment horizontal="center" vertical="center" wrapText="1"/>
    </xf>
    <xf numFmtId="0" fontId="4" fillId="44" borderId="28" xfId="0" applyNumberFormat="1" applyFont="1" applyFill="1" applyBorder="1" applyAlignment="1">
      <alignment horizontal="center" vertical="center" wrapText="1"/>
    </xf>
    <xf numFmtId="2" fontId="4" fillId="44" borderId="28" xfId="0" applyNumberFormat="1" applyFont="1" applyFill="1" applyBorder="1" applyAlignment="1">
      <alignment horizontal="center" vertical="center" wrapText="1"/>
    </xf>
    <xf numFmtId="4" fontId="4" fillId="44" borderId="28" xfId="0" applyNumberFormat="1" applyFont="1" applyFill="1" applyBorder="1" applyAlignment="1">
      <alignment horizontal="center" vertical="center" wrapText="1"/>
    </xf>
    <xf numFmtId="0" fontId="4" fillId="44" borderId="29" xfId="0" applyFont="1" applyFill="1" applyBorder="1" applyAlignment="1">
      <alignment horizontal="center" vertical="center" wrapText="1"/>
    </xf>
    <xf numFmtId="0" fontId="4" fillId="44" borderId="30" xfId="0" applyFont="1" applyFill="1" applyBorder="1" applyAlignment="1">
      <alignment horizontal="center" vertical="center" wrapText="1"/>
    </xf>
    <xf numFmtId="0" fontId="4" fillId="44" borderId="31" xfId="0" applyFont="1" applyFill="1" applyBorder="1" applyAlignment="1">
      <alignment horizontal="center" vertical="center" wrapText="1"/>
    </xf>
    <xf numFmtId="0" fontId="23" fillId="44" borderId="31" xfId="0" applyFont="1" applyFill="1" applyBorder="1" applyAlignment="1">
      <alignment horizontal="center" vertical="center" wrapText="1"/>
    </xf>
    <xf numFmtId="0" fontId="4" fillId="44" borderId="31" xfId="0" applyNumberFormat="1" applyFont="1" applyFill="1" applyBorder="1" applyAlignment="1">
      <alignment horizontal="center" vertical="center" wrapText="1"/>
    </xf>
    <xf numFmtId="2" fontId="4" fillId="44" borderId="31" xfId="0" applyNumberFormat="1" applyFont="1" applyFill="1" applyBorder="1" applyAlignment="1">
      <alignment horizontal="center" vertical="center" wrapText="1"/>
    </xf>
    <xf numFmtId="4" fontId="4" fillId="44" borderId="31" xfId="0" applyNumberFormat="1" applyFont="1" applyFill="1" applyBorder="1" applyAlignment="1">
      <alignment horizontal="center" vertical="center" wrapText="1"/>
    </xf>
    <xf numFmtId="0" fontId="4" fillId="44" borderId="32" xfId="0" applyFont="1" applyFill="1" applyBorder="1" applyAlignment="1">
      <alignment horizontal="center" vertical="center" wrapText="1"/>
    </xf>
    <xf numFmtId="167" fontId="24" fillId="0" borderId="21" xfId="0" applyNumberFormat="1" applyFont="1" applyFill="1" applyBorder="1" applyAlignment="1">
      <alignment horizontal="center" vertical="center" wrapText="1"/>
    </xf>
    <xf numFmtId="0" fontId="23" fillId="45" borderId="33" xfId="67" applyNumberFormat="1" applyFont="1" applyFill="1" applyBorder="1" applyAlignment="1">
      <alignment horizontal="center" vertical="center"/>
      <protection/>
    </xf>
    <xf numFmtId="44" fontId="23" fillId="46" borderId="34" xfId="67" applyNumberFormat="1" applyFont="1" applyFill="1" applyBorder="1" applyAlignment="1">
      <alignment horizontal="center" vertical="center"/>
      <protection/>
    </xf>
    <xf numFmtId="4" fontId="23" fillId="46" borderId="34" xfId="67" applyNumberFormat="1" applyFont="1" applyFill="1" applyBorder="1" applyAlignment="1">
      <alignment horizontal="center" vertical="center"/>
      <protection/>
    </xf>
    <xf numFmtId="4" fontId="23" fillId="46" borderId="34" xfId="84" applyNumberFormat="1" applyFont="1" applyFill="1" applyBorder="1" applyAlignment="1">
      <alignment horizontal="center" vertical="center"/>
    </xf>
    <xf numFmtId="4" fontId="24" fillId="0" borderId="35" xfId="0" applyNumberFormat="1" applyFont="1" applyFill="1" applyBorder="1" applyAlignment="1">
      <alignment horizontal="center" vertical="center" wrapText="1"/>
    </xf>
    <xf numFmtId="0" fontId="25" fillId="0" borderId="19" xfId="0" applyFont="1" applyBorder="1" applyAlignment="1">
      <alignment horizontal="center" vertical="center" wrapText="1"/>
    </xf>
    <xf numFmtId="0" fontId="25" fillId="0" borderId="23" xfId="0" applyFont="1" applyBorder="1" applyAlignment="1">
      <alignment horizontal="center" vertical="center" wrapText="1"/>
    </xf>
    <xf numFmtId="1" fontId="28" fillId="0" borderId="21" xfId="0" applyNumberFormat="1" applyFont="1" applyBorder="1" applyAlignment="1">
      <alignment horizontal="center" vertical="center"/>
    </xf>
    <xf numFmtId="1" fontId="24" fillId="0" borderId="22" xfId="0" applyNumberFormat="1" applyFont="1" applyBorder="1" applyAlignment="1">
      <alignment horizontal="center" vertical="center"/>
    </xf>
    <xf numFmtId="1" fontId="23" fillId="45" borderId="33" xfId="67" applyNumberFormat="1" applyFont="1" applyFill="1" applyBorder="1" applyAlignment="1">
      <alignment horizontal="center" vertical="center"/>
      <protection/>
    </xf>
    <xf numFmtId="1" fontId="0" fillId="0" borderId="0" xfId="0" applyNumberFormat="1" applyAlignment="1">
      <alignment horizontal="center" vertical="center"/>
    </xf>
    <xf numFmtId="0" fontId="28" fillId="0" borderId="21" xfId="0" applyNumberFormat="1" applyFont="1" applyBorder="1" applyAlignment="1">
      <alignment horizontal="center" vertical="center"/>
    </xf>
    <xf numFmtId="0" fontId="0" fillId="0" borderId="0" xfId="0" applyNumberFormat="1" applyAlignment="1">
      <alignment horizontal="center" vertical="center"/>
    </xf>
    <xf numFmtId="1" fontId="4" fillId="44" borderId="28" xfId="0" applyNumberFormat="1" applyFont="1" applyFill="1" applyBorder="1" applyAlignment="1">
      <alignment horizontal="center" vertical="center" wrapText="1"/>
    </xf>
    <xf numFmtId="1" fontId="24" fillId="0" borderId="35" xfId="0" applyNumberFormat="1" applyFont="1" applyBorder="1" applyAlignment="1">
      <alignment horizontal="center" vertical="center"/>
    </xf>
    <xf numFmtId="1" fontId="24" fillId="0" borderId="19" xfId="0" applyNumberFormat="1" applyFont="1" applyBorder="1" applyAlignment="1">
      <alignment horizontal="center" vertical="center"/>
    </xf>
    <xf numFmtId="0" fontId="24" fillId="0" borderId="22" xfId="0" applyNumberFormat="1" applyFont="1" applyBorder="1" applyAlignment="1">
      <alignment horizontal="center" vertical="center"/>
    </xf>
    <xf numFmtId="0" fontId="24" fillId="0" borderId="19" xfId="0" applyNumberFormat="1" applyFont="1" applyBorder="1" applyAlignment="1">
      <alignment horizontal="center" vertical="center"/>
    </xf>
    <xf numFmtId="0" fontId="28" fillId="0" borderId="22" xfId="0" applyNumberFormat="1" applyFont="1" applyBorder="1" applyAlignment="1">
      <alignment horizontal="center" vertical="center"/>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4" fontId="0" fillId="0" borderId="0" xfId="0" applyNumberFormat="1" applyAlignment="1">
      <alignment horizontal="center" vertical="center"/>
    </xf>
    <xf numFmtId="0" fontId="0" fillId="0" borderId="0" xfId="0" applyAlignment="1">
      <alignment horizontal="center" vertical="center"/>
    </xf>
    <xf numFmtId="0" fontId="24" fillId="47" borderId="21" xfId="0" applyFont="1" applyFill="1" applyBorder="1" applyAlignment="1">
      <alignment horizontal="left" vertical="center" wrapText="1"/>
    </xf>
    <xf numFmtId="0" fontId="24" fillId="47" borderId="22" xfId="0" applyFont="1" applyFill="1" applyBorder="1" applyAlignment="1">
      <alignment horizontal="left" vertical="center" wrapText="1"/>
    </xf>
    <xf numFmtId="4" fontId="4" fillId="43" borderId="36" xfId="0" applyNumberFormat="1" applyFont="1" applyFill="1" applyBorder="1" applyAlignment="1">
      <alignment horizontal="left" vertical="center" wrapText="1"/>
    </xf>
    <xf numFmtId="4" fontId="0" fillId="0" borderId="0" xfId="0" applyNumberFormat="1" applyAlignment="1">
      <alignment horizontal="center" vertical="center"/>
    </xf>
    <xf numFmtId="0" fontId="30" fillId="44" borderId="27" xfId="0" applyFont="1" applyFill="1" applyBorder="1" applyAlignment="1">
      <alignment horizontal="left" vertical="center" wrapText="1"/>
    </xf>
    <xf numFmtId="0" fontId="30" fillId="44" borderId="28" xfId="0" applyFont="1" applyFill="1" applyBorder="1" applyAlignment="1">
      <alignment horizontal="left" vertical="center" wrapText="1"/>
    </xf>
    <xf numFmtId="0" fontId="30" fillId="44" borderId="29" xfId="0" applyFont="1" applyFill="1" applyBorder="1" applyAlignment="1">
      <alignment horizontal="left" vertical="center" wrapText="1"/>
    </xf>
    <xf numFmtId="0" fontId="23" fillId="45" borderId="37" xfId="0" applyFont="1" applyFill="1" applyBorder="1" applyAlignment="1">
      <alignment horizontal="center" vertical="center" wrapText="1"/>
    </xf>
    <xf numFmtId="0" fontId="27" fillId="45" borderId="33" xfId="0" applyFont="1" applyFill="1" applyBorder="1" applyAlignment="1">
      <alignment horizontal="center" vertical="center" wrapText="1"/>
    </xf>
    <xf numFmtId="0" fontId="27" fillId="45" borderId="38" xfId="0" applyFont="1" applyFill="1" applyBorder="1" applyAlignment="1">
      <alignment horizontal="center" vertical="center" wrapText="1"/>
    </xf>
    <xf numFmtId="0" fontId="27" fillId="45" borderId="39" xfId="0" applyFont="1" applyFill="1" applyBorder="1" applyAlignment="1">
      <alignment horizontal="center" vertical="center" wrapText="1"/>
    </xf>
    <xf numFmtId="0" fontId="27" fillId="45" borderId="29" xfId="0" applyFont="1" applyFill="1" applyBorder="1" applyAlignment="1">
      <alignment horizontal="center" vertical="center"/>
    </xf>
    <xf numFmtId="0" fontId="30" fillId="44" borderId="40" xfId="0" applyFont="1" applyFill="1" applyBorder="1" applyAlignment="1">
      <alignment horizontal="left" vertical="center" wrapText="1"/>
    </xf>
    <xf numFmtId="0" fontId="30" fillId="44" borderId="41" xfId="0" applyFont="1" applyFill="1" applyBorder="1" applyAlignment="1">
      <alignment horizontal="left" vertical="center" wrapText="1"/>
    </xf>
    <xf numFmtId="0" fontId="30" fillId="44" borderId="42" xfId="0" applyFont="1" applyFill="1" applyBorder="1" applyAlignment="1">
      <alignment horizontal="left" vertical="center" wrapText="1"/>
    </xf>
    <xf numFmtId="0" fontId="0" fillId="0" borderId="0" xfId="0" applyAlignment="1">
      <alignment horizontal="center" vertical="center"/>
    </xf>
    <xf numFmtId="0" fontId="24" fillId="45" borderId="37" xfId="67" applyFont="1" applyFill="1" applyBorder="1" applyAlignment="1">
      <alignment horizontal="center" vertical="center" wrapText="1"/>
      <protection/>
    </xf>
    <xf numFmtId="0" fontId="24" fillId="45" borderId="38" xfId="67" applyFont="1" applyFill="1" applyBorder="1" applyAlignment="1">
      <alignment horizontal="center" vertical="center" wrapText="1"/>
      <protection/>
    </xf>
    <xf numFmtId="0" fontId="23" fillId="45" borderId="33" xfId="0" applyFont="1" applyFill="1" applyBorder="1" applyAlignment="1">
      <alignment horizontal="center" vertical="center" wrapText="1"/>
    </xf>
    <xf numFmtId="0" fontId="23" fillId="45" borderId="38" xfId="0" applyFont="1" applyFill="1" applyBorder="1" applyAlignment="1">
      <alignment horizontal="center" vertical="center" wrapText="1"/>
    </xf>
    <xf numFmtId="0" fontId="30" fillId="44" borderId="37" xfId="0" applyFont="1" applyFill="1" applyBorder="1" applyAlignment="1">
      <alignment horizontal="left" vertical="center" wrapText="1"/>
    </xf>
    <xf numFmtId="0" fontId="30" fillId="44" borderId="33" xfId="0" applyFont="1" applyFill="1" applyBorder="1" applyAlignment="1">
      <alignment horizontal="left" vertical="center" wrapText="1"/>
    </xf>
    <xf numFmtId="0" fontId="30" fillId="44" borderId="43" xfId="0" applyFont="1" applyFill="1" applyBorder="1" applyAlignment="1">
      <alignment horizontal="left" vertical="center" wrapText="1"/>
    </xf>
    <xf numFmtId="0" fontId="30" fillId="44" borderId="44" xfId="0" applyFont="1" applyFill="1" applyBorder="1" applyAlignment="1">
      <alignment horizontal="left" vertical="center" wrapText="1"/>
    </xf>
    <xf numFmtId="0" fontId="28" fillId="45" borderId="33" xfId="0" applyFont="1" applyFill="1" applyBorder="1" applyAlignment="1">
      <alignment horizontal="center" vertical="center" wrapText="1"/>
    </xf>
    <xf numFmtId="0" fontId="28" fillId="45" borderId="38" xfId="0" applyFont="1" applyFill="1" applyBorder="1" applyAlignment="1">
      <alignment horizontal="center" vertical="center" wrapText="1"/>
    </xf>
    <xf numFmtId="0" fontId="24" fillId="45" borderId="27" xfId="67" applyFont="1" applyFill="1" applyBorder="1" applyAlignment="1">
      <alignment horizontal="center" vertical="center" wrapText="1"/>
      <protection/>
    </xf>
    <xf numFmtId="0" fontId="28" fillId="45" borderId="29" xfId="0" applyFont="1" applyFill="1" applyBorder="1" applyAlignment="1">
      <alignment horizontal="center" vertical="center" wrapText="1"/>
    </xf>
    <xf numFmtId="4" fontId="2" fillId="43" borderId="36" xfId="0" applyNumberFormat="1" applyFont="1" applyFill="1" applyBorder="1" applyAlignment="1">
      <alignment horizontal="left" vertical="center" wrapText="1"/>
    </xf>
    <xf numFmtId="0" fontId="30" fillId="45" borderId="37" xfId="0" applyFont="1" applyFill="1" applyBorder="1" applyAlignment="1">
      <alignment horizontal="center" vertical="center" wrapText="1"/>
    </xf>
    <xf numFmtId="0" fontId="31" fillId="45" borderId="33" xfId="0" applyFont="1" applyFill="1" applyBorder="1" applyAlignment="1">
      <alignment horizontal="center" vertical="center" wrapText="1"/>
    </xf>
    <xf numFmtId="0" fontId="31" fillId="45" borderId="38" xfId="0" applyFont="1" applyFill="1" applyBorder="1" applyAlignment="1">
      <alignment horizontal="center" vertical="center" wrapText="1"/>
    </xf>
    <xf numFmtId="0" fontId="24" fillId="45" borderId="39" xfId="67" applyFont="1" applyFill="1" applyBorder="1" applyAlignment="1">
      <alignment horizontal="center" vertical="center" wrapText="1"/>
      <protection/>
    </xf>
  </cellXfs>
  <cellStyles count="7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2" xfId="34"/>
    <cellStyle name="Akcent 2" xfId="35"/>
    <cellStyle name="Akcent 2 2" xfId="36"/>
    <cellStyle name="Akcent 3" xfId="37"/>
    <cellStyle name="Akcent 3 2" xfId="38"/>
    <cellStyle name="Akcent 4" xfId="39"/>
    <cellStyle name="Akcent 4 2" xfId="40"/>
    <cellStyle name="Akcent 5" xfId="41"/>
    <cellStyle name="Akcent 5 2" xfId="42"/>
    <cellStyle name="Akcent 6" xfId="43"/>
    <cellStyle name="Akcent 6 2" xfId="44"/>
    <cellStyle name="Dane wejściowe" xfId="45"/>
    <cellStyle name="Dane wejściowe 2" xfId="46"/>
    <cellStyle name="Dane wyjściowe" xfId="47"/>
    <cellStyle name="Dane wyjściowe 2" xfId="48"/>
    <cellStyle name="Dobry" xfId="49"/>
    <cellStyle name="Comma" xfId="50"/>
    <cellStyle name="Comma [0]" xfId="51"/>
    <cellStyle name="Excel Built-in Normal" xfId="52"/>
    <cellStyle name="Excel Built-in Normal 3" xfId="53"/>
    <cellStyle name="Komórka połączona" xfId="54"/>
    <cellStyle name="Komórka połączona 2" xfId="55"/>
    <cellStyle name="Komórka zaznaczona" xfId="56"/>
    <cellStyle name="Komórka zaznaczona 2" xfId="57"/>
    <cellStyle name="Nagłówek 1" xfId="58"/>
    <cellStyle name="Nagłówek 1 2" xfId="59"/>
    <cellStyle name="Nagłówek 2" xfId="60"/>
    <cellStyle name="Nagłówek 2 2" xfId="61"/>
    <cellStyle name="Nagłówek 3" xfId="62"/>
    <cellStyle name="Nagłówek 3 2" xfId="63"/>
    <cellStyle name="Nagłówek 4" xfId="64"/>
    <cellStyle name="Nagłówek 4 2" xfId="65"/>
    <cellStyle name="Neutralny" xfId="66"/>
    <cellStyle name="Normalny 2" xfId="67"/>
    <cellStyle name="Normalny 3" xfId="68"/>
    <cellStyle name="Obliczenia" xfId="69"/>
    <cellStyle name="Obliczenia 2" xfId="70"/>
    <cellStyle name="Percent" xfId="71"/>
    <cellStyle name="Suma" xfId="72"/>
    <cellStyle name="Suma 2" xfId="73"/>
    <cellStyle name="Tekst objaśnienia" xfId="74"/>
    <cellStyle name="Tekst objaśnienia 2" xfId="75"/>
    <cellStyle name="Tekst ostrzeżenia" xfId="76"/>
    <cellStyle name="Tekst ostrzeżenia 2" xfId="77"/>
    <cellStyle name="Tytuł" xfId="78"/>
    <cellStyle name="Tytuł 2" xfId="79"/>
    <cellStyle name="Uwaga" xfId="80"/>
    <cellStyle name="Uwaga 2" xfId="81"/>
    <cellStyle name="Currency" xfId="82"/>
    <cellStyle name="Currency [0]" xfId="83"/>
    <cellStyle name="Walutowy 2" xfId="84"/>
    <cellStyle name="Walutowy 2 2" xfId="85"/>
    <cellStyle name="Walutowy 3" xfId="86"/>
    <cellStyle name="Zły"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13"/>
  <sheetViews>
    <sheetView tabSelected="1" zoomScale="110" zoomScaleNormal="110" zoomScalePageLayoutView="0" workbookViewId="0" topLeftCell="A1">
      <selection activeCell="B5" sqref="B5"/>
    </sheetView>
  </sheetViews>
  <sheetFormatPr defaultColWidth="9.140625" defaultRowHeight="15"/>
  <cols>
    <col min="1" max="1" width="3.421875" style="2" customWidth="1"/>
    <col min="2" max="2" width="40.421875" style="14" customWidth="1"/>
    <col min="3" max="3" width="6.28125" style="1" customWidth="1"/>
    <col min="4" max="4" width="5.00390625" style="46" customWidth="1"/>
    <col min="5" max="5" width="5.8515625" style="16" customWidth="1"/>
    <col min="6" max="6" width="7.8515625" style="12" customWidth="1"/>
    <col min="7" max="7" width="13.140625" style="2" customWidth="1"/>
    <col min="8" max="8" width="7.140625" style="75" customWidth="1"/>
    <col min="9" max="9" width="12.8515625" style="2" customWidth="1"/>
    <col min="10" max="11" width="14.140625" style="2" customWidth="1"/>
  </cols>
  <sheetData>
    <row r="1" spans="1:11" ht="49.5" customHeight="1" thickBot="1">
      <c r="A1" s="88" t="s">
        <v>90</v>
      </c>
      <c r="B1" s="88"/>
      <c r="C1" s="88"/>
      <c r="D1" s="88"/>
      <c r="E1" s="88"/>
      <c r="F1" s="88"/>
      <c r="G1" s="88"/>
      <c r="H1" s="88"/>
      <c r="I1" s="88"/>
      <c r="J1" s="88"/>
      <c r="K1" s="88"/>
    </row>
    <row r="2" spans="1:11" ht="68.25" customHeight="1" thickBot="1">
      <c r="A2" s="55" t="s">
        <v>2</v>
      </c>
      <c r="B2" s="56" t="s">
        <v>1</v>
      </c>
      <c r="C2" s="57" t="s">
        <v>3</v>
      </c>
      <c r="D2" s="56" t="s">
        <v>4</v>
      </c>
      <c r="E2" s="58" t="s">
        <v>5</v>
      </c>
      <c r="F2" s="59" t="s">
        <v>6</v>
      </c>
      <c r="G2" s="60" t="s">
        <v>7</v>
      </c>
      <c r="H2" s="58" t="s">
        <v>8</v>
      </c>
      <c r="I2" s="60" t="s">
        <v>9</v>
      </c>
      <c r="J2" s="56" t="s">
        <v>13</v>
      </c>
      <c r="K2" s="61" t="s">
        <v>0</v>
      </c>
    </row>
    <row r="3" spans="1:11" ht="20.25" customHeight="1" thickBot="1">
      <c r="A3" s="90" t="s">
        <v>37</v>
      </c>
      <c r="B3" s="91"/>
      <c r="C3" s="91"/>
      <c r="D3" s="91"/>
      <c r="E3" s="91"/>
      <c r="F3" s="91"/>
      <c r="G3" s="91"/>
      <c r="H3" s="91"/>
      <c r="I3" s="91"/>
      <c r="J3" s="91"/>
      <c r="K3" s="92"/>
    </row>
    <row r="4" spans="1:11" ht="23.25" customHeight="1" thickBot="1">
      <c r="A4" s="98" t="s">
        <v>50</v>
      </c>
      <c r="B4" s="99"/>
      <c r="C4" s="99"/>
      <c r="D4" s="99"/>
      <c r="E4" s="99"/>
      <c r="F4" s="99"/>
      <c r="G4" s="99"/>
      <c r="H4" s="99"/>
      <c r="I4" s="99"/>
      <c r="J4" s="99"/>
      <c r="K4" s="100"/>
    </row>
    <row r="5" spans="1:11" ht="51.75" customHeight="1">
      <c r="A5" s="26">
        <v>1</v>
      </c>
      <c r="B5" s="27" t="s">
        <v>49</v>
      </c>
      <c r="C5" s="28"/>
      <c r="D5" s="40" t="s">
        <v>14</v>
      </c>
      <c r="E5" s="29">
        <v>100</v>
      </c>
      <c r="F5" s="62"/>
      <c r="G5" s="62">
        <f>F5*E5</f>
        <v>0</v>
      </c>
      <c r="H5" s="74"/>
      <c r="I5" s="62">
        <f>ROUND(G5*H5/100+G5,2)</f>
        <v>0</v>
      </c>
      <c r="J5" s="31"/>
      <c r="K5" s="32"/>
    </row>
    <row r="6" spans="1:11" ht="75" customHeight="1">
      <c r="A6" s="26">
        <v>2</v>
      </c>
      <c r="B6" s="27" t="s">
        <v>15</v>
      </c>
      <c r="C6" s="28"/>
      <c r="D6" s="40" t="s">
        <v>16</v>
      </c>
      <c r="E6" s="29">
        <v>20</v>
      </c>
      <c r="F6" s="62"/>
      <c r="G6" s="62">
        <f>F6*E6</f>
        <v>0</v>
      </c>
      <c r="H6" s="74"/>
      <c r="I6" s="62">
        <f>ROUND(G6*H6/100+G6,2)</f>
        <v>0</v>
      </c>
      <c r="J6" s="31"/>
      <c r="K6" s="32"/>
    </row>
    <row r="7" spans="1:11" ht="79.5" customHeight="1">
      <c r="A7" s="26">
        <v>3</v>
      </c>
      <c r="B7" s="27" t="s">
        <v>15</v>
      </c>
      <c r="C7" s="28"/>
      <c r="D7" s="40" t="s">
        <v>17</v>
      </c>
      <c r="E7" s="29">
        <v>5</v>
      </c>
      <c r="F7" s="62"/>
      <c r="G7" s="62">
        <f>F7*E7</f>
        <v>0</v>
      </c>
      <c r="H7" s="74"/>
      <c r="I7" s="62">
        <f>ROUND(G7*H7/100+G7,2)</f>
        <v>0</v>
      </c>
      <c r="J7" s="31"/>
      <c r="K7" s="32"/>
    </row>
    <row r="8" spans="1:11" ht="75.75" customHeight="1">
      <c r="A8" s="26">
        <v>4</v>
      </c>
      <c r="B8" s="27" t="s">
        <v>18</v>
      </c>
      <c r="C8" s="28"/>
      <c r="D8" s="40" t="s">
        <v>19</v>
      </c>
      <c r="E8" s="29">
        <v>250</v>
      </c>
      <c r="F8" s="62"/>
      <c r="G8" s="62">
        <f>F8*E8</f>
        <v>0</v>
      </c>
      <c r="H8" s="74"/>
      <c r="I8" s="62">
        <f>ROUND(G8*H8/100+G8,2)</f>
        <v>0</v>
      </c>
      <c r="J8" s="31"/>
      <c r="K8" s="32"/>
    </row>
    <row r="9" spans="1:11" ht="78" customHeight="1" thickBot="1">
      <c r="A9" s="26">
        <v>5</v>
      </c>
      <c r="B9" s="27" t="s">
        <v>18</v>
      </c>
      <c r="C9" s="28"/>
      <c r="D9" s="40" t="s">
        <v>17</v>
      </c>
      <c r="E9" s="29">
        <v>14</v>
      </c>
      <c r="F9" s="62"/>
      <c r="G9" s="62">
        <f>F9*E9</f>
        <v>0</v>
      </c>
      <c r="H9" s="74"/>
      <c r="I9" s="62">
        <f>ROUND(G9*H9/100+G9,2)</f>
        <v>0</v>
      </c>
      <c r="J9" s="31"/>
      <c r="K9" s="32"/>
    </row>
    <row r="10" spans="1:11" ht="22.5" customHeight="1" thickBot="1">
      <c r="A10" s="93" t="s">
        <v>10</v>
      </c>
      <c r="B10" s="94"/>
      <c r="C10" s="94"/>
      <c r="D10" s="94"/>
      <c r="E10" s="94"/>
      <c r="F10" s="95"/>
      <c r="G10" s="64">
        <f>SUM(G5:G9)</f>
        <v>0</v>
      </c>
      <c r="H10" s="63" t="s">
        <v>11</v>
      </c>
      <c r="I10" s="64">
        <f>SUM(I5:I9)</f>
        <v>0</v>
      </c>
      <c r="J10" s="96"/>
      <c r="K10" s="97"/>
    </row>
    <row r="12" spans="7:9" ht="14.25">
      <c r="G12" s="101" t="s">
        <v>41</v>
      </c>
      <c r="H12" s="101"/>
      <c r="I12" s="101"/>
    </row>
    <row r="13" spans="2:9" s="2" customFormat="1" ht="14.25">
      <c r="B13" s="14"/>
      <c r="C13" s="1"/>
      <c r="D13" s="46"/>
      <c r="E13" s="16"/>
      <c r="F13" s="12"/>
      <c r="G13" s="89" t="s">
        <v>92</v>
      </c>
      <c r="H13" s="89"/>
      <c r="I13" s="89"/>
    </row>
  </sheetData>
  <sheetProtection/>
  <mergeCells count="7">
    <mergeCell ref="A1:K1"/>
    <mergeCell ref="G13:I13"/>
    <mergeCell ref="A3:K3"/>
    <mergeCell ref="A10:F10"/>
    <mergeCell ref="J10:K10"/>
    <mergeCell ref="A4:K4"/>
    <mergeCell ref="G12:I12"/>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4"/>
  <sheetViews>
    <sheetView zoomScale="110" zoomScaleNormal="110" zoomScalePageLayoutView="0" workbookViewId="0" topLeftCell="A10">
      <selection activeCell="G12" sqref="G12:I13"/>
    </sheetView>
  </sheetViews>
  <sheetFormatPr defaultColWidth="9.140625" defaultRowHeight="15"/>
  <cols>
    <col min="1" max="1" width="3.421875" style="2" customWidth="1"/>
    <col min="2" max="2" width="40.421875" style="14" customWidth="1"/>
    <col min="3" max="3" width="6.28125" style="1" customWidth="1"/>
    <col min="4" max="4" width="5.00390625" style="46" customWidth="1"/>
    <col min="5" max="5" width="5.8515625" style="16" customWidth="1"/>
    <col min="6" max="6" width="7.8515625" style="12" customWidth="1"/>
    <col min="7" max="7" width="13.140625" style="2" customWidth="1"/>
    <col min="8" max="8" width="7.140625" style="73" customWidth="1"/>
    <col min="9" max="9" width="12.8515625" style="2" customWidth="1"/>
    <col min="10" max="11" width="14.140625" style="2" customWidth="1"/>
  </cols>
  <sheetData>
    <row r="1" spans="1:11" ht="45" customHeight="1" thickBot="1">
      <c r="A1" s="88" t="s">
        <v>90</v>
      </c>
      <c r="B1" s="88"/>
      <c r="C1" s="88"/>
      <c r="D1" s="88"/>
      <c r="E1" s="88"/>
      <c r="F1" s="88"/>
      <c r="G1" s="88"/>
      <c r="H1" s="88"/>
      <c r="I1" s="88"/>
      <c r="J1" s="88"/>
      <c r="K1" s="88"/>
    </row>
    <row r="2" spans="1:11" ht="68.25" customHeight="1" thickBot="1">
      <c r="A2" s="48" t="s">
        <v>2</v>
      </c>
      <c r="B2" s="49" t="s">
        <v>1</v>
      </c>
      <c r="C2" s="50" t="s">
        <v>3</v>
      </c>
      <c r="D2" s="49" t="s">
        <v>4</v>
      </c>
      <c r="E2" s="51" t="s">
        <v>5</v>
      </c>
      <c r="F2" s="52" t="s">
        <v>6</v>
      </c>
      <c r="G2" s="53" t="s">
        <v>7</v>
      </c>
      <c r="H2" s="76" t="s">
        <v>8</v>
      </c>
      <c r="I2" s="53" t="s">
        <v>9</v>
      </c>
      <c r="J2" s="49" t="s">
        <v>13</v>
      </c>
      <c r="K2" s="54" t="s">
        <v>0</v>
      </c>
    </row>
    <row r="3" spans="1:11" ht="18" customHeight="1" thickBot="1">
      <c r="A3" s="90" t="s">
        <v>38</v>
      </c>
      <c r="B3" s="91"/>
      <c r="C3" s="91"/>
      <c r="D3" s="91"/>
      <c r="E3" s="91"/>
      <c r="F3" s="91"/>
      <c r="G3" s="91"/>
      <c r="H3" s="91"/>
      <c r="I3" s="91"/>
      <c r="J3" s="91"/>
      <c r="K3" s="92"/>
    </row>
    <row r="4" spans="1:11" ht="23.25" customHeight="1" thickBot="1">
      <c r="A4" s="98" t="s">
        <v>45</v>
      </c>
      <c r="B4" s="99"/>
      <c r="C4" s="99"/>
      <c r="D4" s="99"/>
      <c r="E4" s="99"/>
      <c r="F4" s="99"/>
      <c r="G4" s="99"/>
      <c r="H4" s="99"/>
      <c r="I4" s="99"/>
      <c r="J4" s="99"/>
      <c r="K4" s="100"/>
    </row>
    <row r="5" spans="1:11" ht="82.5" customHeight="1">
      <c r="A5" s="26">
        <v>1</v>
      </c>
      <c r="B5" s="27" t="s">
        <v>44</v>
      </c>
      <c r="C5" s="28"/>
      <c r="D5" s="40" t="s">
        <v>20</v>
      </c>
      <c r="E5" s="29">
        <v>25</v>
      </c>
      <c r="F5" s="30"/>
      <c r="G5" s="30">
        <f>F5*E5</f>
        <v>0</v>
      </c>
      <c r="H5" s="70"/>
      <c r="I5" s="23">
        <f>ROUND(G5*H5/100+G5,2)</f>
        <v>0</v>
      </c>
      <c r="J5" s="31"/>
      <c r="K5" s="32"/>
    </row>
    <row r="6" spans="1:11" ht="78.75" customHeight="1">
      <c r="A6" s="26">
        <v>2</v>
      </c>
      <c r="B6" s="27" t="s">
        <v>31</v>
      </c>
      <c r="C6" s="28"/>
      <c r="D6" s="40" t="s">
        <v>21</v>
      </c>
      <c r="E6" s="29">
        <v>100</v>
      </c>
      <c r="F6" s="30"/>
      <c r="G6" s="30">
        <f>F6*E6</f>
        <v>0</v>
      </c>
      <c r="H6" s="70"/>
      <c r="I6" s="23">
        <f>ROUND(G6*H6/100+G6,2)</f>
        <v>0</v>
      </c>
      <c r="J6" s="31"/>
      <c r="K6" s="32"/>
    </row>
    <row r="7" spans="1:11" ht="94.5" customHeight="1">
      <c r="A7" s="26">
        <v>3</v>
      </c>
      <c r="B7" s="6" t="s">
        <v>30</v>
      </c>
      <c r="C7" s="8"/>
      <c r="D7" s="41" t="s">
        <v>22</v>
      </c>
      <c r="E7" s="15">
        <v>15</v>
      </c>
      <c r="F7" s="9"/>
      <c r="G7" s="30">
        <f>F7*E7</f>
        <v>0</v>
      </c>
      <c r="H7" s="70"/>
      <c r="I7" s="23">
        <f>ROUND(G7*H7/100+G7,2)</f>
        <v>0</v>
      </c>
      <c r="J7" s="10"/>
      <c r="K7" s="11"/>
    </row>
    <row r="8" spans="1:11" ht="106.5" customHeight="1" thickBot="1">
      <c r="A8" s="26">
        <v>4</v>
      </c>
      <c r="B8" s="18" t="s">
        <v>59</v>
      </c>
      <c r="C8" s="19"/>
      <c r="D8" s="42" t="s">
        <v>60</v>
      </c>
      <c r="E8" s="21">
        <v>4</v>
      </c>
      <c r="F8" s="22"/>
      <c r="G8" s="30">
        <f>F8*E8</f>
        <v>0</v>
      </c>
      <c r="H8" s="70"/>
      <c r="I8" s="23">
        <f>ROUND(G8*H8/100+G8,2)</f>
        <v>0</v>
      </c>
      <c r="J8" s="23"/>
      <c r="K8" s="24"/>
    </row>
    <row r="9" spans="1:11" ht="15" thickBot="1">
      <c r="A9" s="93" t="s">
        <v>12</v>
      </c>
      <c r="B9" s="94"/>
      <c r="C9" s="94"/>
      <c r="D9" s="94"/>
      <c r="E9" s="94"/>
      <c r="F9" s="95"/>
      <c r="G9" s="66">
        <f>SUM(G5:G8)</f>
        <v>0</v>
      </c>
      <c r="H9" s="72" t="s">
        <v>11</v>
      </c>
      <c r="I9" s="66">
        <f>SUM(I5:I8)</f>
        <v>0</v>
      </c>
      <c r="J9" s="96"/>
      <c r="K9" s="97"/>
    </row>
    <row r="12" spans="7:9" ht="14.25">
      <c r="G12" s="101" t="s">
        <v>41</v>
      </c>
      <c r="H12" s="101"/>
      <c r="I12" s="101"/>
    </row>
    <row r="13" spans="7:9" ht="14.25">
      <c r="G13" s="89" t="s">
        <v>92</v>
      </c>
      <c r="H13" s="89"/>
      <c r="I13" s="89"/>
    </row>
    <row r="14" ht="14.25">
      <c r="G14" s="25"/>
    </row>
  </sheetData>
  <sheetProtection/>
  <mergeCells count="7">
    <mergeCell ref="A1:K1"/>
    <mergeCell ref="G13:I13"/>
    <mergeCell ref="A9:F9"/>
    <mergeCell ref="J9:K9"/>
    <mergeCell ref="A3:K3"/>
    <mergeCell ref="A4:K4"/>
    <mergeCell ref="G12:I12"/>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30"/>
  <sheetViews>
    <sheetView zoomScale="110" zoomScaleNormal="110" zoomScalePageLayoutView="0" workbookViewId="0" topLeftCell="A1">
      <selection activeCell="B15" sqref="B15"/>
    </sheetView>
  </sheetViews>
  <sheetFormatPr defaultColWidth="9.140625" defaultRowHeight="15"/>
  <cols>
    <col min="1" max="1" width="3.421875" style="2" customWidth="1"/>
    <col min="2" max="2" width="40.421875" style="14" customWidth="1"/>
    <col min="3" max="3" width="6.28125" style="1" customWidth="1"/>
    <col min="4" max="4" width="5.00390625" style="46" customWidth="1"/>
    <col min="5" max="5" width="5.8515625" style="16" customWidth="1"/>
    <col min="6" max="6" width="7.8515625" style="12" customWidth="1"/>
    <col min="7" max="7" width="13.140625" style="2" customWidth="1"/>
    <col min="8" max="8" width="7.140625" style="73" customWidth="1"/>
    <col min="9" max="9" width="12.8515625" style="2" customWidth="1"/>
    <col min="10" max="11" width="14.140625" style="2" customWidth="1"/>
  </cols>
  <sheetData>
    <row r="1" spans="1:11" ht="44.25" customHeight="1" thickBot="1">
      <c r="A1" s="88" t="s">
        <v>90</v>
      </c>
      <c r="B1" s="88"/>
      <c r="C1" s="88"/>
      <c r="D1" s="88"/>
      <c r="E1" s="88"/>
      <c r="F1" s="88"/>
      <c r="G1" s="88"/>
      <c r="H1" s="88"/>
      <c r="I1" s="88"/>
      <c r="J1" s="88"/>
      <c r="K1" s="88"/>
    </row>
    <row r="2" spans="1:11" ht="68.25" customHeight="1" thickBot="1">
      <c r="A2" s="48" t="s">
        <v>2</v>
      </c>
      <c r="B2" s="49" t="s">
        <v>1</v>
      </c>
      <c r="C2" s="50" t="s">
        <v>3</v>
      </c>
      <c r="D2" s="49" t="s">
        <v>4</v>
      </c>
      <c r="E2" s="51" t="s">
        <v>5</v>
      </c>
      <c r="F2" s="52" t="s">
        <v>6</v>
      </c>
      <c r="G2" s="53" t="s">
        <v>7</v>
      </c>
      <c r="H2" s="76" t="s">
        <v>8</v>
      </c>
      <c r="I2" s="53" t="s">
        <v>9</v>
      </c>
      <c r="J2" s="49" t="s">
        <v>13</v>
      </c>
      <c r="K2" s="54" t="s">
        <v>0</v>
      </c>
    </row>
    <row r="3" spans="1:11" ht="18" customHeight="1" thickBot="1">
      <c r="A3" s="90" t="s">
        <v>39</v>
      </c>
      <c r="B3" s="91"/>
      <c r="C3" s="91"/>
      <c r="D3" s="91"/>
      <c r="E3" s="91"/>
      <c r="F3" s="91"/>
      <c r="G3" s="91"/>
      <c r="H3" s="91"/>
      <c r="I3" s="91"/>
      <c r="J3" s="91"/>
      <c r="K3" s="92"/>
    </row>
    <row r="4" spans="1:11" ht="22.5" customHeight="1" thickBot="1">
      <c r="A4" s="106" t="s">
        <v>46</v>
      </c>
      <c r="B4" s="107"/>
      <c r="C4" s="107"/>
      <c r="D4" s="107"/>
      <c r="E4" s="107"/>
      <c r="F4" s="107"/>
      <c r="G4" s="107"/>
      <c r="H4" s="107"/>
      <c r="I4" s="107"/>
      <c r="J4" s="108"/>
      <c r="K4" s="109"/>
    </row>
    <row r="5" spans="1:11" ht="90.75" customHeight="1">
      <c r="A5" s="26">
        <v>1</v>
      </c>
      <c r="B5" s="17" t="s">
        <v>85</v>
      </c>
      <c r="C5" s="33"/>
      <c r="D5" s="39" t="s">
        <v>26</v>
      </c>
      <c r="E5" s="34">
        <v>15</v>
      </c>
      <c r="F5" s="35"/>
      <c r="G5" s="67">
        <f aca="true" t="shared" si="0" ref="G5:G23">F5*E5</f>
        <v>0</v>
      </c>
      <c r="H5" s="77"/>
      <c r="I5" s="23">
        <f aca="true" t="shared" si="1" ref="I5:I23">ROUND(G5*H5/100+G5,2)</f>
        <v>0</v>
      </c>
      <c r="J5" s="9"/>
      <c r="K5" s="68"/>
    </row>
    <row r="6" spans="1:11" ht="36" customHeight="1">
      <c r="A6" s="26">
        <v>2</v>
      </c>
      <c r="B6" s="17" t="s">
        <v>32</v>
      </c>
      <c r="C6" s="33"/>
      <c r="D6" s="39" t="s">
        <v>25</v>
      </c>
      <c r="E6" s="34">
        <v>50</v>
      </c>
      <c r="F6" s="35"/>
      <c r="G6" s="23">
        <f t="shared" si="0"/>
        <v>0</v>
      </c>
      <c r="H6" s="78"/>
      <c r="I6" s="23">
        <f t="shared" si="1"/>
        <v>0</v>
      </c>
      <c r="J6" s="9"/>
      <c r="K6" s="68"/>
    </row>
    <row r="7" spans="1:11" ht="354" customHeight="1">
      <c r="A7" s="26">
        <v>3</v>
      </c>
      <c r="B7" s="17" t="s">
        <v>97</v>
      </c>
      <c r="C7" s="33"/>
      <c r="D7" s="39" t="s">
        <v>27</v>
      </c>
      <c r="E7" s="34">
        <v>30</v>
      </c>
      <c r="F7" s="35"/>
      <c r="G7" s="23"/>
      <c r="H7" s="71"/>
      <c r="I7" s="23">
        <f t="shared" si="1"/>
        <v>0</v>
      </c>
      <c r="J7" s="9"/>
      <c r="K7" s="68"/>
    </row>
    <row r="8" spans="1:11" ht="168" customHeight="1">
      <c r="A8" s="26">
        <v>4</v>
      </c>
      <c r="B8" s="17" t="s">
        <v>76</v>
      </c>
      <c r="C8" s="33"/>
      <c r="D8" s="39" t="s">
        <v>27</v>
      </c>
      <c r="E8" s="34">
        <v>60</v>
      </c>
      <c r="F8" s="35"/>
      <c r="G8" s="23">
        <f t="shared" si="0"/>
        <v>0</v>
      </c>
      <c r="H8" s="78"/>
      <c r="I8" s="23">
        <f t="shared" si="1"/>
        <v>0</v>
      </c>
      <c r="J8" s="9"/>
      <c r="K8" s="68"/>
    </row>
    <row r="9" spans="1:11" ht="144.75" customHeight="1">
      <c r="A9" s="26">
        <v>5</v>
      </c>
      <c r="B9" s="17" t="s">
        <v>75</v>
      </c>
      <c r="C9" s="33"/>
      <c r="D9" s="39" t="s">
        <v>71</v>
      </c>
      <c r="E9" s="34">
        <v>290</v>
      </c>
      <c r="F9" s="35"/>
      <c r="G9" s="23">
        <f t="shared" si="0"/>
        <v>0</v>
      </c>
      <c r="H9" s="71"/>
      <c r="I9" s="23">
        <f t="shared" si="1"/>
        <v>0</v>
      </c>
      <c r="J9" s="30"/>
      <c r="K9" s="82"/>
    </row>
    <row r="10" spans="1:11" ht="62.25" customHeight="1">
      <c r="A10" s="26">
        <v>6</v>
      </c>
      <c r="B10" s="7" t="s">
        <v>93</v>
      </c>
      <c r="C10" s="3"/>
      <c r="D10" s="44" t="s">
        <v>29</v>
      </c>
      <c r="E10" s="4">
        <v>125</v>
      </c>
      <c r="F10" s="5"/>
      <c r="G10" s="23">
        <f t="shared" si="0"/>
        <v>0</v>
      </c>
      <c r="H10" s="71"/>
      <c r="I10" s="23">
        <f t="shared" si="1"/>
        <v>0</v>
      </c>
      <c r="J10" s="9"/>
      <c r="K10" s="83"/>
    </row>
    <row r="11" spans="1:11" ht="90.75" customHeight="1">
      <c r="A11" s="26">
        <v>7</v>
      </c>
      <c r="B11" s="38" t="s">
        <v>94</v>
      </c>
      <c r="C11" s="3"/>
      <c r="D11" s="44" t="s">
        <v>29</v>
      </c>
      <c r="E11" s="4">
        <v>150</v>
      </c>
      <c r="F11" s="5"/>
      <c r="G11" s="23">
        <f t="shared" si="0"/>
        <v>0</v>
      </c>
      <c r="H11" s="78"/>
      <c r="I11" s="23">
        <f t="shared" si="1"/>
        <v>0</v>
      </c>
      <c r="J11" s="9"/>
      <c r="K11" s="11"/>
    </row>
    <row r="12" spans="1:11" ht="77.25" customHeight="1">
      <c r="A12" s="26">
        <v>8</v>
      </c>
      <c r="B12" s="38" t="s">
        <v>96</v>
      </c>
      <c r="C12" s="47"/>
      <c r="D12" s="44" t="s">
        <v>29</v>
      </c>
      <c r="E12" s="21">
        <v>60</v>
      </c>
      <c r="F12" s="22"/>
      <c r="G12" s="23">
        <f t="shared" si="0"/>
        <v>0</v>
      </c>
      <c r="H12" s="71"/>
      <c r="I12" s="23">
        <f t="shared" si="1"/>
        <v>0</v>
      </c>
      <c r="J12" s="23"/>
      <c r="K12" s="24"/>
    </row>
    <row r="13" spans="1:11" ht="67.5" customHeight="1">
      <c r="A13" s="26">
        <v>9</v>
      </c>
      <c r="B13" s="38" t="s">
        <v>95</v>
      </c>
      <c r="C13" s="47"/>
      <c r="D13" s="44" t="s">
        <v>29</v>
      </c>
      <c r="E13" s="21">
        <v>10</v>
      </c>
      <c r="F13" s="22"/>
      <c r="G13" s="23">
        <f t="shared" si="0"/>
        <v>0</v>
      </c>
      <c r="H13" s="71"/>
      <c r="I13" s="23">
        <f t="shared" si="1"/>
        <v>0</v>
      </c>
      <c r="J13" s="23"/>
      <c r="K13" s="69"/>
    </row>
    <row r="14" spans="1:11" ht="168.75" customHeight="1">
      <c r="A14" s="26">
        <v>10</v>
      </c>
      <c r="B14" s="38" t="s">
        <v>98</v>
      </c>
      <c r="C14" s="47"/>
      <c r="D14" s="45" t="s">
        <v>25</v>
      </c>
      <c r="E14" s="21">
        <v>250</v>
      </c>
      <c r="F14" s="22"/>
      <c r="G14" s="23">
        <f t="shared" si="0"/>
        <v>0</v>
      </c>
      <c r="H14" s="71"/>
      <c r="I14" s="23">
        <f t="shared" si="1"/>
        <v>0</v>
      </c>
      <c r="J14" s="23"/>
      <c r="K14" s="69"/>
    </row>
    <row r="15" spans="1:11" ht="95.25" customHeight="1">
      <c r="A15" s="26">
        <v>11</v>
      </c>
      <c r="B15" s="7" t="s">
        <v>77</v>
      </c>
      <c r="C15" s="47"/>
      <c r="D15" s="45" t="s">
        <v>25</v>
      </c>
      <c r="E15" s="21">
        <v>330</v>
      </c>
      <c r="F15" s="22"/>
      <c r="G15" s="23">
        <f t="shared" si="0"/>
        <v>0</v>
      </c>
      <c r="H15" s="71"/>
      <c r="I15" s="23">
        <f t="shared" si="1"/>
        <v>0</v>
      </c>
      <c r="J15" s="23"/>
      <c r="K15" s="24"/>
    </row>
    <row r="16" spans="1:11" ht="75.75" customHeight="1">
      <c r="A16" s="26">
        <v>12</v>
      </c>
      <c r="B16" s="7" t="s">
        <v>78</v>
      </c>
      <c r="C16" s="47"/>
      <c r="D16" s="45" t="s">
        <v>25</v>
      </c>
      <c r="E16" s="21">
        <v>400</v>
      </c>
      <c r="F16" s="22"/>
      <c r="G16" s="23">
        <f t="shared" si="0"/>
        <v>0</v>
      </c>
      <c r="H16" s="71"/>
      <c r="I16" s="23">
        <f t="shared" si="1"/>
        <v>0</v>
      </c>
      <c r="J16" s="23"/>
      <c r="K16" s="69"/>
    </row>
    <row r="17" spans="1:11" ht="55.5" customHeight="1">
      <c r="A17" s="26">
        <v>13</v>
      </c>
      <c r="B17" s="7" t="s">
        <v>79</v>
      </c>
      <c r="C17" s="47"/>
      <c r="D17" s="45" t="s">
        <v>27</v>
      </c>
      <c r="E17" s="21">
        <v>40</v>
      </c>
      <c r="F17" s="22"/>
      <c r="G17" s="23">
        <f t="shared" si="0"/>
        <v>0</v>
      </c>
      <c r="H17" s="71"/>
      <c r="I17" s="23">
        <f t="shared" si="1"/>
        <v>0</v>
      </c>
      <c r="J17" s="23"/>
      <c r="K17" s="69"/>
    </row>
    <row r="18" spans="1:11" ht="59.25">
      <c r="A18" s="26">
        <v>15</v>
      </c>
      <c r="B18" s="7" t="s">
        <v>61</v>
      </c>
      <c r="C18" s="47"/>
      <c r="D18" s="45" t="s">
        <v>33</v>
      </c>
      <c r="E18" s="21">
        <v>140</v>
      </c>
      <c r="F18" s="22"/>
      <c r="G18" s="23">
        <f t="shared" si="0"/>
        <v>0</v>
      </c>
      <c r="H18" s="71"/>
      <c r="I18" s="23">
        <f t="shared" si="1"/>
        <v>0</v>
      </c>
      <c r="J18" s="23"/>
      <c r="K18" s="24"/>
    </row>
    <row r="19" spans="1:11" ht="105.75" customHeight="1">
      <c r="A19" s="26">
        <v>16</v>
      </c>
      <c r="B19" s="7" t="s">
        <v>36</v>
      </c>
      <c r="C19" s="47"/>
      <c r="D19" s="45" t="s">
        <v>34</v>
      </c>
      <c r="E19" s="21">
        <v>350</v>
      </c>
      <c r="F19" s="22"/>
      <c r="G19" s="23">
        <f t="shared" si="0"/>
        <v>0</v>
      </c>
      <c r="H19" s="71"/>
      <c r="I19" s="23">
        <f t="shared" si="1"/>
        <v>0</v>
      </c>
      <c r="J19" s="23"/>
      <c r="K19" s="69"/>
    </row>
    <row r="20" spans="1:11" ht="71.25" customHeight="1">
      <c r="A20" s="26">
        <v>17</v>
      </c>
      <c r="B20" s="7" t="s">
        <v>47</v>
      </c>
      <c r="C20" s="47"/>
      <c r="D20" s="45" t="s">
        <v>48</v>
      </c>
      <c r="E20" s="21">
        <v>30</v>
      </c>
      <c r="F20" s="22"/>
      <c r="G20" s="23">
        <f t="shared" si="0"/>
        <v>0</v>
      </c>
      <c r="H20" s="71"/>
      <c r="I20" s="23">
        <f t="shared" si="1"/>
        <v>0</v>
      </c>
      <c r="J20" s="23"/>
      <c r="K20" s="69"/>
    </row>
    <row r="21" spans="1:11" ht="106.5" customHeight="1">
      <c r="A21" s="26">
        <v>18</v>
      </c>
      <c r="B21" s="7" t="s">
        <v>82</v>
      </c>
      <c r="C21" s="47"/>
      <c r="D21" s="45" t="s">
        <v>72</v>
      </c>
      <c r="E21" s="21">
        <v>30</v>
      </c>
      <c r="F21" s="22"/>
      <c r="G21" s="23">
        <f t="shared" si="0"/>
        <v>0</v>
      </c>
      <c r="H21" s="71"/>
      <c r="I21" s="23">
        <f t="shared" si="1"/>
        <v>0</v>
      </c>
      <c r="J21" s="23"/>
      <c r="K21" s="69"/>
    </row>
    <row r="22" spans="1:11" ht="97.5" customHeight="1">
      <c r="A22" s="26">
        <v>19</v>
      </c>
      <c r="B22" s="13" t="s">
        <v>62</v>
      </c>
      <c r="C22" s="47"/>
      <c r="D22" s="45" t="s">
        <v>65</v>
      </c>
      <c r="E22" s="21">
        <v>550</v>
      </c>
      <c r="F22" s="22"/>
      <c r="G22" s="23">
        <f t="shared" si="0"/>
        <v>0</v>
      </c>
      <c r="H22" s="71"/>
      <c r="I22" s="23">
        <f t="shared" si="1"/>
        <v>0</v>
      </c>
      <c r="J22" s="23"/>
      <c r="K22" s="69"/>
    </row>
    <row r="23" spans="1:11" ht="66.75" thickBot="1">
      <c r="A23" s="26">
        <v>20</v>
      </c>
      <c r="B23" s="18" t="s">
        <v>63</v>
      </c>
      <c r="C23" s="47"/>
      <c r="D23" s="45" t="s">
        <v>35</v>
      </c>
      <c r="E23" s="21">
        <v>15</v>
      </c>
      <c r="F23" s="22"/>
      <c r="G23" s="23">
        <f t="shared" si="0"/>
        <v>0</v>
      </c>
      <c r="H23" s="71"/>
      <c r="I23" s="23">
        <f t="shared" si="1"/>
        <v>0</v>
      </c>
      <c r="J23" s="23"/>
      <c r="K23" s="69"/>
    </row>
    <row r="24" spans="1:11" ht="15.75" customHeight="1" thickBot="1">
      <c r="A24" s="93" t="s">
        <v>43</v>
      </c>
      <c r="B24" s="104"/>
      <c r="C24" s="104"/>
      <c r="D24" s="104"/>
      <c r="E24" s="104"/>
      <c r="F24" s="105"/>
      <c r="G24" s="66">
        <f>SUM(G5:G23)</f>
        <v>0</v>
      </c>
      <c r="H24" s="72" t="s">
        <v>11</v>
      </c>
      <c r="I24" s="65">
        <f>SUM(I5:I23)</f>
        <v>0</v>
      </c>
      <c r="J24" s="102"/>
      <c r="K24" s="103"/>
    </row>
    <row r="27" spans="7:9" ht="14.25">
      <c r="G27" s="101" t="s">
        <v>41</v>
      </c>
      <c r="H27" s="101"/>
      <c r="I27" s="101"/>
    </row>
    <row r="28" spans="7:9" ht="14.25">
      <c r="G28" s="89" t="s">
        <v>92</v>
      </c>
      <c r="H28" s="89"/>
      <c r="I28" s="89"/>
    </row>
    <row r="30" spans="2:8" s="2" customFormat="1" ht="14.25">
      <c r="B30" s="14"/>
      <c r="C30" s="1"/>
      <c r="D30" s="46"/>
      <c r="E30" s="16"/>
      <c r="F30" s="12"/>
      <c r="G30" s="25"/>
      <c r="H30" s="73"/>
    </row>
  </sheetData>
  <sheetProtection/>
  <mergeCells count="7">
    <mergeCell ref="A1:K1"/>
    <mergeCell ref="G28:I28"/>
    <mergeCell ref="J24:K24"/>
    <mergeCell ref="A24:F24"/>
    <mergeCell ref="A3:K3"/>
    <mergeCell ref="A4:K4"/>
    <mergeCell ref="G27:I27"/>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15"/>
  <sheetViews>
    <sheetView zoomScale="110" zoomScaleNormal="110" zoomScalePageLayoutView="0" workbookViewId="0" topLeftCell="A6">
      <selection activeCell="G12" sqref="G12:I13"/>
    </sheetView>
  </sheetViews>
  <sheetFormatPr defaultColWidth="9.140625" defaultRowHeight="15"/>
  <cols>
    <col min="1" max="1" width="3.421875" style="2" customWidth="1"/>
    <col min="2" max="2" width="40.421875" style="14" customWidth="1"/>
    <col min="3" max="3" width="6.28125" style="1" customWidth="1"/>
    <col min="4" max="4" width="5.00390625" style="46" customWidth="1"/>
    <col min="5" max="5" width="5.8515625" style="16" customWidth="1"/>
    <col min="6" max="6" width="7.8515625" style="12" customWidth="1"/>
    <col min="7" max="7" width="13.140625" style="2" customWidth="1"/>
    <col min="8" max="8" width="7.140625" style="75" customWidth="1"/>
    <col min="9" max="9" width="12.8515625" style="2" customWidth="1"/>
    <col min="10" max="11" width="14.140625" style="2" customWidth="1"/>
  </cols>
  <sheetData>
    <row r="1" spans="1:11" ht="45" customHeight="1" thickBot="1">
      <c r="A1" s="88" t="s">
        <v>90</v>
      </c>
      <c r="B1" s="88"/>
      <c r="C1" s="88"/>
      <c r="D1" s="88"/>
      <c r="E1" s="88"/>
      <c r="F1" s="88"/>
      <c r="G1" s="88"/>
      <c r="H1" s="88"/>
      <c r="I1" s="88"/>
      <c r="J1" s="88"/>
      <c r="K1" s="88"/>
    </row>
    <row r="2" spans="1:11" ht="68.25" customHeight="1" thickBot="1">
      <c r="A2" s="48" t="s">
        <v>2</v>
      </c>
      <c r="B2" s="49" t="s">
        <v>1</v>
      </c>
      <c r="C2" s="50" t="s">
        <v>3</v>
      </c>
      <c r="D2" s="49" t="s">
        <v>4</v>
      </c>
      <c r="E2" s="51" t="s">
        <v>5</v>
      </c>
      <c r="F2" s="52" t="s">
        <v>6</v>
      </c>
      <c r="G2" s="53" t="s">
        <v>7</v>
      </c>
      <c r="H2" s="76" t="s">
        <v>8</v>
      </c>
      <c r="I2" s="53" t="s">
        <v>9</v>
      </c>
      <c r="J2" s="49" t="s">
        <v>13</v>
      </c>
      <c r="K2" s="54" t="s">
        <v>0</v>
      </c>
    </row>
    <row r="3" spans="1:11" ht="22.5" customHeight="1" thickBot="1">
      <c r="A3" s="90" t="s">
        <v>40</v>
      </c>
      <c r="B3" s="91"/>
      <c r="C3" s="91"/>
      <c r="D3" s="91"/>
      <c r="E3" s="91"/>
      <c r="F3" s="91"/>
      <c r="G3" s="91"/>
      <c r="H3" s="91"/>
      <c r="I3" s="91"/>
      <c r="J3" s="91"/>
      <c r="K3" s="92"/>
    </row>
    <row r="4" spans="1:11" ht="27.75" customHeight="1" thickBot="1">
      <c r="A4" s="90" t="s">
        <v>87</v>
      </c>
      <c r="B4" s="91"/>
      <c r="C4" s="91"/>
      <c r="D4" s="91"/>
      <c r="E4" s="91"/>
      <c r="F4" s="91"/>
      <c r="G4" s="91"/>
      <c r="H4" s="91"/>
      <c r="I4" s="91"/>
      <c r="J4" s="91"/>
      <c r="K4" s="92"/>
    </row>
    <row r="5" spans="1:11" ht="96" customHeight="1">
      <c r="A5" s="26">
        <v>1</v>
      </c>
      <c r="B5" s="17" t="s">
        <v>73</v>
      </c>
      <c r="C5" s="33"/>
      <c r="D5" s="39" t="s">
        <v>27</v>
      </c>
      <c r="E5" s="34">
        <v>40</v>
      </c>
      <c r="F5" s="35"/>
      <c r="G5" s="23">
        <f>F5*E5</f>
        <v>0</v>
      </c>
      <c r="H5" s="79"/>
      <c r="I5" s="23">
        <f>ROUND(G5*H5/100+G5,2)</f>
        <v>0</v>
      </c>
      <c r="J5" s="30"/>
      <c r="K5" s="32"/>
    </row>
    <row r="6" spans="1:11" ht="56.25" customHeight="1">
      <c r="A6" s="26">
        <v>2</v>
      </c>
      <c r="B6" s="17" t="s">
        <v>64</v>
      </c>
      <c r="C6" s="33"/>
      <c r="D6" s="39" t="s">
        <v>27</v>
      </c>
      <c r="E6" s="34">
        <v>15</v>
      </c>
      <c r="F6" s="35"/>
      <c r="G6" s="23">
        <f>F6*E6</f>
        <v>0</v>
      </c>
      <c r="H6" s="79"/>
      <c r="I6" s="23">
        <f>ROUND(G6*H6/100+G6,2)</f>
        <v>0</v>
      </c>
      <c r="J6" s="30"/>
      <c r="K6" s="32"/>
    </row>
    <row r="7" spans="1:11" ht="51.75" customHeight="1">
      <c r="A7" s="26">
        <v>3</v>
      </c>
      <c r="B7" s="17" t="s">
        <v>28</v>
      </c>
      <c r="C7" s="33"/>
      <c r="D7" s="39" t="s">
        <v>27</v>
      </c>
      <c r="E7" s="34">
        <v>8</v>
      </c>
      <c r="F7" s="35"/>
      <c r="G7" s="23">
        <f>F7*E7</f>
        <v>0</v>
      </c>
      <c r="H7" s="80"/>
      <c r="I7" s="23">
        <f>ROUND(G7*H7/100+G7,2)</f>
        <v>0</v>
      </c>
      <c r="J7" s="30"/>
      <c r="K7" s="32"/>
    </row>
    <row r="8" spans="1:11" ht="162" customHeight="1" thickBot="1">
      <c r="A8" s="26">
        <v>4</v>
      </c>
      <c r="B8" s="7" t="s">
        <v>81</v>
      </c>
      <c r="C8" s="3"/>
      <c r="D8" s="44" t="s">
        <v>26</v>
      </c>
      <c r="E8" s="4">
        <v>15</v>
      </c>
      <c r="F8" s="5"/>
      <c r="G8" s="23">
        <f>F8*E8</f>
        <v>0</v>
      </c>
      <c r="H8" s="80"/>
      <c r="I8" s="23">
        <f>ROUND(G8*H8/100+G8,2)</f>
        <v>0</v>
      </c>
      <c r="J8" s="9"/>
      <c r="K8" s="11"/>
    </row>
    <row r="9" spans="1:11" ht="15" thickBot="1">
      <c r="A9" s="93" t="s">
        <v>42</v>
      </c>
      <c r="B9" s="110"/>
      <c r="C9" s="110"/>
      <c r="D9" s="110"/>
      <c r="E9" s="110"/>
      <c r="F9" s="111"/>
      <c r="G9" s="66">
        <f>SUM(G5:G8)</f>
        <v>0</v>
      </c>
      <c r="H9" s="63" t="s">
        <v>11</v>
      </c>
      <c r="I9" s="65">
        <f>SUM(I5:I8)</f>
        <v>0</v>
      </c>
      <c r="J9" s="112"/>
      <c r="K9" s="113"/>
    </row>
    <row r="12" spans="7:9" ht="14.25">
      <c r="G12" s="101" t="s">
        <v>41</v>
      </c>
      <c r="H12" s="101"/>
      <c r="I12" s="101"/>
    </row>
    <row r="13" spans="7:9" ht="14.25">
      <c r="G13" s="89" t="s">
        <v>92</v>
      </c>
      <c r="H13" s="89"/>
      <c r="I13" s="89"/>
    </row>
    <row r="15" ht="14.25">
      <c r="G15" s="25"/>
    </row>
  </sheetData>
  <sheetProtection/>
  <mergeCells count="7">
    <mergeCell ref="A1:K1"/>
    <mergeCell ref="G13:I13"/>
    <mergeCell ref="A9:F9"/>
    <mergeCell ref="J9:K9"/>
    <mergeCell ref="A3:K3"/>
    <mergeCell ref="A4:K4"/>
    <mergeCell ref="G12:I12"/>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14"/>
  <sheetViews>
    <sheetView zoomScalePageLayoutView="0" workbookViewId="0" topLeftCell="A6">
      <selection activeCell="G11" sqref="G11:I12"/>
    </sheetView>
  </sheetViews>
  <sheetFormatPr defaultColWidth="9.140625" defaultRowHeight="15"/>
  <cols>
    <col min="1" max="1" width="3.421875" style="2" customWidth="1"/>
    <col min="2" max="2" width="40.421875" style="14" customWidth="1"/>
    <col min="3" max="3" width="6.28125" style="1" customWidth="1"/>
    <col min="4" max="4" width="5.00390625" style="46" customWidth="1"/>
    <col min="5" max="5" width="5.8515625" style="16" customWidth="1"/>
    <col min="6" max="6" width="7.8515625" style="12" customWidth="1"/>
    <col min="7" max="7" width="13.140625" style="2" customWidth="1"/>
    <col min="8" max="8" width="7.140625" style="75" customWidth="1"/>
    <col min="9" max="9" width="12.8515625" style="2" customWidth="1"/>
    <col min="10" max="11" width="14.140625" style="2" customWidth="1"/>
  </cols>
  <sheetData>
    <row r="1" spans="1:11" ht="36" customHeight="1" thickBot="1">
      <c r="A1" s="114" t="s">
        <v>91</v>
      </c>
      <c r="B1" s="114"/>
      <c r="C1" s="114"/>
      <c r="D1" s="114"/>
      <c r="E1" s="114"/>
      <c r="F1" s="114"/>
      <c r="G1" s="114"/>
      <c r="H1" s="114"/>
      <c r="I1" s="114"/>
      <c r="J1" s="114"/>
      <c r="K1" s="114"/>
    </row>
    <row r="2" spans="1:11" ht="68.25" customHeight="1" thickBot="1">
      <c r="A2" s="48" t="s">
        <v>2</v>
      </c>
      <c r="B2" s="49" t="s">
        <v>1</v>
      </c>
      <c r="C2" s="50" t="s">
        <v>3</v>
      </c>
      <c r="D2" s="49" t="s">
        <v>4</v>
      </c>
      <c r="E2" s="51" t="s">
        <v>5</v>
      </c>
      <c r="F2" s="52" t="s">
        <v>6</v>
      </c>
      <c r="G2" s="53" t="s">
        <v>7</v>
      </c>
      <c r="H2" s="51" t="s">
        <v>8</v>
      </c>
      <c r="I2" s="53" t="s">
        <v>9</v>
      </c>
      <c r="J2" s="49" t="s">
        <v>13</v>
      </c>
      <c r="K2" s="54" t="s">
        <v>0</v>
      </c>
    </row>
    <row r="3" spans="1:11" ht="13.5" customHeight="1" thickBot="1">
      <c r="A3" s="90" t="s">
        <v>51</v>
      </c>
      <c r="B3" s="91"/>
      <c r="C3" s="91"/>
      <c r="D3" s="91"/>
      <c r="E3" s="91"/>
      <c r="F3" s="91"/>
      <c r="G3" s="91"/>
      <c r="H3" s="91"/>
      <c r="I3" s="91"/>
      <c r="J3" s="91"/>
      <c r="K3" s="92"/>
    </row>
    <row r="4" spans="1:11" ht="18" customHeight="1" thickBot="1">
      <c r="A4" s="90" t="s">
        <v>52</v>
      </c>
      <c r="B4" s="91"/>
      <c r="C4" s="91"/>
      <c r="D4" s="91"/>
      <c r="E4" s="91"/>
      <c r="F4" s="91"/>
      <c r="G4" s="91"/>
      <c r="H4" s="91"/>
      <c r="I4" s="91"/>
      <c r="J4" s="91"/>
      <c r="K4" s="92"/>
    </row>
    <row r="5" spans="1:11" ht="116.25" customHeight="1">
      <c r="A5" s="26">
        <v>1</v>
      </c>
      <c r="B5" s="13" t="s">
        <v>53</v>
      </c>
      <c r="C5" s="33"/>
      <c r="D5" s="39" t="s">
        <v>54</v>
      </c>
      <c r="E5" s="34">
        <v>65</v>
      </c>
      <c r="F5" s="35"/>
      <c r="G5" s="23">
        <f>F5*E5</f>
        <v>0</v>
      </c>
      <c r="H5" s="79"/>
      <c r="I5" s="23">
        <f>ROUND(G5*H5/100+G5,2)</f>
        <v>0</v>
      </c>
      <c r="J5" s="30"/>
      <c r="K5" s="32"/>
    </row>
    <row r="6" spans="1:11" ht="52.5" customHeight="1">
      <c r="A6" s="26">
        <v>2</v>
      </c>
      <c r="B6" s="13" t="s">
        <v>55</v>
      </c>
      <c r="C6" s="33"/>
      <c r="D6" s="39" t="s">
        <v>56</v>
      </c>
      <c r="E6" s="34">
        <v>6</v>
      </c>
      <c r="F6" s="35"/>
      <c r="G6" s="23">
        <f>F6*E6</f>
        <v>0</v>
      </c>
      <c r="H6" s="79"/>
      <c r="I6" s="23">
        <f>ROUND(G6*H6/100+G6,2)</f>
        <v>0</v>
      </c>
      <c r="J6" s="30"/>
      <c r="K6" s="32"/>
    </row>
    <row r="7" spans="1:11" ht="108.75" customHeight="1" thickBot="1">
      <c r="A7" s="26">
        <v>3</v>
      </c>
      <c r="B7" s="17" t="s">
        <v>57</v>
      </c>
      <c r="C7" s="33"/>
      <c r="D7" s="39" t="s">
        <v>58</v>
      </c>
      <c r="E7" s="34">
        <v>60</v>
      </c>
      <c r="F7" s="35"/>
      <c r="G7" s="23">
        <f>F7*E7</f>
        <v>0</v>
      </c>
      <c r="H7" s="80"/>
      <c r="I7" s="23">
        <f>ROUND(G7*H7/100+G7,2)</f>
        <v>0</v>
      </c>
      <c r="J7" s="30"/>
      <c r="K7" s="32"/>
    </row>
    <row r="8" spans="1:11" ht="15" thickBot="1">
      <c r="A8" s="115" t="s">
        <v>83</v>
      </c>
      <c r="B8" s="116"/>
      <c r="C8" s="116"/>
      <c r="D8" s="116"/>
      <c r="E8" s="116"/>
      <c r="F8" s="117"/>
      <c r="G8" s="66">
        <f>SUM(G5:G7)</f>
        <v>0</v>
      </c>
      <c r="H8" s="63" t="s">
        <v>11</v>
      </c>
      <c r="I8" s="65">
        <f>SUM(I5:I7)</f>
        <v>0</v>
      </c>
      <c r="J8" s="118"/>
      <c r="K8" s="113"/>
    </row>
    <row r="11" spans="7:9" ht="14.25">
      <c r="G11" s="101" t="s">
        <v>41</v>
      </c>
      <c r="H11" s="101"/>
      <c r="I11" s="101"/>
    </row>
    <row r="12" spans="7:9" ht="14.25">
      <c r="G12" s="89" t="s">
        <v>92</v>
      </c>
      <c r="H12" s="89"/>
      <c r="I12" s="89"/>
    </row>
    <row r="14" ht="14.25">
      <c r="G14" s="25"/>
    </row>
  </sheetData>
  <sheetProtection/>
  <mergeCells count="7">
    <mergeCell ref="A1:K1"/>
    <mergeCell ref="G12:I12"/>
    <mergeCell ref="A3:K3"/>
    <mergeCell ref="A4:K4"/>
    <mergeCell ref="A8:F8"/>
    <mergeCell ref="J8:K8"/>
    <mergeCell ref="G11:I11"/>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13"/>
  <sheetViews>
    <sheetView zoomScalePageLayoutView="0" workbookViewId="0" topLeftCell="A8">
      <selection activeCell="G10" sqref="G10:I11"/>
    </sheetView>
  </sheetViews>
  <sheetFormatPr defaultColWidth="9.140625" defaultRowHeight="15"/>
  <cols>
    <col min="1" max="1" width="3.421875" style="2" customWidth="1"/>
    <col min="2" max="2" width="40.421875" style="14" customWidth="1"/>
    <col min="3" max="3" width="6.28125" style="1" customWidth="1"/>
    <col min="4" max="4" width="5.00390625" style="46" customWidth="1"/>
    <col min="5" max="5" width="5.8515625" style="16" customWidth="1"/>
    <col min="6" max="6" width="7.8515625" style="12" customWidth="1"/>
    <col min="7" max="7" width="13.140625" style="2" customWidth="1"/>
    <col min="8" max="8" width="7.140625" style="75" customWidth="1"/>
    <col min="9" max="9" width="12.8515625" style="2" customWidth="1"/>
    <col min="10" max="11" width="14.140625" style="2" customWidth="1"/>
  </cols>
  <sheetData>
    <row r="1" spans="1:11" ht="45" customHeight="1" thickBot="1">
      <c r="A1" s="88" t="s">
        <v>90</v>
      </c>
      <c r="B1" s="88"/>
      <c r="C1" s="88"/>
      <c r="D1" s="88"/>
      <c r="E1" s="88"/>
      <c r="F1" s="88"/>
      <c r="G1" s="88"/>
      <c r="H1" s="88"/>
      <c r="I1" s="88"/>
      <c r="J1" s="88"/>
      <c r="K1" s="88"/>
    </row>
    <row r="2" spans="1:11" ht="68.25" customHeight="1" thickBot="1">
      <c r="A2" s="48" t="s">
        <v>2</v>
      </c>
      <c r="B2" s="49" t="s">
        <v>1</v>
      </c>
      <c r="C2" s="50" t="s">
        <v>3</v>
      </c>
      <c r="D2" s="49" t="s">
        <v>4</v>
      </c>
      <c r="E2" s="51" t="s">
        <v>5</v>
      </c>
      <c r="F2" s="52" t="s">
        <v>6</v>
      </c>
      <c r="G2" s="53" t="s">
        <v>7</v>
      </c>
      <c r="H2" s="51" t="s">
        <v>8</v>
      </c>
      <c r="I2" s="53" t="s">
        <v>9</v>
      </c>
      <c r="J2" s="49" t="s">
        <v>13</v>
      </c>
      <c r="K2" s="54" t="s">
        <v>0</v>
      </c>
    </row>
    <row r="3" spans="1:11" ht="22.5" customHeight="1" thickBot="1">
      <c r="A3" s="90" t="s">
        <v>66</v>
      </c>
      <c r="B3" s="91"/>
      <c r="C3" s="91"/>
      <c r="D3" s="91"/>
      <c r="E3" s="91"/>
      <c r="F3" s="91"/>
      <c r="G3" s="91"/>
      <c r="H3" s="91"/>
      <c r="I3" s="91"/>
      <c r="J3" s="91"/>
      <c r="K3" s="92"/>
    </row>
    <row r="4" spans="1:11" ht="27.75" customHeight="1" thickBot="1">
      <c r="A4" s="90" t="s">
        <v>67</v>
      </c>
      <c r="B4" s="91"/>
      <c r="C4" s="91"/>
      <c r="D4" s="91"/>
      <c r="E4" s="91"/>
      <c r="F4" s="91"/>
      <c r="G4" s="91"/>
      <c r="H4" s="91"/>
      <c r="I4" s="91"/>
      <c r="J4" s="91"/>
      <c r="K4" s="92"/>
    </row>
    <row r="5" spans="1:11" ht="102.75" customHeight="1">
      <c r="A5" s="26">
        <v>1</v>
      </c>
      <c r="B5" s="13" t="s">
        <v>68</v>
      </c>
      <c r="C5" s="33"/>
      <c r="D5" s="39" t="s">
        <v>27</v>
      </c>
      <c r="E5" s="34">
        <v>3</v>
      </c>
      <c r="F5" s="35"/>
      <c r="G5" s="23">
        <f>F5*E5</f>
        <v>0</v>
      </c>
      <c r="H5" s="79"/>
      <c r="I5" s="23">
        <f>ROUND(G5*H5/100+G5,2)</f>
        <v>0</v>
      </c>
      <c r="J5" s="30"/>
      <c r="K5" s="32"/>
    </row>
    <row r="6" spans="1:11" ht="131.25" customHeight="1" thickBot="1">
      <c r="A6" s="26">
        <v>2</v>
      </c>
      <c r="B6" s="13" t="s">
        <v>69</v>
      </c>
      <c r="C6" s="33"/>
      <c r="D6" s="39" t="s">
        <v>27</v>
      </c>
      <c r="E6" s="34">
        <v>4</v>
      </c>
      <c r="F6" s="35"/>
      <c r="G6" s="23">
        <f>F6*E6</f>
        <v>0</v>
      </c>
      <c r="H6" s="79"/>
      <c r="I6" s="23">
        <f>ROUND(G6*H6/100+G6,2)</f>
        <v>0</v>
      </c>
      <c r="J6" s="30"/>
      <c r="K6" s="32"/>
    </row>
    <row r="7" spans="1:11" ht="15" thickBot="1">
      <c r="A7" s="115" t="s">
        <v>84</v>
      </c>
      <c r="B7" s="116"/>
      <c r="C7" s="116"/>
      <c r="D7" s="116"/>
      <c r="E7" s="116"/>
      <c r="F7" s="117"/>
      <c r="G7" s="66">
        <f>SUM(G5:G6)</f>
        <v>0</v>
      </c>
      <c r="H7" s="63" t="s">
        <v>11</v>
      </c>
      <c r="I7" s="65">
        <f>SUM(I5:I6)</f>
        <v>0</v>
      </c>
      <c r="J7" s="118"/>
      <c r="K7" s="113"/>
    </row>
    <row r="10" spans="7:9" ht="14.25">
      <c r="G10" s="101" t="s">
        <v>41</v>
      </c>
      <c r="H10" s="101"/>
      <c r="I10" s="101"/>
    </row>
    <row r="11" spans="7:9" ht="14.25">
      <c r="G11" s="89" t="s">
        <v>92</v>
      </c>
      <c r="H11" s="89"/>
      <c r="I11" s="89"/>
    </row>
    <row r="13" ht="14.25">
      <c r="G13" s="25"/>
    </row>
  </sheetData>
  <sheetProtection/>
  <mergeCells count="7">
    <mergeCell ref="A1:K1"/>
    <mergeCell ref="G11:I11"/>
    <mergeCell ref="A3:K3"/>
    <mergeCell ref="A4:K4"/>
    <mergeCell ref="A7:F7"/>
    <mergeCell ref="J7:K7"/>
    <mergeCell ref="G10:I10"/>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14"/>
  <sheetViews>
    <sheetView zoomScale="110" zoomScaleNormal="110" zoomScalePageLayoutView="0" workbookViewId="0" topLeftCell="A6">
      <selection activeCell="G11" sqref="G11:I12"/>
    </sheetView>
  </sheetViews>
  <sheetFormatPr defaultColWidth="9.140625" defaultRowHeight="15"/>
  <cols>
    <col min="1" max="1" width="3.421875" style="85" customWidth="1"/>
    <col min="2" max="2" width="40.421875" style="14" customWidth="1"/>
    <col min="3" max="3" width="6.28125" style="1" customWidth="1"/>
    <col min="4" max="4" width="5.00390625" style="46" customWidth="1"/>
    <col min="5" max="5" width="5.8515625" style="16" customWidth="1"/>
    <col min="6" max="6" width="7.8515625" style="12" customWidth="1"/>
    <col min="7" max="7" width="13.140625" style="85" customWidth="1"/>
    <col min="8" max="8" width="7.140625" style="75" customWidth="1"/>
    <col min="9" max="9" width="12.8515625" style="85" customWidth="1"/>
    <col min="10" max="11" width="14.140625" style="85" customWidth="1"/>
  </cols>
  <sheetData>
    <row r="1" spans="1:11" ht="39" customHeight="1" thickBot="1">
      <c r="A1" s="88" t="s">
        <v>90</v>
      </c>
      <c r="B1" s="88"/>
      <c r="C1" s="88"/>
      <c r="D1" s="88"/>
      <c r="E1" s="88"/>
      <c r="F1" s="88"/>
      <c r="G1" s="88"/>
      <c r="H1" s="88"/>
      <c r="I1" s="88"/>
      <c r="J1" s="88"/>
      <c r="K1" s="88"/>
    </row>
    <row r="2" spans="1:11" ht="39" customHeight="1" thickBot="1">
      <c r="A2" s="48" t="s">
        <v>2</v>
      </c>
      <c r="B2" s="49" t="s">
        <v>1</v>
      </c>
      <c r="C2" s="50" t="s">
        <v>3</v>
      </c>
      <c r="D2" s="49" t="s">
        <v>4</v>
      </c>
      <c r="E2" s="51" t="s">
        <v>5</v>
      </c>
      <c r="F2" s="52" t="s">
        <v>6</v>
      </c>
      <c r="G2" s="53" t="s">
        <v>7</v>
      </c>
      <c r="H2" s="76" t="s">
        <v>8</v>
      </c>
      <c r="I2" s="53" t="s">
        <v>9</v>
      </c>
      <c r="J2" s="49" t="s">
        <v>13</v>
      </c>
      <c r="K2" s="54" t="s">
        <v>0</v>
      </c>
    </row>
    <row r="3" spans="1:11" ht="15.75" customHeight="1" thickBot="1">
      <c r="A3" s="90" t="s">
        <v>86</v>
      </c>
      <c r="B3" s="91"/>
      <c r="C3" s="91"/>
      <c r="D3" s="91"/>
      <c r="E3" s="91"/>
      <c r="F3" s="91"/>
      <c r="G3" s="91"/>
      <c r="H3" s="91"/>
      <c r="I3" s="91"/>
      <c r="J3" s="91"/>
      <c r="K3" s="92"/>
    </row>
    <row r="4" spans="1:11" ht="15" customHeight="1" thickBot="1">
      <c r="A4" s="90" t="s">
        <v>88</v>
      </c>
      <c r="B4" s="91"/>
      <c r="C4" s="91"/>
      <c r="D4" s="91"/>
      <c r="E4" s="91"/>
      <c r="F4" s="91"/>
      <c r="G4" s="91"/>
      <c r="H4" s="91"/>
      <c r="I4" s="91"/>
      <c r="J4" s="91"/>
      <c r="K4" s="92"/>
    </row>
    <row r="5" spans="1:11" ht="108" customHeight="1">
      <c r="A5" s="26">
        <v>4</v>
      </c>
      <c r="B5" s="86" t="s">
        <v>80</v>
      </c>
      <c r="C5" s="33"/>
      <c r="D5" s="39" t="s">
        <v>74</v>
      </c>
      <c r="E5" s="34">
        <v>3</v>
      </c>
      <c r="F5" s="35"/>
      <c r="G5" s="23">
        <f>F5*E5</f>
        <v>0</v>
      </c>
      <c r="H5" s="79"/>
      <c r="I5" s="23">
        <f>ROUND(G5*H5/100+G5,2)</f>
        <v>0</v>
      </c>
      <c r="J5" s="30"/>
      <c r="K5" s="82"/>
    </row>
    <row r="6" spans="1:11" ht="96" customHeight="1">
      <c r="A6" s="26">
        <v>6</v>
      </c>
      <c r="B6" s="87" t="s">
        <v>70</v>
      </c>
      <c r="C6" s="20"/>
      <c r="D6" s="43" t="s">
        <v>23</v>
      </c>
      <c r="E6" s="36">
        <v>12</v>
      </c>
      <c r="F6" s="23"/>
      <c r="G6" s="23">
        <f>F6*E6</f>
        <v>0</v>
      </c>
      <c r="H6" s="81"/>
      <c r="I6" s="23">
        <f>ROUND(G6*H6/100+G6,2)</f>
        <v>0</v>
      </c>
      <c r="J6" s="37"/>
      <c r="K6" s="24"/>
    </row>
    <row r="7" spans="1:11" ht="84" customHeight="1" thickBot="1">
      <c r="A7" s="26">
        <v>7</v>
      </c>
      <c r="B7" s="87" t="s">
        <v>24</v>
      </c>
      <c r="C7" s="19"/>
      <c r="D7" s="42" t="s">
        <v>23</v>
      </c>
      <c r="E7" s="21">
        <v>18</v>
      </c>
      <c r="F7" s="22"/>
      <c r="G7" s="23">
        <f>F7*E7</f>
        <v>0</v>
      </c>
      <c r="H7" s="79"/>
      <c r="I7" s="23">
        <f>ROUND(G7*H7/100+G7,2)</f>
        <v>0</v>
      </c>
      <c r="J7" s="23"/>
      <c r="K7" s="24"/>
    </row>
    <row r="8" spans="1:11" ht="15" thickBot="1">
      <c r="A8" s="93" t="s">
        <v>89</v>
      </c>
      <c r="B8" s="110"/>
      <c r="C8" s="110"/>
      <c r="D8" s="110"/>
      <c r="E8" s="110"/>
      <c r="F8" s="111"/>
      <c r="G8" s="66">
        <f>SUM(G5:G7)</f>
        <v>0</v>
      </c>
      <c r="H8" s="63" t="s">
        <v>11</v>
      </c>
      <c r="I8" s="65">
        <f>SUM(I5:I7)</f>
        <v>0</v>
      </c>
      <c r="J8" s="112"/>
      <c r="K8" s="113"/>
    </row>
    <row r="11" spans="7:9" ht="14.25">
      <c r="G11" s="101" t="s">
        <v>41</v>
      </c>
      <c r="H11" s="101"/>
      <c r="I11" s="101"/>
    </row>
    <row r="12" spans="7:9" ht="14.25">
      <c r="G12" s="89" t="s">
        <v>92</v>
      </c>
      <c r="H12" s="89"/>
      <c r="I12" s="89"/>
    </row>
    <row r="14" spans="1:11" s="75" customFormat="1" ht="14.25">
      <c r="A14" s="85"/>
      <c r="B14" s="14"/>
      <c r="C14" s="1"/>
      <c r="D14" s="46"/>
      <c r="E14" s="16"/>
      <c r="F14" s="12"/>
      <c r="G14" s="84"/>
      <c r="I14" s="85"/>
      <c r="J14" s="85"/>
      <c r="K14" s="85"/>
    </row>
  </sheetData>
  <sheetProtection/>
  <mergeCells count="7">
    <mergeCell ref="A1:K1"/>
    <mergeCell ref="G12:I12"/>
    <mergeCell ref="A3:K3"/>
    <mergeCell ref="A4:K4"/>
    <mergeCell ref="A8:F8"/>
    <mergeCell ref="J8:K8"/>
    <mergeCell ref="G11:I1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Nazwisko</dc:creator>
  <cp:keywords/>
  <dc:description/>
  <cp:lastModifiedBy>admin</cp:lastModifiedBy>
  <cp:lastPrinted>2022-06-08T12:14:54Z</cp:lastPrinted>
  <dcterms:created xsi:type="dcterms:W3CDTF">2015-07-09T11:59:56Z</dcterms:created>
  <dcterms:modified xsi:type="dcterms:W3CDTF">2022-06-20T12:25:19Z</dcterms:modified>
  <cp:category/>
  <cp:version/>
  <cp:contentType/>
  <cp:contentStatus/>
</cp:coreProperties>
</file>