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fn5dp3o\"/>
    </mc:Choice>
  </mc:AlternateContent>
  <xr:revisionPtr revIDLastSave="0" documentId="13_ncr:1_{9BA41A59-0FD5-4EE8-AF01-00DF38D4DB11}" xr6:coauthVersionLast="47" xr6:coauthVersionMax="47" xr10:uidLastSave="{00000000-0000-0000-0000-000000000000}"/>
  <bookViews>
    <workbookView xWindow="3720" yWindow="3000" windowWidth="21690" windowHeight="1246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64" i="3"/>
  <c r="F63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4" i="3"/>
  <c r="K54" i="3"/>
  <c r="I54" i="3"/>
  <c r="L53" i="3"/>
  <c r="K53" i="3"/>
  <c r="I53" i="3"/>
  <c r="L52" i="3"/>
  <c r="K52" i="3"/>
  <c r="I52" i="3"/>
  <c r="L51" i="3"/>
  <c r="K51" i="3"/>
  <c r="I51" i="3"/>
  <c r="L50" i="3"/>
  <c r="K50" i="3"/>
  <c r="I50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<sst xmlns="http://schemas.openxmlformats.org/spreadsheetml/2006/main" count="151" uniqueCount="86">
  <si>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</si>
  <si>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</si>
  <si>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</si>
  <si>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</si>
  <si>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</si>
  <si>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</si>
  <si>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</si>
  <si>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</si>
  <si>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</si>
  <si>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</si>
  <si>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</si>
  <si>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</si>
  <si>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</si>
  <si>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</si>
  <si>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</si>
  <si>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7</t>
  </si>
  <si>
    <t>REM SZLZR</t>
  </si>
  <si>
    <t>Naprawa szlaku operacyjnego w warunkach górskich</t>
  </si>
  <si>
    <t>M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</si>
  <si>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</si>
  <si>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</si>
  <si>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</si>
  <si>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</si>
  <si>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</si>
  <si>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</si>
  <si>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</si>
  <si>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</si>
  <si>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</si>
  <si>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</si>
  <si>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</si>
  <si>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</si>
  <si>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</si>
  <si>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</si>
  <si>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</si>
  <si>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</si>
  <si>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</si>
  <si>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</si>
  <si>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</si>
  <si>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</si>
  <si>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169</t>
  </si>
  <si>
    <t>CZYSZ-BUD</t>
  </si>
  <si>
    <t>Czyszczenie budek lęgowych i schronów dla nietoperzy</t>
  </si>
  <si>
    <t>SZT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</si>
  <si>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</si>
  <si>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</si>
  <si>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</si>
  <si>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</si>
  <si>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</si>
  <si>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</si>
  <si>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</si>
  <si>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</si>
  <si>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380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</si>
  <si>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</si>
  <si>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</si>
  <si>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</si>
  <si>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</si>
  <si>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</si>
  <si>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</si>
  <si>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</si>
  <si>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</si>
  <si>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Kołaczyce</t>
  </si>
  <si>
    <t xml:space="preserve">38-213 Kołaczyce; Nawsie Kołaczyckie 317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</si>
  <si>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</si>
  <si>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</si>
  <si>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</si>
  <si>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</si>
  <si>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</si>
  <si>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</si>
  <si>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</si>
  <si>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</si>
  <si>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</si>
  <si>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</si>
  <si>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</si>
  <si>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Kołaczyce w roku 2025''  składamy niniejszym ofertę na pakiet 04.L.06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</si>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</sst>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02"/>
  <sheetViews>
    <sheetView tabSelected="1" topLeftCell="A16" workbookViewId="0">
      <selection activeCell="D27" sqref="D27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0" t="s">
        <v>71</v>
      </c>
      <c r="J2" s="10"/>
      <c r="K2" s="10"/>
      <c r="L2" s="10"/>
      <c r="M2" s="10"/>
      <c r="N2" s="10"/>
      <c r="O2" s="10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18" t="s">
        <v>56</v>
      </c>
      <c r="C10" s="18"/>
      <c r="D10" s="18"/>
    </row>
    <row r="11" spans="2:15" s="1" customFormat="1" ht="12.2" customHeight="1" x14ac:dyDescent="0.2">
      <c r="B11" s="18"/>
      <c r="C11" s="18"/>
      <c r="D11" s="18"/>
      <c r="G11" s="38" t="s">
        <v>57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4" t="s">
        <v>72</v>
      </c>
      <c r="F14" s="14"/>
      <c r="G14" s="14"/>
    </row>
    <row r="15" spans="2:15" s="1" customFormat="1" ht="43.15" customHeight="1" x14ac:dyDescent="0.2"/>
    <row r="16" spans="2:15" s="1" customFormat="1" ht="20.85" customHeight="1" x14ac:dyDescent="0.2">
      <c r="B16" s="16" t="s">
        <v>58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85" customHeight="1" x14ac:dyDescent="0.2">
      <c r="B18" s="16" t="s">
        <v>59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85" customHeight="1" x14ac:dyDescent="0.2">
      <c r="B20" s="16" t="s">
        <v>60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85" customHeight="1" x14ac:dyDescent="0.2">
      <c r="B22" s="16" t="s">
        <v>61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20" t="s">
        <v>73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3" s="1" customFormat="1" ht="2.65" customHeight="1" x14ac:dyDescent="0.2"/>
    <row r="26" spans="2:13" s="1" customFormat="1" ht="53.25" customHeight="1" x14ac:dyDescent="0.2">
      <c r="B26" s="30" t="str">
        <f xml:space="preserve"> "1.  Za wykonanie przedmiotu zamówienia w tym Pakiecie oferujemy następujące wynagrodzenie brutto: " &amp; TEXT(F64,"#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62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1" t="s">
        <v>10</v>
      </c>
      <c r="M31" s="11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230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12"/>
    </row>
    <row r="33" spans="2:13" s="1" customFormat="1" ht="3.2" customHeight="1" x14ac:dyDescent="0.2"/>
    <row r="34" spans="2:13" s="1" customFormat="1" ht="18.2" customHeight="1" x14ac:dyDescent="0.2">
      <c r="B34" s="16" t="s">
        <v>63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1" t="s">
        <v>10</v>
      </c>
      <c r="M36" s="11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5021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12"/>
    </row>
    <row r="38" spans="2:13" s="1" customFormat="1" ht="3.2" customHeight="1" x14ac:dyDescent="0.2"/>
    <row r="39" spans="2:13" s="1" customFormat="1" ht="18.2" customHeight="1" x14ac:dyDescent="0.2">
      <c r="B39" s="16" t="s">
        <v>64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1" t="s">
        <v>10</v>
      </c>
      <c r="M41" s="11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48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12"/>
    </row>
    <row r="43" spans="2:13" s="1" customFormat="1" ht="3.2" customHeight="1" x14ac:dyDescent="0.2"/>
    <row r="44" spans="2:13" s="1" customFormat="1" ht="18.2" customHeight="1" x14ac:dyDescent="0.2">
      <c r="B44" s="16" t="s">
        <v>65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1" t="s">
        <v>10</v>
      </c>
      <c r="M46" s="11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175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12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1" t="s">
        <v>10</v>
      </c>
      <c r="M49" s="11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2000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12"/>
    </row>
    <row r="51" spans="2:13" s="1" customFormat="1" ht="28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22</v>
      </c>
      <c r="G51" s="8">
        <v>1</v>
      </c>
      <c r="H51" s="23">
        <v>0</v>
      </c>
      <c r="I51" s="21">
        <f>ROUND(G51* H51,2)</f>
        <v>0</v>
      </c>
      <c r="J51" s="5">
        <v>8</v>
      </c>
      <c r="K51" s="21">
        <f>ROUND(I51* J51/100,2)</f>
        <v>0</v>
      </c>
      <c r="L51" s="22">
        <f>ROUND(I51+ K51,2)</f>
        <v>0</v>
      </c>
      <c r="M51" s="12"/>
    </row>
    <row r="52" spans="2:13" s="1" customFormat="1" ht="28.7" customHeight="1" x14ac:dyDescent="0.2">
      <c r="B52" s="5">
        <v>7</v>
      </c>
      <c r="C52" s="6" t="s">
        <v>23</v>
      </c>
      <c r="D52" s="6" t="s">
        <v>24</v>
      </c>
      <c r="E52" s="7" t="s">
        <v>25</v>
      </c>
      <c r="F52" s="6" t="s">
        <v>22</v>
      </c>
      <c r="G52" s="8">
        <v>1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12"/>
    </row>
    <row r="53" spans="2:13" s="1" customFormat="1" ht="28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22</v>
      </c>
      <c r="G53" s="8">
        <v>1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12"/>
    </row>
    <row r="54" spans="2:13" s="1" customFormat="1" ht="19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22</v>
      </c>
      <c r="G54" s="8">
        <v>0.6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12"/>
    </row>
    <row r="55" spans="2:13" s="1" customFormat="1" ht="28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22</v>
      </c>
      <c r="G55" s="8">
        <v>3.32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12"/>
    </row>
    <row r="56" spans="2:13" s="1" customFormat="1" ht="19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38</v>
      </c>
      <c r="G56" s="8">
        <v>5</v>
      </c>
      <c r="H56" s="23">
        <v>0</v>
      </c>
      <c r="I56" s="21">
        <f>ROUND(G56* H56,2)</f>
        <v>0</v>
      </c>
      <c r="J56" s="5">
        <v>23</v>
      </c>
      <c r="K56" s="21">
        <f>ROUND(I56* J56/100,2)</f>
        <v>0</v>
      </c>
      <c r="L56" s="22">
        <f>ROUND(I56+ K56,2)</f>
        <v>0</v>
      </c>
      <c r="M56" s="12"/>
    </row>
    <row r="57" spans="2:13" s="1" customFormat="1" ht="19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42</v>
      </c>
      <c r="G57" s="8">
        <v>10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12"/>
    </row>
    <row r="58" spans="2:13" s="1" customFormat="1" ht="19.7" customHeight="1" x14ac:dyDescent="0.2">
      <c r="B58" s="5">
        <v>13</v>
      </c>
      <c r="C58" s="6" t="s">
        <v>43</v>
      </c>
      <c r="D58" s="6" t="s">
        <v>44</v>
      </c>
      <c r="E58" s="7" t="s">
        <v>45</v>
      </c>
      <c r="F58" s="6" t="s">
        <v>38</v>
      </c>
      <c r="G58" s="8">
        <v>55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12"/>
    </row>
    <row r="59" spans="2:13" s="1" customFormat="1" ht="19.7" customHeight="1" x14ac:dyDescent="0.2">
      <c r="B59" s="5">
        <v>14</v>
      </c>
      <c r="C59" s="6" t="s">
        <v>46</v>
      </c>
      <c r="D59" s="6" t="s">
        <v>47</v>
      </c>
      <c r="E59" s="7" t="s">
        <v>45</v>
      </c>
      <c r="F59" s="6" t="s">
        <v>38</v>
      </c>
      <c r="G59" s="8">
        <v>4</v>
      </c>
      <c r="H59" s="23">
        <v>0</v>
      </c>
      <c r="I59" s="21">
        <f>ROUND(G59* H59,2)</f>
        <v>0</v>
      </c>
      <c r="J59" s="5">
        <v>23</v>
      </c>
      <c r="K59" s="21">
        <f>ROUND(I59* J59/100,2)</f>
        <v>0</v>
      </c>
      <c r="L59" s="22">
        <f>ROUND(I59+ K59,2)</f>
        <v>0</v>
      </c>
      <c r="M59" s="12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38</v>
      </c>
      <c r="G60" s="8">
        <v>40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12"/>
    </row>
    <row r="61" spans="2:13" s="1" customFormat="1" ht="19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38</v>
      </c>
      <c r="G61" s="8">
        <v>37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12"/>
    </row>
    <row r="62" spans="2:13" s="1" customFormat="1" ht="55.9" customHeight="1" x14ac:dyDescent="0.2"/>
    <row r="63" spans="2:13" s="1" customFormat="1" ht="21.4" customHeight="1" x14ac:dyDescent="0.2">
      <c r="B63" s="17" t="s">
        <v>54</v>
      </c>
      <c r="C63" s="17"/>
      <c r="D63" s="17"/>
      <c r="E63" s="17"/>
      <c r="F63" s="24">
        <f>ROUND(I32+I37+I42+I47+I50+I51+I52+I53+I54+I55+I56+I57+I58+I59+I60+I61,2)</f>
        <v>0</v>
      </c>
      <c r="G63" s="25"/>
      <c r="H63" s="25"/>
      <c r="I63" s="25"/>
      <c r="J63" s="25"/>
      <c r="K63" s="25"/>
      <c r="L63" s="25"/>
      <c r="M63" s="26"/>
    </row>
    <row r="64" spans="2:13" s="1" customFormat="1" ht="21.4" customHeight="1" x14ac:dyDescent="0.2">
      <c r="B64" s="17" t="s">
        <v>55</v>
      </c>
      <c r="C64" s="17"/>
      <c r="D64" s="17"/>
      <c r="E64" s="17"/>
      <c r="F64" s="27">
        <f>ROUND(L32+L37+L42+L47+L50+L51+L52+L53+L54+L55+L56+L57+L58+L59+L60+L61,2)</f>
        <v>0</v>
      </c>
      <c r="G64" s="28"/>
      <c r="H64" s="28"/>
      <c r="I64" s="28"/>
      <c r="J64" s="28"/>
      <c r="K64" s="28"/>
      <c r="L64" s="28"/>
      <c r="M64" s="29"/>
    </row>
    <row r="65" spans="2:14" s="1" customFormat="1" ht="11.1" customHeight="1" x14ac:dyDescent="0.2"/>
    <row r="66" spans="2:14" s="1" customFormat="1" ht="80.099999999999994" customHeight="1" x14ac:dyDescent="0.2">
      <c r="B66" s="31" t="s">
        <v>74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2:14" s="1" customFormat="1" ht="2.65" customHeight="1" x14ac:dyDescent="0.2"/>
    <row r="68" spans="2:14" s="1" customFormat="1" ht="110.1" customHeight="1" x14ac:dyDescent="0.2">
      <c r="B68" s="31" t="s">
        <v>75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2:14" s="1" customFormat="1" ht="5.25" customHeight="1" x14ac:dyDescent="0.2"/>
    <row r="70" spans="2:14" s="1" customFormat="1" ht="110.1" customHeight="1" x14ac:dyDescent="0.2">
      <c r="B70" s="13" t="s">
        <v>76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2:14" s="1" customFormat="1" ht="5.25" customHeight="1" x14ac:dyDescent="0.2"/>
    <row r="72" spans="2:14" s="1" customFormat="1" ht="37.9" customHeight="1" x14ac:dyDescent="0.2">
      <c r="B72" s="32" t="s">
        <v>67</v>
      </c>
      <c r="C72" s="32"/>
      <c r="D72" s="32"/>
      <c r="E72" s="32"/>
      <c r="F72" s="34" t="s">
        <v>68</v>
      </c>
      <c r="G72" s="34"/>
      <c r="H72" s="34"/>
      <c r="I72" s="34"/>
      <c r="J72" s="34"/>
      <c r="K72" s="34"/>
      <c r="L72" s="34"/>
    </row>
    <row r="73" spans="2:14" s="1" customFormat="1" ht="28.7" customHeight="1" x14ac:dyDescent="0.2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2:14" s="1" customFormat="1" ht="28.7" customHeight="1" x14ac:dyDescent="0.2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2:14" s="1" customFormat="1" ht="28.7" customHeight="1" x14ac:dyDescent="0.2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2:14" s="1" customFormat="1" ht="28.7" customHeight="1" x14ac:dyDescent="0.2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2:14" s="1" customFormat="1" ht="2.65" customHeight="1" x14ac:dyDescent="0.2"/>
    <row r="78" spans="2:14" s="1" customFormat="1" ht="203.1" customHeight="1" x14ac:dyDescent="0.2">
      <c r="B78" s="31" t="s">
        <v>77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2:14" s="1" customFormat="1" ht="2.65" customHeight="1" x14ac:dyDescent="0.2"/>
    <row r="80" spans="2:14" s="1" customFormat="1" ht="36.950000000000003" customHeight="1" x14ac:dyDescent="0.2">
      <c r="B80" s="35" t="s">
        <v>78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2:14" s="1" customFormat="1" ht="2.65" customHeight="1" x14ac:dyDescent="0.2"/>
    <row r="82" spans="2:14" s="1" customFormat="1" ht="37.9" customHeight="1" x14ac:dyDescent="0.2">
      <c r="B82" s="32" t="s">
        <v>69</v>
      </c>
      <c r="C82" s="32"/>
      <c r="D82" s="32"/>
      <c r="E82" s="32"/>
      <c r="F82" s="36" t="s">
        <v>70</v>
      </c>
      <c r="G82" s="36"/>
      <c r="H82" s="36"/>
      <c r="I82" s="36"/>
      <c r="J82" s="36"/>
      <c r="K82" s="36"/>
      <c r="L82" s="36"/>
    </row>
    <row r="83" spans="2:14" s="1" customFormat="1" ht="28.7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2:14" s="1" customFormat="1" ht="28.7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2:14" s="1" customFormat="1" ht="28.7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2:14" s="1" customFormat="1" ht="28.7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2:14" s="1" customFormat="1" ht="2.65" customHeight="1" x14ac:dyDescent="0.2"/>
    <row r="88" spans="2:14" s="1" customFormat="1" ht="159.94999999999999" customHeight="1" x14ac:dyDescent="0.2">
      <c r="B88" s="31" t="s">
        <v>79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2:14" s="1" customFormat="1" ht="2.65" customHeight="1" x14ac:dyDescent="0.2"/>
    <row r="90" spans="2:14" s="1" customFormat="1" ht="54.95" customHeight="1" x14ac:dyDescent="0.2">
      <c r="B90" s="31" t="s">
        <v>80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2:14" s="1" customFormat="1" ht="2.65" customHeight="1" x14ac:dyDescent="0.2"/>
    <row r="92" spans="2:14" s="1" customFormat="1" ht="60" customHeight="1" x14ac:dyDescent="0.2">
      <c r="B92" s="13" t="s">
        <v>81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2:14" s="1" customFormat="1" ht="2.65" customHeight="1" x14ac:dyDescent="0.2"/>
    <row r="94" spans="2:14" s="1" customFormat="1" ht="48" customHeight="1" x14ac:dyDescent="0.2">
      <c r="B94" s="13" t="s">
        <v>82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2:14" s="1" customFormat="1" ht="2.65" customHeight="1" x14ac:dyDescent="0.2"/>
    <row r="96" spans="2:14" s="1" customFormat="1" ht="125.1" customHeight="1" x14ac:dyDescent="0.2">
      <c r="B96" s="31" t="s">
        <v>83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2:14" s="1" customFormat="1" ht="2.65" customHeight="1" x14ac:dyDescent="0.2"/>
    <row r="98" spans="2:14" s="1" customFormat="1" ht="84.95" customHeight="1" x14ac:dyDescent="0.2">
      <c r="B98" s="31" t="s">
        <v>84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2:14" s="1" customFormat="1" ht="86.85" customHeight="1" x14ac:dyDescent="0.2"/>
    <row r="100" spans="2:14" s="1" customFormat="1" ht="17.649999999999999" customHeight="1" x14ac:dyDescent="0.2">
      <c r="I100" s="9" t="s">
        <v>66</v>
      </c>
      <c r="J100" s="9"/>
    </row>
    <row r="101" spans="2:14" s="1" customFormat="1" ht="145.15" customHeight="1" x14ac:dyDescent="0.2"/>
    <row r="102" spans="2:14" s="1" customFormat="1" ht="81.599999999999994" customHeight="1" x14ac:dyDescent="0.2">
      <c r="B102" s="19" t="s">
        <v>85</v>
      </c>
      <c r="C102" s="19"/>
      <c r="D102" s="19"/>
      <c r="E102" s="19"/>
      <c r="F102" s="19"/>
      <c r="G102" s="19"/>
      <c r="H102" s="19"/>
      <c r="I102" s="19"/>
      <c r="J102" s="19"/>
    </row>
  </sheetData>
  <mergeCells count="78">
    <mergeCell ref="B20:I20"/>
    <mergeCell ref="B22:I22"/>
    <mergeCell ref="B3:E3"/>
    <mergeCell ref="B5:E5"/>
    <mergeCell ref="B7:E7"/>
    <mergeCell ref="B102:J102"/>
    <mergeCell ref="B24:L24"/>
    <mergeCell ref="B26:L26"/>
    <mergeCell ref="B29:K29"/>
    <mergeCell ref="B34:K34"/>
    <mergeCell ref="B39:K39"/>
    <mergeCell ref="B66:N66"/>
    <mergeCell ref="B68:N68"/>
    <mergeCell ref="B70:N70"/>
    <mergeCell ref="B72:E72"/>
    <mergeCell ref="B73:E73"/>
    <mergeCell ref="B74:E74"/>
    <mergeCell ref="B75:E75"/>
    <mergeCell ref="B76:E76"/>
    <mergeCell ref="B78:N78"/>
    <mergeCell ref="B80:N80"/>
    <mergeCell ref="B4:D4"/>
    <mergeCell ref="B44:K44"/>
    <mergeCell ref="B6:D6"/>
    <mergeCell ref="B63:E63"/>
    <mergeCell ref="B64:E64"/>
    <mergeCell ref="B10:D11"/>
    <mergeCell ref="B8:D8"/>
    <mergeCell ref="G11:N12"/>
    <mergeCell ref="L56:M56"/>
    <mergeCell ref="L57:M57"/>
    <mergeCell ref="L58:M58"/>
    <mergeCell ref="L59:M59"/>
    <mergeCell ref="L60:M60"/>
    <mergeCell ref="L61:M61"/>
    <mergeCell ref="B16:I16"/>
    <mergeCell ref="B18:I18"/>
    <mergeCell ref="B90:N90"/>
    <mergeCell ref="B92:N92"/>
    <mergeCell ref="B94:N94"/>
    <mergeCell ref="B96:N96"/>
    <mergeCell ref="B82:E82"/>
    <mergeCell ref="B83:E83"/>
    <mergeCell ref="B84:E84"/>
    <mergeCell ref="B85:E85"/>
    <mergeCell ref="B86:E86"/>
    <mergeCell ref="B98:N98"/>
    <mergeCell ref="E14:G14"/>
    <mergeCell ref="F63:M63"/>
    <mergeCell ref="F64:M64"/>
    <mergeCell ref="F72:L72"/>
    <mergeCell ref="F73:L73"/>
    <mergeCell ref="F74:L74"/>
    <mergeCell ref="F75:L75"/>
    <mergeCell ref="F76:L76"/>
    <mergeCell ref="F82:L82"/>
    <mergeCell ref="F83:L83"/>
    <mergeCell ref="F84:L84"/>
    <mergeCell ref="F85:L85"/>
    <mergeCell ref="F86:L86"/>
    <mergeCell ref="L55:M55"/>
    <mergeCell ref="B88:N88"/>
    <mergeCell ref="I100:J100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2024-10-31T12:02:04Z</dcterms:created>
  <dcterms:modified xsi:type="dcterms:W3CDTF">2024-10-31T12:34:20Z</dcterms:modified>
</cp:coreProperties>
</file>