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2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'Sheet1'!$A$1:$N$128</definedName>
  </definedNames>
  <calcPr fullCalcOnLoad="1"/>
</workbook>
</file>

<file path=xl/sharedStrings.xml><?xml version="1.0" encoding="utf-8"?>
<sst xmlns="http://schemas.openxmlformats.org/spreadsheetml/2006/main" count="385" uniqueCount="225">
  <si>
    <t>L.P.</t>
  </si>
  <si>
    <t>NAZWA TOWARU</t>
  </si>
  <si>
    <t>OPIS TOWARU</t>
  </si>
  <si>
    <t>PŻ DŁUGOPOLE</t>
  </si>
  <si>
    <t>PŻ JAN</t>
  </si>
  <si>
    <t>PŻ JUBILAT I ADAM</t>
  </si>
  <si>
    <t>J.M.</t>
  </si>
  <si>
    <t>WARTOŚĆ NETTO</t>
  </si>
  <si>
    <t>WARTOŚĆ PODATKU VAT</t>
  </si>
  <si>
    <t>WARTOŚĆ BRUTTO</t>
  </si>
  <si>
    <t>Babeczki kruche na słodko</t>
  </si>
  <si>
    <t>kg</t>
  </si>
  <si>
    <t>Babeczki kruche na słono</t>
  </si>
  <si>
    <t>Barszcz biały</t>
  </si>
  <si>
    <t>Barszcz czerwony</t>
  </si>
  <si>
    <t>Budyń</t>
  </si>
  <si>
    <t>szt.</t>
  </si>
  <si>
    <t xml:space="preserve">Bulion drobiowy  </t>
  </si>
  <si>
    <t>opakowanie 70g</t>
  </si>
  <si>
    <t>Ciastka bezglutenowe</t>
  </si>
  <si>
    <t>Opakowanie 0,80 kg</t>
  </si>
  <si>
    <t>Ciastka – herbatniki</t>
  </si>
  <si>
    <t>opakowanie od          80 - 100g</t>
  </si>
  <si>
    <t>Cukier kryształ</t>
  </si>
  <si>
    <t>opakowanie 1kg</t>
  </si>
  <si>
    <t>Cukier puder</t>
  </si>
  <si>
    <t>opakowanie 0,5kg</t>
  </si>
  <si>
    <t>Cukier saszetki</t>
  </si>
  <si>
    <t>opakowanie 5g</t>
  </si>
  <si>
    <t>Cukier wanilinowy</t>
  </si>
  <si>
    <t>opakowanie 15g</t>
  </si>
  <si>
    <t>Curry</t>
  </si>
  <si>
    <t>opakowanie 20g</t>
  </si>
  <si>
    <t>Cynamon</t>
  </si>
  <si>
    <t>opakowanie 50g</t>
  </si>
  <si>
    <t>Czekoladki okolicznościowe</t>
  </si>
  <si>
    <t>opakowanie 1kg jajka</t>
  </si>
  <si>
    <t>opakowanie 1kg serduszka</t>
  </si>
  <si>
    <t>opakowanie 1kg mikołajki</t>
  </si>
  <si>
    <t xml:space="preserve">Ciastka  </t>
  </si>
  <si>
    <t>ciastka Delicje lub równoważne. Okrągłe ciastka biszkoptowe z galaretką owocową, oblane czekoladą deserową. Opakowanie 147g</t>
  </si>
  <si>
    <t>Biszkopty              (ciastka)</t>
  </si>
  <si>
    <t>Ciastka czekoladowe</t>
  </si>
  <si>
    <t>opakowanie 150g</t>
  </si>
  <si>
    <t>Czosnek granulowany</t>
  </si>
  <si>
    <t>Fasola sucha „Jaś"</t>
  </si>
  <si>
    <t>worek  5kg</t>
  </si>
  <si>
    <t>Gałka muszkatołowa</t>
  </si>
  <si>
    <t>Goździki</t>
  </si>
  <si>
    <t>Groch suchy</t>
  </si>
  <si>
    <t>worek 2,5kg</t>
  </si>
  <si>
    <t>szt</t>
  </si>
  <si>
    <t>Herbata ekspresowa</t>
  </si>
  <si>
    <t>op.</t>
  </si>
  <si>
    <t>Herbata ekspresowa malinowa</t>
  </si>
  <si>
    <t>Herbata grejpfrutowa</t>
  </si>
  <si>
    <t>Herbata miętowa</t>
  </si>
  <si>
    <t>Herbata wieloowocowa</t>
  </si>
  <si>
    <t>Herbata z hibiskusem</t>
  </si>
  <si>
    <t>Herbata zielona</t>
  </si>
  <si>
    <t>opakowanie 200 g</t>
  </si>
  <si>
    <t>Imbir mielony</t>
  </si>
  <si>
    <t>Kawa inka</t>
  </si>
  <si>
    <t>opakowanie 200g</t>
  </si>
  <si>
    <t>Kawa naturalna mielona</t>
  </si>
  <si>
    <t>Kawa rozpuszczalna</t>
  </si>
  <si>
    <t>opakowanie 250g</t>
  </si>
  <si>
    <t>Kawa w ziarnach naturalna</t>
  </si>
  <si>
    <t>opakowanie 2g</t>
  </si>
  <si>
    <t>Ketchup łagodny</t>
  </si>
  <si>
    <t>Kisiel owocowy</t>
  </si>
  <si>
    <t>opakowanie 45g  bez cukru</t>
  </si>
  <si>
    <t xml:space="preserve">Wafelki </t>
  </si>
  <si>
    <t>DIETTO lub rónoważne, kokosowe,  kakaowe, orzechowe, truskawkowe – bezcukrowe lub słodzone fruktozą opak. 120G</t>
  </si>
  <si>
    <t>Kotlety sojowe</t>
  </si>
  <si>
    <t>różne smaki -cebulowe,grzybowe, tradycyjne op. 140g</t>
  </si>
  <si>
    <t>Paprykarz warzywny</t>
  </si>
  <si>
    <t>bez glutaminu sodu op. 120g</t>
  </si>
  <si>
    <t>Pasztet sojowy</t>
  </si>
  <si>
    <t>różne smaki z pieczarkami,pomidorami, papryką,koperkiem, bez glutaminu sodu op.113g/120g</t>
  </si>
  <si>
    <t>Kminek</t>
  </si>
  <si>
    <t>Kwasek cytrynowy</t>
  </si>
  <si>
    <t>Liść laurowy</t>
  </si>
  <si>
    <t>Maggi- przyprawa  w płynie</t>
  </si>
  <si>
    <t>Tymianek</t>
  </si>
  <si>
    <t xml:space="preserve"> opakowanie 10g</t>
  </si>
  <si>
    <t>Lubczyk</t>
  </si>
  <si>
    <t xml:space="preserve"> Opakowanie 250g.</t>
  </si>
  <si>
    <t>Majeranek</t>
  </si>
  <si>
    <t xml:space="preserve">Majonez dekoracyjny słoik
</t>
  </si>
  <si>
    <t>Majonez
dekoracyjny</t>
  </si>
  <si>
    <t>Morele suszone</t>
  </si>
  <si>
    <t>Musztarda</t>
  </si>
  <si>
    <t>opakowanie 180g</t>
  </si>
  <si>
    <t>Ocet balsamiczny</t>
  </si>
  <si>
    <t>ciemna barwa, gęsta konsystencja, słodkawy smak. Opakowanie 250 ml</t>
  </si>
  <si>
    <t>Ocet spirytusowy</t>
  </si>
  <si>
    <t>Opakowanie  0,5l</t>
  </si>
  <si>
    <t>Orzechy włoskie – łuskane</t>
  </si>
  <si>
    <t>opakowanie 100g</t>
  </si>
  <si>
    <t>Papryka mielona</t>
  </si>
  <si>
    <t>Opakowanie 0,5kg (słodka, ostra, peperoni) mix</t>
  </si>
  <si>
    <t>Pieczywo ryżowe</t>
  </si>
  <si>
    <t>wafle bezglutenowe</t>
  </si>
  <si>
    <t>Pieprz naturalny mielony</t>
  </si>
  <si>
    <t>Opakowanie 0,5kg</t>
  </si>
  <si>
    <t>Pieprz ziołowy</t>
  </si>
  <si>
    <t>Jałowiec</t>
  </si>
  <si>
    <t>owoc jałowca, opakowanie 10g</t>
  </si>
  <si>
    <t>Bazylia</t>
  </si>
  <si>
    <t>bazylia suszona, opakowanie 250g.</t>
  </si>
  <si>
    <t>Zioła prowansalskie</t>
  </si>
  <si>
    <t>mieszanka ziół, opakowanie 70g</t>
  </si>
  <si>
    <t>Gorczyca biała</t>
  </si>
  <si>
    <t>opakowanie 30g</t>
  </si>
  <si>
    <t>Przyprawa do gyrosa</t>
  </si>
  <si>
    <t>aromatyczna mieszanka przyprawowa do mięs i sosów, opakowanie 70g.</t>
  </si>
  <si>
    <t>Kolorowa posypka do deserów i ciast</t>
  </si>
  <si>
    <t>Kolory mix np. czerwone, brązowe, mieszanka kolorowa, zielone,  opakowanie 50 g – drobny maczek.</t>
  </si>
  <si>
    <t>Polewa do ciast</t>
  </si>
  <si>
    <t>opakowanie saszetka 100g,  (gorzka czekolada)</t>
  </si>
  <si>
    <t>Proszek do pieczenia</t>
  </si>
  <si>
    <t>Przyprawa do kurczaka</t>
  </si>
  <si>
    <t>opakowanie 500g</t>
  </si>
  <si>
    <t xml:space="preserve">Przyprawa do ryb </t>
  </si>
  <si>
    <t>opakowanie 600 g</t>
  </si>
  <si>
    <t>Przyprawa uniwersalna</t>
  </si>
  <si>
    <t>,,Jarzynka” lub równoważna smak mix opakowanie 1kg</t>
  </si>
  <si>
    <t>Rodzynki</t>
  </si>
  <si>
    <t>Sezam</t>
  </si>
  <si>
    <t>Słonecznik łuskany ziarna</t>
  </si>
  <si>
    <t>Soda oczyszczona</t>
  </si>
  <si>
    <t>Sos ”ogrodowy”</t>
  </si>
  <si>
    <t>np. „Knorr” lub równoważny, opakowanie 700g</t>
  </si>
  <si>
    <t>Sól</t>
  </si>
  <si>
    <t>dowolna wielkość opakowania</t>
  </si>
  <si>
    <t>Suchary delikatesowe</t>
  </si>
  <si>
    <t>opakowanie 290g</t>
  </si>
  <si>
    <t>Susz owocowy</t>
  </si>
  <si>
    <t>--------------------------</t>
  </si>
  <si>
    <t>Śliwki kalifornijskie</t>
  </si>
  <si>
    <t>Wafelki w czekoladzie</t>
  </si>
  <si>
    <t>Ziele angielskie</t>
  </si>
  <si>
    <t>Żelatyna</t>
  </si>
  <si>
    <t>Barszcz biały zupa instant</t>
  </si>
  <si>
    <t>Musztarda Francuska</t>
  </si>
  <si>
    <t>Gorczyca biała i czarna  w zalewie  octu winnego, opakowanie 200g.</t>
  </si>
  <si>
    <t>Jajka przepiórcze</t>
  </si>
  <si>
    <t>opakowanie  po 12 szt.</t>
  </si>
  <si>
    <t>Grzyby suszone</t>
  </si>
  <si>
    <t>borowik, podgrzybek</t>
  </si>
  <si>
    <t xml:space="preserve">Musztarda Dion lub równoważna </t>
  </si>
  <si>
    <t>lekko słona musztarda o gładkiej strukturze. Opakowanie  150g</t>
  </si>
  <si>
    <t xml:space="preserve">Tortelini </t>
  </si>
  <si>
    <t>Przyprawa do flaków</t>
  </si>
  <si>
    <t>opakowanie 25g</t>
  </si>
  <si>
    <t>Przyprawa do bigosu</t>
  </si>
  <si>
    <t>opakowanie  20g</t>
  </si>
  <si>
    <t>Wiórki kokosowe</t>
  </si>
  <si>
    <t>opakowanie 80g</t>
  </si>
  <si>
    <t>Paluszki słone</t>
  </si>
  <si>
    <t>opak. od 80-100g różne smaki</t>
  </si>
  <si>
    <t>Krakersy</t>
  </si>
  <si>
    <t>Wafle light</t>
  </si>
  <si>
    <t>bez cukru, słodzone fruktozą, 120 g</t>
  </si>
  <si>
    <t>biszkopty podłużne (języki) w stylu francuskim opakowanie 200g</t>
  </si>
  <si>
    <t>WOJCIECH</t>
  </si>
  <si>
    <t>szt. ok.15g, produkt świeży z terminem przydatności do spożycia do 45 dni</t>
  </si>
  <si>
    <t xml:space="preserve">Przyprawa do dań z fasoli </t>
  </si>
  <si>
    <t xml:space="preserve">Sos deserowy </t>
  </si>
  <si>
    <t>Ciecierzyca sucha</t>
  </si>
  <si>
    <t>Soczewica czerwona</t>
  </si>
  <si>
    <t>Soczewica zielona</t>
  </si>
  <si>
    <t>Soczewica żółta</t>
  </si>
  <si>
    <t>Ciastka dietto</t>
  </si>
  <si>
    <t>L</t>
  </si>
  <si>
    <t>opakowanie plastikowe,  opak. 700g (patrz zał. Nr C poz. 7)</t>
  </si>
  <si>
    <t>Torlilla - placki pszenne</t>
  </si>
  <si>
    <t>czekoladowy, opakowanie  200ml</t>
  </si>
  <si>
    <t>Migdały całe</t>
  </si>
  <si>
    <t>Migdały w płatkach</t>
  </si>
  <si>
    <t>okrągłe o średnicy 25 cm, op. 18 szt.</t>
  </si>
  <si>
    <t xml:space="preserve">koncentrat w proszku "Winiary" lub równoważny Składniki:
cukier, koncentrat buraka czerwonego suszony(23,6%), sól, aromat, tłuszcz roślinny utwardzony, regulator kwasowości: kwas cytrynowy, pieprz czarny. 
</t>
  </si>
  <si>
    <t>opakowanie 60g z cukrem. "Winiary" lub równowaźny, o smakach: śmietankowym, wanilinowym, czekoladowym. Składniki: skrobia ziemniaczana, skrobia kukurydziana, aromat, barwnik.</t>
  </si>
  <si>
    <t>"Jeżyki" lub równoważne, opakowanie 150g; karmelowe herbatniki z bakaliami (migdały, orzechy laskowe, chrupki ryżowe, rodzynki) w polewie czekoladowej</t>
  </si>
  <si>
    <t>o smaku agrestowym; kładniki: cukier, żelatyna wieprzowa, regulator kwasowości: kwas cytrynowy, aromat, barwnik</t>
  </si>
  <si>
    <t>Galaretka owocowa          a' 71 g "Winiary" lub równoważna</t>
  </si>
  <si>
    <t>o smaku truskawkowym; składniki: cukier, żelatyna wieprzowa, regulator kwasowości: kwas cytrynowy, aromat, barwnik</t>
  </si>
  <si>
    <t>op. 25 szt; herbata premium w pojedynczo pakowanych kopertach różne smaki: englisch breakfast, ceylon, malina, cytryna, owoce leśne, zielona; Lipton lub równoważna</t>
  </si>
  <si>
    <t xml:space="preserve">Herbata </t>
  </si>
  <si>
    <t>Kawa rozpuszczalna w saszetkach</t>
  </si>
  <si>
    <t>Estragon</t>
  </si>
  <si>
    <t>Opakowanie 0,5kg "Winiary" lub równoważneskład: mąka pszenna , sól, skrobia ziemniaczana, cukier, wędzony tłuszcz wieprzowy, kwas (kwas cytrynowy), ekstrakt drożdży, , suszone warzywa nie mniej niż 0,9% (cebula, czosnek), majeranek, skrobia kukurydziana, pieprz czarny, aromat dymu wędzarniczego</t>
  </si>
  <si>
    <t>MINUTKA lub równoważna, Opakowanie 150 g, zawierające 100 okrągłych torebek herbaty.</t>
  </si>
  <si>
    <t>Kisiel z sokiem owocowym i wit. C  firmy „Winiary” lub równoważny o smaku truskawkowym z cukrem, Opakowanie 77 g, Składniki: Cukier, skrobia ziemniaczana, regulator kwasowości: kwasek cytrynowy, aromat, koncentrat soku owocowego, sól i wit. C.</t>
  </si>
  <si>
    <t>Kisiel z sokiem owocowym i wit. C  firmy „Winiary” lub równoważny o smaku pomarańczowym z cukrem, Opakowanie 77 g, Składniki: Cukier, skrobia ziemniaczana, regulator kwasowości: kwasek cytrynowy, aromat, koncentrat soku owocowego, sól i wit. C.</t>
  </si>
  <si>
    <t>Kisiel z sokiem owocowym i wit. C  firmy „Winiary” lub równoważny o smaku wiśniowym z cukrem, Opakowanie 77 g, Składniki: Cukier, skrobia ziemniaczana, regulator kwasowości: kwasek cytrynowy, aromat, koncentrat soku owocowego, sól i wit. C.</t>
  </si>
  <si>
    <t xml:space="preserve">butelka szklana 0,96l Przyprawa w płynie ,, WINIARY ”lub równoważna.
Składniki: Woda, sól, substancja wzmacniająca smak i zapach: glutaminian monosodowy, ocet, glukoza, ekstrakt drożdży i aromat.
</t>
  </si>
  <si>
    <t xml:space="preserve">butelka szklana 0,2l Przyprawa w płynie ,, WINIARY ”lub równoważna.
Składniki: Woda, sól, substancja wzmacniająca smak i zapach: glutaminian monosodowy, ocet, glukoza, ekstrakt drożdży i aromat.
</t>
  </si>
  <si>
    <t xml:space="preserve">opakowanie 700g.  Majonez ,, Winiary ” lub równoważny
Składniki: Olej roślinny, żółtko jaja (6%), ocet, musztarda (woda, gorczyca, ocet, sól, cukier, przyprawy), cukier, sól, przyprawy, przeciwutleniacz E385, regulator kwasowości (kwas cytrynowy).
Ocena sensoryczna:
Wygląd – Jednolita, gładka, niedopuszczalne rozwarstwienie lub obecność kropel oleju.
Kolor -  Jasnokremowy lub jasnożółty, niedopuszczalne zmiany barwy.
Zapach – Właściwy, charakterystyczny dla majonezu np. „Winiary”, niedopuszczalne obce zapachy.
Smak -  Charakterystyczny dla majonezu np. „Winiary”, niedopuszczalne obce posmaki.
Parametry fizykochemiczne:
Tłuszcz min 78,5%, woda max 16%, żółtko min. 6%, sól max 0,8%, kwasowość max 0,55%.
</t>
  </si>
  <si>
    <t xml:space="preserve"> niskotłuszczowy, opakowanie 400g.  Majonez ,, Winiary ” lub równoważny
Składniki:
Olej roślinny, żółtko jaja (6%), ocet, musztarda (woda, gorczyca, ocet, sól, cukier, przyprawy), cukier, sól, przyprawy, przeciwutleniacz E385, regulator kwasowości (kwas cytrynowy).
Ocena sensoryczna:
Wygląd – Jednolita, gładka, niedopuszczalne rozwarstwienie lub obecność kropel oleju.
Kolor -  Jasnokremowy lub jasnożółty, niedopuszczalne zmiany barwy.
Zapach – Właściwy, charakterystyczny dla majonezu np. „Winiary”, niedopuszczalne obce zapachy.
Smak -  Charakterystyczny dla majonezu np. „Winiary”, niedopuszczalne obce posmaki.
Parametry fizykochemiczne:
Tłuszcz min 78,5%, woda max 16%, żółtko min. 6%, sól max 0,8%, kwasowość max 0,55%.
</t>
  </si>
  <si>
    <t xml:space="preserve"> opakowanie 3kg. Majonez ,, Winiary ” lub równoważny
Składniki:
Olej roślinny, żółtko jaja (6%), ocet, musztarda (woda, gorczyca, ocet, sól, cukier, przyprawy), cukier, sól, przyprawy, przeciwutleniacz E385, regulator kwasowości (kwas cytrynowy).
Ocena sensoryczna:
Wygląd – Jednolita, gładka, niedopuszczalne rozwarstwienie lub obecność kropel oleju.
Kolor -  Jasnokremowy lub jasnożółty, niedopuszczalne zmiany barwy.
Zapach – Właściwy, charakterystyczny dla majonezu np. „Winiary”, niedopuszczalne obce zapachy.
Smak -  Charakterystyczny dla majonezu np. „Winiary”, niedopuszczalne obce posmaki.
Parametry fizykochemiczne:
Tłuszcz min 78,5%, woda max 16%, żółtko min. 6%, sól max 0,8%, kwasowość max 0,55%.
</t>
  </si>
  <si>
    <t>opakowanie 250g; kawa naturalna drobno mielona, pochodząca z Afryki, Azji i Ameryki Południowej</t>
  </si>
  <si>
    <t>opakowanie  od 80-100g</t>
  </si>
  <si>
    <t>opakowanie  0,5 kg lub 0,03 kg</t>
  </si>
  <si>
    <t xml:space="preserve">pakowane pojedynczo,  opakowanie 39g.  Wafelki  w czekoladzie typu „Grzesiek” lub równoważne.
Opakowanie: 39 g. Skład: Czekolada 28,5 % , mąka pszenna, tłuszcz roślinny utwardzony, mleko w proszku, skrobia ziemniaczana, olej, żółtka jaj w proszku.
</t>
  </si>
  <si>
    <t>opakowanie 100 g</t>
  </si>
  <si>
    <t>opakowanie  0,5 kg</t>
  </si>
  <si>
    <t>oakowanie 0, kg</t>
  </si>
  <si>
    <t>opakowanie 0,5 kg</t>
  </si>
  <si>
    <t xml:space="preserve"> opakowanie 400g</t>
  </si>
  <si>
    <t>Aromat do ciast-mix smaków</t>
  </si>
  <si>
    <t xml:space="preserve">Herbata czarna ekspresowa,LIPTON  lub równoważna.
 100 torebek  Wartość energetyczna  5kJ, 1 kcal. Błonnik 0,2 g
</t>
  </si>
  <si>
    <t>Sukcesywne dostawy różnych artykułów spożywczych</t>
  </si>
  <si>
    <t>Ocet winny</t>
  </si>
  <si>
    <t>------</t>
  </si>
  <si>
    <t>CENA JEDN. NETTO</t>
  </si>
  <si>
    <t xml:space="preserve">Kakao sypkie  ciemne, bez cukru gorzkie (kakao o obniżonej zawartości tłuszczu (zawartość tłuszczu kakaowego 10-12%), opakowanie 150g, firmy „DecoMorreno” lub równoważny)
 </t>
  </si>
  <si>
    <t>SZACUNKOWA ILOŚĆ RAZEM</t>
  </si>
  <si>
    <t>koncentrat w proszku np. typu Winiary op. 66g lub równoważny, skład: mąka pszenna , sól, skrobia ziemniaczana, cukier, wędzony tłuszcz wieprzowy, kwas (kwas cytrynowy), ekstrakt drożdży, , suszone warzywa nie mniej niż 0,9% (cebula, czosnek), majeranek, skrobia kukurydziana, pieprz czarny, aromat dymu wędzarniczego</t>
  </si>
  <si>
    <t xml:space="preserve">                                                                                                                                          RAZEM/Ogółem :</t>
  </si>
  <si>
    <t xml:space="preserve">ELEKTRONICZNY PODPIS WYKONAWCY lub 
osoby uprawnionej do składania oświadczeń woli 
 w imieniu Wykonawcy, w postaci:
- kwalifikowanego podpisu elektronicznego,
- LUB podpisu zaufanego, 
- LUB podpisu osobistego e-dowód. </t>
  </si>
  <si>
    <t>Dynia łuskana pestki</t>
  </si>
  <si>
    <t>AKTUALNA STAWKA PODATKU VAT*</t>
  </si>
  <si>
    <t>* Wykonawca samodzielnie wpisuje stawkę % VAT oraz nalicza wartość podatku VAT.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</si>
</sst>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€-407];[Red]\-#,##0.00\ [$€-407]"/>
    <numFmt numFmtId="167" formatCode="#,##0.00\ [$zł-415];[Red]\-#,##0.00\ [$zł-415]"/>
    <numFmt numFmtId="168" formatCode="\ #,##0.00&quot; zł &quot;;\-#,##0.00&quot; zł &quot;;&quot; -&quot;#&quot; zł &quot;;@\ "/>
    <numFmt numFmtId="169" formatCode="0.0"/>
  </numFmts>
  <fonts count="48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1"/>
      <color indexed="8"/>
      <name val="Arial2"/>
      <family val="0"/>
    </font>
    <font>
      <sz val="11"/>
      <color indexed="8"/>
      <name val="Arial1"/>
      <family val="0"/>
    </font>
    <font>
      <b/>
      <i/>
      <u val="single"/>
      <sz val="11"/>
      <color indexed="8"/>
      <name val="Arial"/>
      <family val="2"/>
    </font>
    <font>
      <b/>
      <sz val="8"/>
      <color indexed="8"/>
      <name val="Tahoma"/>
      <family val="2"/>
    </font>
    <font>
      <sz val="7"/>
      <color indexed="8"/>
      <name val="Arial1"/>
      <family val="0"/>
    </font>
    <font>
      <sz val="8"/>
      <color indexed="8"/>
      <name val="Tahoma"/>
      <family val="2"/>
    </font>
    <font>
      <sz val="8"/>
      <name val="Tahoma"/>
      <family val="2"/>
    </font>
    <font>
      <sz val="11"/>
      <color indexed="8"/>
      <name val="Czcionka tekstu podstawowego"/>
      <family val="0"/>
    </font>
    <font>
      <b/>
      <sz val="12"/>
      <color indexed="8"/>
      <name val="Tahoma"/>
      <family val="2"/>
    </font>
    <font>
      <b/>
      <sz val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10" fillId="0" borderId="0">
      <alignment/>
      <protection/>
    </xf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40" fillId="27" borderId="1" applyNumberFormat="0" applyAlignment="0" applyProtection="0"/>
    <xf numFmtId="9" fontId="1" fillId="0" borderId="0" applyFill="0" applyBorder="0" applyAlignment="0" applyProtection="0"/>
    <xf numFmtId="0" fontId="5" fillId="0" borderId="0" applyNumberFormat="0" applyBorder="0" applyProtection="0">
      <alignment/>
    </xf>
    <xf numFmtId="166" fontId="5" fillId="0" borderId="0" applyBorder="0" applyProtection="0">
      <alignment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55" applyNumberFormat="1" applyFont="1" applyFill="1" applyBorder="1" applyAlignment="1" applyProtection="1">
      <alignment/>
      <protection/>
    </xf>
    <xf numFmtId="0" fontId="7" fillId="0" borderId="0" xfId="55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" fillId="33" borderId="0" xfId="55" applyNumberFormat="1" applyFont="1" applyFill="1" applyBorder="1" applyAlignment="1" applyProtection="1">
      <alignment/>
      <protection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167" fontId="12" fillId="33" borderId="10" xfId="55" applyNumberFormat="1" applyFont="1" applyFill="1" applyBorder="1" applyAlignment="1" applyProtection="1">
      <alignment horizontal="right" vertical="center"/>
      <protection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167" fontId="9" fillId="33" borderId="0" xfId="0" applyNumberFormat="1" applyFont="1" applyFill="1" applyAlignment="1">
      <alignment/>
    </xf>
    <xf numFmtId="1" fontId="9" fillId="33" borderId="11" xfId="55" applyNumberFormat="1" applyFont="1" applyFill="1" applyBorder="1" applyAlignment="1" applyProtection="1">
      <alignment horizontal="center" vertical="center"/>
      <protection/>
    </xf>
    <xf numFmtId="1" fontId="9" fillId="33" borderId="10" xfId="55" applyNumberFormat="1" applyFont="1" applyFill="1" applyBorder="1" applyAlignment="1" applyProtection="1">
      <alignment horizontal="center" vertical="center"/>
      <protection/>
    </xf>
    <xf numFmtId="1" fontId="9" fillId="33" borderId="10" xfId="54" applyNumberFormat="1" applyFont="1" applyFill="1" applyBorder="1" applyAlignment="1" applyProtection="1">
      <alignment horizontal="center" vertical="center"/>
      <protection/>
    </xf>
    <xf numFmtId="1" fontId="12" fillId="33" borderId="0" xfId="0" applyNumberFormat="1" applyFont="1" applyFill="1" applyAlignment="1">
      <alignment/>
    </xf>
    <xf numFmtId="0" fontId="8" fillId="33" borderId="12" xfId="55" applyNumberFormat="1" applyFont="1" applyFill="1" applyBorder="1" applyAlignment="1" applyProtection="1">
      <alignment horizontal="center" vertical="center"/>
      <protection/>
    </xf>
    <xf numFmtId="0" fontId="4" fillId="33" borderId="0" xfId="55" applyNumberFormat="1" applyFont="1" applyFill="1" applyBorder="1" applyAlignment="1" applyProtection="1">
      <alignment/>
      <protection/>
    </xf>
    <xf numFmtId="0" fontId="8" fillId="33" borderId="10" xfId="55" applyNumberFormat="1" applyFont="1" applyFill="1" applyBorder="1" applyAlignment="1" applyProtection="1">
      <alignment horizontal="center" vertical="center"/>
      <protection/>
    </xf>
    <xf numFmtId="0" fontId="9" fillId="33" borderId="10" xfId="55" applyNumberFormat="1" applyFont="1" applyFill="1" applyBorder="1" applyAlignment="1" applyProtection="1">
      <alignment horizontal="center" vertical="center"/>
      <protection/>
    </xf>
    <xf numFmtId="0" fontId="8" fillId="33" borderId="10" xfId="55" applyNumberFormat="1" applyFont="1" applyFill="1" applyBorder="1" applyAlignment="1" applyProtection="1">
      <alignment horizontal="left" vertical="center" wrapText="1"/>
      <protection/>
    </xf>
    <xf numFmtId="0" fontId="8" fillId="33" borderId="10" xfId="54" applyNumberFormat="1" applyFont="1" applyFill="1" applyBorder="1" applyAlignment="1" applyProtection="1">
      <alignment horizontal="justify" vertical="center"/>
      <protection/>
    </xf>
    <xf numFmtId="0" fontId="8" fillId="33" borderId="10" xfId="54" applyNumberFormat="1" applyFont="1" applyFill="1" applyBorder="1" applyAlignment="1" applyProtection="1">
      <alignment horizontal="left" vertical="center" wrapText="1"/>
      <protection/>
    </xf>
    <xf numFmtId="0" fontId="8" fillId="33" borderId="10" xfId="55" applyFont="1" applyFill="1" applyBorder="1" applyAlignment="1">
      <alignment horizontal="justify" vertical="center"/>
    </xf>
    <xf numFmtId="0" fontId="8" fillId="33" borderId="10" xfId="55" applyFont="1" applyFill="1" applyBorder="1" applyAlignment="1">
      <alignment horizontal="left" vertical="center" wrapText="1"/>
    </xf>
    <xf numFmtId="0" fontId="8" fillId="33" borderId="13" xfId="55" applyNumberFormat="1" applyFont="1" applyFill="1" applyBorder="1" applyAlignment="1" applyProtection="1">
      <alignment horizontal="left" vertical="center" wrapText="1"/>
      <protection/>
    </xf>
    <xf numFmtId="167" fontId="9" fillId="33" borderId="10" xfId="55" applyNumberFormat="1" applyFont="1" applyFill="1" applyBorder="1" applyAlignment="1" applyProtection="1">
      <alignment horizontal="right" vertical="center"/>
      <protection/>
    </xf>
    <xf numFmtId="0" fontId="9" fillId="33" borderId="13" xfId="55" applyNumberFormat="1" applyFont="1" applyFill="1" applyBorder="1" applyAlignment="1" applyProtection="1">
      <alignment horizontal="center" vertical="center"/>
      <protection/>
    </xf>
    <xf numFmtId="0" fontId="9" fillId="33" borderId="10" xfId="55" applyFont="1" applyFill="1" applyBorder="1" applyAlignment="1">
      <alignment horizontal="center" vertical="center"/>
    </xf>
    <xf numFmtId="167" fontId="12" fillId="33" borderId="10" xfId="56" applyNumberFormat="1" applyFont="1" applyFill="1" applyBorder="1" applyAlignment="1" applyProtection="1">
      <alignment vertical="center"/>
      <protection/>
    </xf>
    <xf numFmtId="0" fontId="9" fillId="33" borderId="10" xfId="55" applyNumberFormat="1" applyFont="1" applyFill="1" applyBorder="1" applyAlignment="1" applyProtection="1">
      <alignment horizontal="left" vertical="center" wrapText="1"/>
      <protection/>
    </xf>
    <xf numFmtId="167" fontId="9" fillId="34" borderId="11" xfId="54" applyNumberFormat="1" applyFont="1" applyFill="1" applyBorder="1" applyAlignment="1" applyProtection="1">
      <alignment vertical="center"/>
      <protection/>
    </xf>
    <xf numFmtId="9" fontId="9" fillId="34" borderId="11" xfId="55" applyNumberFormat="1" applyFont="1" applyFill="1" applyBorder="1" applyAlignment="1" applyProtection="1">
      <alignment horizontal="center" vertical="center"/>
      <protection/>
    </xf>
    <xf numFmtId="0" fontId="9" fillId="33" borderId="10" xfId="54" applyNumberFormat="1" applyFont="1" applyFill="1" applyBorder="1" applyAlignment="1" applyProtection="1">
      <alignment horizontal="center" vertical="center"/>
      <protection/>
    </xf>
    <xf numFmtId="1" fontId="12" fillId="33" borderId="10" xfId="55" applyNumberFormat="1" applyFont="1" applyFill="1" applyBorder="1" applyAlignment="1" applyProtection="1">
      <alignment horizontal="center" vertical="center"/>
      <protection/>
    </xf>
    <xf numFmtId="0" fontId="46" fillId="33" borderId="11" xfId="55" applyNumberFormat="1" applyFont="1" applyFill="1" applyBorder="1" applyAlignment="1" applyProtection="1">
      <alignment horizontal="center" vertical="center"/>
      <protection/>
    </xf>
    <xf numFmtId="0" fontId="46" fillId="33" borderId="10" xfId="55" applyNumberFormat="1" applyFont="1" applyFill="1" applyBorder="1" applyAlignment="1" applyProtection="1">
      <alignment horizontal="center" vertical="center"/>
      <protection/>
    </xf>
    <xf numFmtId="1" fontId="47" fillId="33" borderId="10" xfId="55" applyNumberFormat="1" applyFont="1" applyFill="1" applyBorder="1" applyAlignment="1" applyProtection="1">
      <alignment horizontal="center" vertical="center"/>
      <protection/>
    </xf>
    <xf numFmtId="167" fontId="47" fillId="34" borderId="11" xfId="54" applyNumberFormat="1" applyFont="1" applyFill="1" applyBorder="1" applyAlignment="1" applyProtection="1">
      <alignment vertical="center"/>
      <protection/>
    </xf>
    <xf numFmtId="167" fontId="47" fillId="33" borderId="10" xfId="56" applyNumberFormat="1" applyFont="1" applyFill="1" applyBorder="1" applyAlignment="1" applyProtection="1">
      <alignment vertical="center"/>
      <protection/>
    </xf>
    <xf numFmtId="9" fontId="46" fillId="34" borderId="11" xfId="55" applyNumberFormat="1" applyFont="1" applyFill="1" applyBorder="1" applyAlignment="1" applyProtection="1">
      <alignment horizontal="center" vertical="center"/>
      <protection/>
    </xf>
    <xf numFmtId="167" fontId="46" fillId="33" borderId="10" xfId="55" applyNumberFormat="1" applyFont="1" applyFill="1" applyBorder="1" applyAlignment="1" applyProtection="1">
      <alignment horizontal="right" vertical="center"/>
      <protection/>
    </xf>
    <xf numFmtId="0" fontId="46" fillId="33" borderId="10" xfId="55" applyNumberFormat="1" applyFont="1" applyFill="1" applyBorder="1" applyAlignment="1" applyProtection="1">
      <alignment horizontal="left" vertical="center" wrapText="1"/>
      <protection/>
    </xf>
    <xf numFmtId="1" fontId="12" fillId="33" borderId="11" xfId="55" applyNumberFormat="1" applyFont="1" applyFill="1" applyBorder="1" applyAlignment="1" applyProtection="1">
      <alignment horizontal="center" vertical="center"/>
      <protection/>
    </xf>
    <xf numFmtId="1" fontId="12" fillId="33" borderId="11" xfId="54" applyNumberFormat="1" applyFont="1" applyFill="1" applyBorder="1" applyAlignment="1" applyProtection="1">
      <alignment horizontal="center" vertical="center"/>
      <protection/>
    </xf>
    <xf numFmtId="1" fontId="12" fillId="33" borderId="11" xfId="55" applyNumberFormat="1" applyFont="1" applyFill="1" applyBorder="1" applyAlignment="1">
      <alignment horizontal="center" vertical="center"/>
    </xf>
    <xf numFmtId="1" fontId="12" fillId="33" borderId="10" xfId="54" applyNumberFormat="1" applyFont="1" applyFill="1" applyBorder="1" applyAlignment="1" applyProtection="1">
      <alignment horizontal="center" vertical="center"/>
      <protection/>
    </xf>
    <xf numFmtId="1" fontId="12" fillId="33" borderId="13" xfId="55" applyNumberFormat="1" applyFont="1" applyFill="1" applyBorder="1" applyAlignment="1" applyProtection="1">
      <alignment horizontal="center" vertical="center"/>
      <protection/>
    </xf>
    <xf numFmtId="0" fontId="9" fillId="33" borderId="10" xfId="55" applyNumberFormat="1" applyFont="1" applyFill="1" applyBorder="1" applyAlignment="1" applyProtection="1">
      <alignment horizontal="center" vertical="center"/>
      <protection/>
    </xf>
    <xf numFmtId="0" fontId="9" fillId="33" borderId="13" xfId="55" applyNumberFormat="1" applyFont="1" applyFill="1" applyBorder="1" applyAlignment="1" applyProtection="1">
      <alignment horizontal="center" vertical="center"/>
      <protection/>
    </xf>
    <xf numFmtId="0" fontId="9" fillId="33" borderId="10" xfId="55" applyFont="1" applyFill="1" applyBorder="1" applyAlignment="1">
      <alignment horizontal="center" vertical="center"/>
    </xf>
    <xf numFmtId="0" fontId="9" fillId="33" borderId="10" xfId="54" applyNumberFormat="1" applyFont="1" applyFill="1" applyBorder="1" applyAlignment="1" applyProtection="1">
      <alignment horizontal="center" vertical="center"/>
      <protection/>
    </xf>
    <xf numFmtId="0" fontId="9" fillId="33" borderId="10" xfId="55" applyNumberFormat="1" applyFont="1" applyFill="1" applyBorder="1" applyAlignment="1" applyProtection="1">
      <alignment horizontal="center" vertical="center"/>
      <protection/>
    </xf>
    <xf numFmtId="0" fontId="9" fillId="33" borderId="13" xfId="55" applyNumberFormat="1" applyFont="1" applyFill="1" applyBorder="1" applyAlignment="1" applyProtection="1">
      <alignment horizontal="center" vertical="center"/>
      <protection/>
    </xf>
    <xf numFmtId="0" fontId="9" fillId="33" borderId="11" xfId="55" applyNumberFormat="1" applyFont="1" applyFill="1" applyBorder="1" applyAlignment="1" applyProtection="1">
      <alignment horizontal="center" vertical="center"/>
      <protection/>
    </xf>
    <xf numFmtId="167" fontId="12" fillId="33" borderId="10" xfId="55" applyNumberFormat="1" applyFont="1" applyFill="1" applyBorder="1" applyAlignment="1" applyProtection="1" quotePrefix="1">
      <alignment horizontal="center" vertical="center"/>
      <protection/>
    </xf>
    <xf numFmtId="167" fontId="6" fillId="33" borderId="12" xfId="55" applyNumberFormat="1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67" fontId="9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7" fontId="12" fillId="33" borderId="10" xfId="55" applyNumberFormat="1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6" fillId="33" borderId="10" xfId="55" applyNumberFormat="1" applyFont="1" applyFill="1" applyBorder="1" applyAlignment="1" applyProtection="1">
      <alignment horizontal="center" vertical="center" wrapText="1"/>
      <protection/>
    </xf>
    <xf numFmtId="0" fontId="12" fillId="33" borderId="10" xfId="55" applyNumberFormat="1" applyFont="1" applyFill="1" applyBorder="1" applyAlignment="1" applyProtection="1">
      <alignment horizontal="center" vertical="center" textRotation="90" wrapText="1"/>
      <protection/>
    </xf>
    <xf numFmtId="167" fontId="6" fillId="33" borderId="12" xfId="55" applyNumberFormat="1" applyFont="1" applyFill="1" applyBorder="1" applyAlignment="1" applyProtection="1">
      <alignment horizontal="center" vertical="center"/>
      <protection/>
    </xf>
    <xf numFmtId="167" fontId="6" fillId="33" borderId="14" xfId="55" applyNumberFormat="1" applyFont="1" applyFill="1" applyBorder="1" applyAlignment="1" applyProtection="1">
      <alignment horizontal="center" vertical="center"/>
      <protection/>
    </xf>
    <xf numFmtId="1" fontId="12" fillId="33" borderId="10" xfId="55" applyNumberFormat="1" applyFont="1" applyFill="1" applyBorder="1" applyAlignment="1" applyProtection="1">
      <alignment horizontal="center" vertical="center" wrapText="1"/>
      <protection/>
    </xf>
    <xf numFmtId="0" fontId="9" fillId="33" borderId="10" xfId="55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Currency 1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" xfId="56"/>
    <cellStyle name="Obliczenia" xfId="57"/>
    <cellStyle name="Percent" xfId="58"/>
    <cellStyle name="Result" xfId="59"/>
    <cellStyle name="Result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8"/>
  <sheetViews>
    <sheetView tabSelected="1" view="pageBreakPreview" zoomScaleSheetLayoutView="100" zoomScalePageLayoutView="0" workbookViewId="0" topLeftCell="A1">
      <selection activeCell="J4" sqref="J4"/>
    </sheetView>
  </sheetViews>
  <sheetFormatPr defaultColWidth="10.75390625" defaultRowHeight="33" customHeight="1"/>
  <cols>
    <col min="1" max="1" width="4.00390625" style="6" customWidth="1"/>
    <col min="2" max="2" width="16.875" style="6" customWidth="1"/>
    <col min="3" max="3" width="22.875" style="7" customWidth="1"/>
    <col min="4" max="4" width="0.2421875" style="9" customWidth="1"/>
    <col min="5" max="6" width="6.625" style="10" hidden="1" customWidth="1"/>
    <col min="7" max="7" width="6.625" style="9" hidden="1" customWidth="1"/>
    <col min="8" max="8" width="6.625" style="15" customWidth="1"/>
    <col min="9" max="9" width="4.625" style="9" customWidth="1"/>
    <col min="10" max="10" width="8.50390625" style="9" customWidth="1"/>
    <col min="11" max="11" width="13.75390625" style="9" customWidth="1"/>
    <col min="12" max="12" width="8.625" style="9" customWidth="1"/>
    <col min="13" max="13" width="10.75390625" style="9" customWidth="1"/>
    <col min="14" max="14" width="12.375" style="9" customWidth="1"/>
    <col min="15" max="15" width="12.375" style="4" customWidth="1"/>
    <col min="16" max="16384" width="10.75390625" style="3" customWidth="1"/>
  </cols>
  <sheetData>
    <row r="1" spans="1:14" ht="33" customHeight="1">
      <c r="A1" s="62" t="s">
        <v>213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8" s="2" customFormat="1" ht="33" customHeight="1">
      <c r="A2" s="63" t="s">
        <v>0</v>
      </c>
      <c r="B2" s="63" t="s">
        <v>1</v>
      </c>
      <c r="C2" s="63" t="s">
        <v>2</v>
      </c>
      <c r="D2" s="64" t="s">
        <v>3</v>
      </c>
      <c r="E2" s="64" t="s">
        <v>4</v>
      </c>
      <c r="F2" s="64" t="s">
        <v>166</v>
      </c>
      <c r="G2" s="64" t="s">
        <v>5</v>
      </c>
      <c r="H2" s="67" t="s">
        <v>218</v>
      </c>
      <c r="I2" s="68" t="s">
        <v>6</v>
      </c>
      <c r="J2" s="61" t="s">
        <v>216</v>
      </c>
      <c r="K2" s="61" t="s">
        <v>7</v>
      </c>
      <c r="L2" s="61" t="s">
        <v>223</v>
      </c>
      <c r="M2" s="61" t="s">
        <v>8</v>
      </c>
      <c r="N2" s="61" t="s">
        <v>9</v>
      </c>
      <c r="O2" s="5"/>
      <c r="P2" s="1"/>
      <c r="Q2" s="1"/>
      <c r="R2" s="1"/>
    </row>
    <row r="3" spans="1:18" s="2" customFormat="1" ht="33" customHeight="1">
      <c r="A3" s="63"/>
      <c r="B3" s="63"/>
      <c r="C3" s="63"/>
      <c r="D3" s="64"/>
      <c r="E3" s="64"/>
      <c r="F3" s="64"/>
      <c r="G3" s="64"/>
      <c r="H3" s="67"/>
      <c r="I3" s="68"/>
      <c r="J3" s="61"/>
      <c r="K3" s="61"/>
      <c r="L3" s="61"/>
      <c r="M3" s="61"/>
      <c r="N3" s="61"/>
      <c r="O3" s="5"/>
      <c r="P3" s="1"/>
      <c r="Q3" s="1"/>
      <c r="R3" s="1"/>
    </row>
    <row r="4" spans="1:18" s="2" customFormat="1" ht="60.75" customHeight="1">
      <c r="A4" s="18">
        <v>1</v>
      </c>
      <c r="B4" s="20" t="s">
        <v>211</v>
      </c>
      <c r="C4" s="20" t="s">
        <v>30</v>
      </c>
      <c r="D4" s="54">
        <v>0</v>
      </c>
      <c r="E4" s="19">
        <v>0</v>
      </c>
      <c r="F4" s="48">
        <v>5</v>
      </c>
      <c r="G4" s="12">
        <v>0</v>
      </c>
      <c r="H4" s="34">
        <v>5</v>
      </c>
      <c r="I4" s="19" t="s">
        <v>16</v>
      </c>
      <c r="J4" s="31"/>
      <c r="K4" s="29">
        <f>H4*J4</f>
        <v>0</v>
      </c>
      <c r="L4" s="32"/>
      <c r="M4" s="26">
        <f>ROUND(K4*L4,2)</f>
        <v>0</v>
      </c>
      <c r="N4" s="26">
        <f>K4+M4</f>
        <v>0</v>
      </c>
      <c r="O4" s="5"/>
      <c r="P4" s="1"/>
      <c r="Q4" s="1"/>
      <c r="R4" s="1"/>
    </row>
    <row r="5" spans="1:18" s="2" customFormat="1" ht="56.25" customHeight="1">
      <c r="A5" s="18">
        <v>2</v>
      </c>
      <c r="B5" s="20" t="s">
        <v>10</v>
      </c>
      <c r="C5" s="20" t="s">
        <v>167</v>
      </c>
      <c r="D5" s="54">
        <v>10</v>
      </c>
      <c r="E5" s="19">
        <v>6</v>
      </c>
      <c r="F5" s="48">
        <v>0</v>
      </c>
      <c r="G5" s="43">
        <v>10</v>
      </c>
      <c r="H5" s="34">
        <v>26</v>
      </c>
      <c r="I5" s="19" t="s">
        <v>11</v>
      </c>
      <c r="J5" s="31"/>
      <c r="K5" s="29">
        <f>H5*J5</f>
        <v>0</v>
      </c>
      <c r="L5" s="32"/>
      <c r="M5" s="26">
        <f aca="true" t="shared" si="0" ref="M5:M68">ROUND(K5*L5,2)</f>
        <v>0</v>
      </c>
      <c r="N5" s="26">
        <f aca="true" t="shared" si="1" ref="N5:N68">K5+M5</f>
        <v>0</v>
      </c>
      <c r="O5" s="5"/>
      <c r="P5" s="1"/>
      <c r="Q5" s="1"/>
      <c r="R5" s="1"/>
    </row>
    <row r="6" spans="1:18" s="2" customFormat="1" ht="39" customHeight="1">
      <c r="A6" s="18">
        <v>3</v>
      </c>
      <c r="B6" s="20" t="s">
        <v>12</v>
      </c>
      <c r="C6" s="20" t="s">
        <v>167</v>
      </c>
      <c r="D6" s="54">
        <v>10</v>
      </c>
      <c r="E6" s="19">
        <v>1</v>
      </c>
      <c r="F6" s="48">
        <v>0</v>
      </c>
      <c r="G6" s="43">
        <v>10</v>
      </c>
      <c r="H6" s="34">
        <v>21</v>
      </c>
      <c r="I6" s="19" t="s">
        <v>11</v>
      </c>
      <c r="J6" s="31"/>
      <c r="K6" s="29">
        <f>H6*J6</f>
        <v>0</v>
      </c>
      <c r="L6" s="32"/>
      <c r="M6" s="26">
        <f t="shared" si="0"/>
        <v>0</v>
      </c>
      <c r="N6" s="26">
        <f t="shared" si="1"/>
        <v>0</v>
      </c>
      <c r="O6" s="5"/>
      <c r="P6" s="1"/>
      <c r="Q6" s="1"/>
      <c r="R6" s="1"/>
    </row>
    <row r="7" spans="1:18" s="2" customFormat="1" ht="105" customHeight="1">
      <c r="A7" s="18">
        <v>4</v>
      </c>
      <c r="B7" s="20" t="s">
        <v>13</v>
      </c>
      <c r="C7" s="20" t="s">
        <v>219</v>
      </c>
      <c r="D7" s="54">
        <v>60</v>
      </c>
      <c r="E7" s="19">
        <v>360</v>
      </c>
      <c r="F7" s="48">
        <v>0</v>
      </c>
      <c r="G7" s="43">
        <v>50</v>
      </c>
      <c r="H7" s="34">
        <v>470</v>
      </c>
      <c r="I7" s="19" t="s">
        <v>51</v>
      </c>
      <c r="J7" s="31"/>
      <c r="K7" s="29">
        <f aca="true" t="shared" si="2" ref="K7:K71">H7*J7</f>
        <v>0</v>
      </c>
      <c r="L7" s="32"/>
      <c r="M7" s="26">
        <f t="shared" si="0"/>
        <v>0</v>
      </c>
      <c r="N7" s="26">
        <f t="shared" si="1"/>
        <v>0</v>
      </c>
      <c r="O7" s="5"/>
      <c r="P7" s="1"/>
      <c r="Q7" s="1"/>
      <c r="R7" s="1"/>
    </row>
    <row r="8" spans="1:18" s="2" customFormat="1" ht="105.75" customHeight="1">
      <c r="A8" s="18">
        <v>5</v>
      </c>
      <c r="B8" s="20" t="s">
        <v>144</v>
      </c>
      <c r="C8" s="20" t="s">
        <v>192</v>
      </c>
      <c r="D8" s="54">
        <v>30</v>
      </c>
      <c r="E8" s="19">
        <v>0</v>
      </c>
      <c r="F8" s="48">
        <v>0</v>
      </c>
      <c r="G8" s="43">
        <v>30</v>
      </c>
      <c r="H8" s="34">
        <v>60</v>
      </c>
      <c r="I8" s="19" t="s">
        <v>16</v>
      </c>
      <c r="J8" s="31"/>
      <c r="K8" s="29">
        <f t="shared" si="2"/>
        <v>0</v>
      </c>
      <c r="L8" s="32"/>
      <c r="M8" s="26">
        <f t="shared" si="0"/>
        <v>0</v>
      </c>
      <c r="N8" s="26">
        <f t="shared" si="1"/>
        <v>0</v>
      </c>
      <c r="O8" s="5"/>
      <c r="P8" s="1"/>
      <c r="Q8" s="1"/>
      <c r="R8" s="1"/>
    </row>
    <row r="9" spans="1:18" s="2" customFormat="1" ht="93.75" customHeight="1">
      <c r="A9" s="18">
        <v>6</v>
      </c>
      <c r="B9" s="20" t="s">
        <v>14</v>
      </c>
      <c r="C9" s="20" t="s">
        <v>182</v>
      </c>
      <c r="D9" s="54">
        <v>10</v>
      </c>
      <c r="E9" s="19">
        <v>0</v>
      </c>
      <c r="F9" s="48">
        <v>0</v>
      </c>
      <c r="G9" s="12">
        <v>0</v>
      </c>
      <c r="H9" s="34">
        <v>10</v>
      </c>
      <c r="I9" s="19" t="s">
        <v>11</v>
      </c>
      <c r="J9" s="31"/>
      <c r="K9" s="29">
        <f t="shared" si="2"/>
        <v>0</v>
      </c>
      <c r="L9" s="32"/>
      <c r="M9" s="26">
        <f t="shared" si="0"/>
        <v>0</v>
      </c>
      <c r="N9" s="26">
        <f t="shared" si="1"/>
        <v>0</v>
      </c>
      <c r="O9" s="5"/>
      <c r="P9" s="1"/>
      <c r="Q9" s="1"/>
      <c r="R9" s="1"/>
    </row>
    <row r="10" spans="1:18" s="2" customFormat="1" ht="33" customHeight="1">
      <c r="A10" s="18">
        <v>7</v>
      </c>
      <c r="B10" s="20" t="s">
        <v>109</v>
      </c>
      <c r="C10" s="20" t="s">
        <v>110</v>
      </c>
      <c r="D10" s="54">
        <v>20</v>
      </c>
      <c r="E10" s="19">
        <v>5</v>
      </c>
      <c r="F10" s="48">
        <v>10</v>
      </c>
      <c r="G10" s="43">
        <v>6</v>
      </c>
      <c r="H10" s="34">
        <v>41</v>
      </c>
      <c r="I10" s="19" t="s">
        <v>16</v>
      </c>
      <c r="J10" s="31"/>
      <c r="K10" s="29">
        <f t="shared" si="2"/>
        <v>0</v>
      </c>
      <c r="L10" s="32"/>
      <c r="M10" s="26">
        <f t="shared" si="0"/>
        <v>0</v>
      </c>
      <c r="N10" s="26">
        <f t="shared" si="1"/>
        <v>0</v>
      </c>
      <c r="O10" s="5"/>
      <c r="P10" s="1"/>
      <c r="Q10" s="1"/>
      <c r="R10" s="1"/>
    </row>
    <row r="11" spans="1:18" s="2" customFormat="1" ht="33" customHeight="1">
      <c r="A11" s="18">
        <v>8</v>
      </c>
      <c r="B11" s="20" t="s">
        <v>41</v>
      </c>
      <c r="C11" s="20" t="s">
        <v>165</v>
      </c>
      <c r="D11" s="54">
        <v>30</v>
      </c>
      <c r="E11" s="19">
        <v>0</v>
      </c>
      <c r="F11" s="48">
        <v>10</v>
      </c>
      <c r="G11" s="43">
        <v>50</v>
      </c>
      <c r="H11" s="34">
        <v>90</v>
      </c>
      <c r="I11" s="19" t="s">
        <v>16</v>
      </c>
      <c r="J11" s="31"/>
      <c r="K11" s="29">
        <f t="shared" si="2"/>
        <v>0</v>
      </c>
      <c r="L11" s="32"/>
      <c r="M11" s="26">
        <f t="shared" si="0"/>
        <v>0</v>
      </c>
      <c r="N11" s="26">
        <f t="shared" si="1"/>
        <v>0</v>
      </c>
      <c r="O11" s="5"/>
      <c r="P11" s="1"/>
      <c r="Q11" s="1"/>
      <c r="R11" s="1"/>
    </row>
    <row r="12" spans="1:18" s="2" customFormat="1" ht="76.5" customHeight="1">
      <c r="A12" s="18">
        <v>9</v>
      </c>
      <c r="B12" s="20" t="s">
        <v>15</v>
      </c>
      <c r="C12" s="20" t="s">
        <v>183</v>
      </c>
      <c r="D12" s="54">
        <v>60</v>
      </c>
      <c r="E12" s="19">
        <v>50</v>
      </c>
      <c r="F12" s="48">
        <v>300</v>
      </c>
      <c r="G12" s="12">
        <v>350</v>
      </c>
      <c r="H12" s="34">
        <v>760</v>
      </c>
      <c r="I12" s="19" t="s">
        <v>16</v>
      </c>
      <c r="J12" s="31"/>
      <c r="K12" s="29">
        <f t="shared" si="2"/>
        <v>0</v>
      </c>
      <c r="L12" s="32"/>
      <c r="M12" s="26">
        <f t="shared" si="0"/>
        <v>0</v>
      </c>
      <c r="N12" s="26">
        <f t="shared" si="1"/>
        <v>0</v>
      </c>
      <c r="O12" s="5"/>
      <c r="P12" s="1"/>
      <c r="Q12" s="1"/>
      <c r="R12" s="1"/>
    </row>
    <row r="13" spans="1:18" s="2" customFormat="1" ht="33" customHeight="1">
      <c r="A13" s="18">
        <v>10</v>
      </c>
      <c r="B13" s="20" t="s">
        <v>17</v>
      </c>
      <c r="C13" s="20" t="s">
        <v>18</v>
      </c>
      <c r="D13" s="54">
        <v>200</v>
      </c>
      <c r="E13" s="19">
        <v>0</v>
      </c>
      <c r="F13" s="48">
        <v>20</v>
      </c>
      <c r="G13" s="43">
        <v>1500</v>
      </c>
      <c r="H13" s="34">
        <v>1720</v>
      </c>
      <c r="I13" s="19" t="s">
        <v>16</v>
      </c>
      <c r="J13" s="31"/>
      <c r="K13" s="29">
        <f t="shared" si="2"/>
        <v>0</v>
      </c>
      <c r="L13" s="32"/>
      <c r="M13" s="26">
        <f t="shared" si="0"/>
        <v>0</v>
      </c>
      <c r="N13" s="26">
        <f t="shared" si="1"/>
        <v>0</v>
      </c>
      <c r="O13" s="5"/>
      <c r="P13" s="1"/>
      <c r="Q13" s="1"/>
      <c r="R13" s="1"/>
    </row>
    <row r="14" spans="1:18" s="2" customFormat="1" ht="59.25" customHeight="1">
      <c r="A14" s="18">
        <v>11</v>
      </c>
      <c r="B14" s="20" t="s">
        <v>39</v>
      </c>
      <c r="C14" s="20" t="s">
        <v>40</v>
      </c>
      <c r="D14" s="54">
        <v>50</v>
      </c>
      <c r="E14" s="19">
        <v>200</v>
      </c>
      <c r="F14" s="48">
        <v>50</v>
      </c>
      <c r="G14" s="43">
        <v>15</v>
      </c>
      <c r="H14" s="34">
        <v>315</v>
      </c>
      <c r="I14" s="19" t="s">
        <v>16</v>
      </c>
      <c r="J14" s="31"/>
      <c r="K14" s="29">
        <f t="shared" si="2"/>
        <v>0</v>
      </c>
      <c r="L14" s="32"/>
      <c r="M14" s="26">
        <f t="shared" si="0"/>
        <v>0</v>
      </c>
      <c r="N14" s="26">
        <f t="shared" si="1"/>
        <v>0</v>
      </c>
      <c r="O14" s="5"/>
      <c r="P14" s="1"/>
      <c r="Q14" s="1"/>
      <c r="R14" s="1"/>
    </row>
    <row r="15" spans="1:18" s="2" customFormat="1" ht="33" customHeight="1">
      <c r="A15" s="18">
        <v>12</v>
      </c>
      <c r="B15" s="20" t="s">
        <v>21</v>
      </c>
      <c r="C15" s="20" t="s">
        <v>22</v>
      </c>
      <c r="D15" s="52">
        <v>100</v>
      </c>
      <c r="E15" s="19">
        <v>0</v>
      </c>
      <c r="F15" s="48">
        <v>50</v>
      </c>
      <c r="G15" s="34">
        <v>20</v>
      </c>
      <c r="H15" s="34">
        <v>170</v>
      </c>
      <c r="I15" s="19" t="s">
        <v>16</v>
      </c>
      <c r="J15" s="31"/>
      <c r="K15" s="29">
        <f t="shared" si="2"/>
        <v>0</v>
      </c>
      <c r="L15" s="32"/>
      <c r="M15" s="26">
        <f t="shared" si="0"/>
        <v>0</v>
      </c>
      <c r="N15" s="26">
        <f t="shared" si="1"/>
        <v>0</v>
      </c>
      <c r="O15" s="5"/>
      <c r="P15" s="1"/>
      <c r="Q15" s="1"/>
      <c r="R15" s="1"/>
    </row>
    <row r="16" spans="1:18" s="2" customFormat="1" ht="33" customHeight="1">
      <c r="A16" s="18">
        <v>13</v>
      </c>
      <c r="B16" s="20" t="s">
        <v>19</v>
      </c>
      <c r="C16" s="20" t="s">
        <v>20</v>
      </c>
      <c r="D16" s="52">
        <v>20</v>
      </c>
      <c r="E16" s="19">
        <v>5</v>
      </c>
      <c r="F16" s="48">
        <v>5</v>
      </c>
      <c r="G16" s="34">
        <v>20</v>
      </c>
      <c r="H16" s="34">
        <v>50</v>
      </c>
      <c r="I16" s="19" t="s">
        <v>16</v>
      </c>
      <c r="J16" s="31"/>
      <c r="K16" s="29">
        <f t="shared" si="2"/>
        <v>0</v>
      </c>
      <c r="L16" s="32"/>
      <c r="M16" s="26">
        <f t="shared" si="0"/>
        <v>0</v>
      </c>
      <c r="N16" s="26">
        <f t="shared" si="1"/>
        <v>0</v>
      </c>
      <c r="O16" s="5"/>
      <c r="P16" s="1"/>
      <c r="Q16" s="1"/>
      <c r="R16" s="1"/>
    </row>
    <row r="17" spans="1:18" s="2" customFormat="1" ht="61.5" customHeight="1">
      <c r="A17" s="18">
        <v>14</v>
      </c>
      <c r="B17" s="20" t="s">
        <v>42</v>
      </c>
      <c r="C17" s="20" t="s">
        <v>184</v>
      </c>
      <c r="D17" s="52">
        <v>0</v>
      </c>
      <c r="E17" s="19">
        <v>200</v>
      </c>
      <c r="F17" s="48">
        <v>50</v>
      </c>
      <c r="G17" s="34">
        <v>20</v>
      </c>
      <c r="H17" s="34">
        <v>270</v>
      </c>
      <c r="I17" s="19" t="s">
        <v>16</v>
      </c>
      <c r="J17" s="31"/>
      <c r="K17" s="29">
        <f t="shared" si="2"/>
        <v>0</v>
      </c>
      <c r="L17" s="32"/>
      <c r="M17" s="26">
        <f t="shared" si="0"/>
        <v>0</v>
      </c>
      <c r="N17" s="26">
        <f t="shared" si="1"/>
        <v>0</v>
      </c>
      <c r="O17" s="5"/>
      <c r="P17" s="1"/>
      <c r="Q17" s="1"/>
      <c r="R17" s="1"/>
    </row>
    <row r="18" spans="1:18" s="2" customFormat="1" ht="33" customHeight="1">
      <c r="A18" s="18">
        <v>15</v>
      </c>
      <c r="B18" s="21" t="s">
        <v>174</v>
      </c>
      <c r="C18" s="22" t="s">
        <v>164</v>
      </c>
      <c r="D18" s="54">
        <v>20</v>
      </c>
      <c r="E18" s="19">
        <v>5</v>
      </c>
      <c r="F18" s="48">
        <v>0</v>
      </c>
      <c r="G18" s="44">
        <v>850</v>
      </c>
      <c r="H18" s="34">
        <v>875</v>
      </c>
      <c r="I18" s="19" t="s">
        <v>51</v>
      </c>
      <c r="J18" s="31"/>
      <c r="K18" s="29">
        <f t="shared" si="2"/>
        <v>0</v>
      </c>
      <c r="L18" s="32"/>
      <c r="M18" s="26">
        <f t="shared" si="0"/>
        <v>0</v>
      </c>
      <c r="N18" s="26">
        <f t="shared" si="1"/>
        <v>0</v>
      </c>
      <c r="O18" s="5"/>
      <c r="P18" s="1"/>
      <c r="Q18" s="1"/>
      <c r="R18" s="1"/>
    </row>
    <row r="19" spans="1:18" s="2" customFormat="1" ht="33" customHeight="1">
      <c r="A19" s="18">
        <v>16</v>
      </c>
      <c r="B19" s="23" t="s">
        <v>170</v>
      </c>
      <c r="C19" s="24" t="s">
        <v>210</v>
      </c>
      <c r="D19" s="54">
        <v>2</v>
      </c>
      <c r="E19" s="19">
        <v>5</v>
      </c>
      <c r="F19" s="50">
        <v>0</v>
      </c>
      <c r="G19" s="45">
        <v>15</v>
      </c>
      <c r="H19" s="34">
        <v>22</v>
      </c>
      <c r="I19" s="28" t="s">
        <v>11</v>
      </c>
      <c r="J19" s="31"/>
      <c r="K19" s="29">
        <f t="shared" si="2"/>
        <v>0</v>
      </c>
      <c r="L19" s="32"/>
      <c r="M19" s="26">
        <f t="shared" si="0"/>
        <v>0</v>
      </c>
      <c r="N19" s="26">
        <f t="shared" si="1"/>
        <v>0</v>
      </c>
      <c r="O19" s="5"/>
      <c r="P19" s="1"/>
      <c r="Q19" s="1"/>
      <c r="R19" s="1"/>
    </row>
    <row r="20" spans="1:18" s="2" customFormat="1" ht="33" customHeight="1">
      <c r="A20" s="18">
        <v>17</v>
      </c>
      <c r="B20" s="20" t="s">
        <v>23</v>
      </c>
      <c r="C20" s="20" t="s">
        <v>24</v>
      </c>
      <c r="D20" s="54">
        <v>1900</v>
      </c>
      <c r="E20" s="19">
        <v>1300</v>
      </c>
      <c r="F20" s="48">
        <v>300</v>
      </c>
      <c r="G20" s="43">
        <v>4000</v>
      </c>
      <c r="H20" s="34">
        <v>7500</v>
      </c>
      <c r="I20" s="19" t="s">
        <v>11</v>
      </c>
      <c r="J20" s="31"/>
      <c r="K20" s="29">
        <f t="shared" si="2"/>
        <v>0</v>
      </c>
      <c r="L20" s="32"/>
      <c r="M20" s="26">
        <f t="shared" si="0"/>
        <v>0</v>
      </c>
      <c r="N20" s="26">
        <f t="shared" si="1"/>
        <v>0</v>
      </c>
      <c r="O20" s="5"/>
      <c r="P20" s="1"/>
      <c r="Q20" s="1"/>
      <c r="R20" s="1"/>
    </row>
    <row r="21" spans="1:18" s="2" customFormat="1" ht="44.25" customHeight="1">
      <c r="A21" s="18">
        <v>18</v>
      </c>
      <c r="B21" s="20" t="s">
        <v>25</v>
      </c>
      <c r="C21" s="20" t="s">
        <v>26</v>
      </c>
      <c r="D21" s="54">
        <v>10</v>
      </c>
      <c r="E21" s="19">
        <v>25</v>
      </c>
      <c r="F21" s="48">
        <v>30</v>
      </c>
      <c r="G21" s="43">
        <v>50</v>
      </c>
      <c r="H21" s="34">
        <v>115</v>
      </c>
      <c r="I21" s="19" t="s">
        <v>11</v>
      </c>
      <c r="J21" s="31"/>
      <c r="K21" s="29">
        <f t="shared" si="2"/>
        <v>0</v>
      </c>
      <c r="L21" s="32"/>
      <c r="M21" s="26">
        <f t="shared" si="0"/>
        <v>0</v>
      </c>
      <c r="N21" s="26">
        <f t="shared" si="1"/>
        <v>0</v>
      </c>
      <c r="O21" s="5"/>
      <c r="P21" s="1"/>
      <c r="Q21" s="1"/>
      <c r="R21" s="1"/>
    </row>
    <row r="22" spans="1:18" s="2" customFormat="1" ht="49.5" customHeight="1">
      <c r="A22" s="18">
        <v>19</v>
      </c>
      <c r="B22" s="20" t="s">
        <v>27</v>
      </c>
      <c r="C22" s="20" t="s">
        <v>28</v>
      </c>
      <c r="D22" s="54">
        <v>4000</v>
      </c>
      <c r="E22" s="19">
        <v>50</v>
      </c>
      <c r="F22" s="48">
        <v>500</v>
      </c>
      <c r="G22" s="12">
        <v>0</v>
      </c>
      <c r="H22" s="34">
        <v>4550</v>
      </c>
      <c r="I22" s="19" t="s">
        <v>16</v>
      </c>
      <c r="J22" s="31"/>
      <c r="K22" s="29">
        <f t="shared" si="2"/>
        <v>0</v>
      </c>
      <c r="L22" s="32"/>
      <c r="M22" s="26">
        <f t="shared" si="0"/>
        <v>0</v>
      </c>
      <c r="N22" s="26">
        <f t="shared" si="1"/>
        <v>0</v>
      </c>
      <c r="O22" s="5"/>
      <c r="P22" s="1"/>
      <c r="Q22" s="1"/>
      <c r="R22" s="1"/>
    </row>
    <row r="23" spans="1:18" s="2" customFormat="1" ht="33" customHeight="1">
      <c r="A23" s="18">
        <v>20</v>
      </c>
      <c r="B23" s="20" t="s">
        <v>29</v>
      </c>
      <c r="C23" s="20" t="s">
        <v>30</v>
      </c>
      <c r="D23" s="54">
        <v>200</v>
      </c>
      <c r="E23" s="19">
        <v>100</v>
      </c>
      <c r="F23" s="48">
        <v>100</v>
      </c>
      <c r="G23" s="43">
        <v>300</v>
      </c>
      <c r="H23" s="34">
        <v>700</v>
      </c>
      <c r="I23" s="19" t="s">
        <v>16</v>
      </c>
      <c r="J23" s="31"/>
      <c r="K23" s="29">
        <f t="shared" si="2"/>
        <v>0</v>
      </c>
      <c r="L23" s="32"/>
      <c r="M23" s="26">
        <f t="shared" si="0"/>
        <v>0</v>
      </c>
      <c r="N23" s="26">
        <f t="shared" si="1"/>
        <v>0</v>
      </c>
      <c r="O23" s="5"/>
      <c r="P23" s="1"/>
      <c r="Q23" s="1"/>
      <c r="R23" s="1"/>
    </row>
    <row r="24" spans="1:18" s="2" customFormat="1" ht="41.25" customHeight="1">
      <c r="A24" s="18">
        <v>21</v>
      </c>
      <c r="B24" s="20" t="s">
        <v>31</v>
      </c>
      <c r="C24" s="20" t="s">
        <v>32</v>
      </c>
      <c r="D24" s="54">
        <v>20</v>
      </c>
      <c r="E24" s="19">
        <v>15</v>
      </c>
      <c r="F24" s="48">
        <v>10</v>
      </c>
      <c r="G24" s="43">
        <v>5</v>
      </c>
      <c r="H24" s="34">
        <v>50</v>
      </c>
      <c r="I24" s="19" t="s">
        <v>16</v>
      </c>
      <c r="J24" s="31"/>
      <c r="K24" s="29">
        <f t="shared" si="2"/>
        <v>0</v>
      </c>
      <c r="L24" s="32"/>
      <c r="M24" s="26">
        <f t="shared" si="0"/>
        <v>0</v>
      </c>
      <c r="N24" s="26">
        <f t="shared" si="1"/>
        <v>0</v>
      </c>
      <c r="O24" s="5"/>
      <c r="P24" s="1"/>
      <c r="Q24" s="1"/>
      <c r="R24" s="1"/>
    </row>
    <row r="25" spans="1:18" s="2" customFormat="1" ht="45" customHeight="1">
      <c r="A25" s="18">
        <v>22</v>
      </c>
      <c r="B25" s="20" t="s">
        <v>33</v>
      </c>
      <c r="C25" s="20" t="s">
        <v>34</v>
      </c>
      <c r="D25" s="54">
        <v>30</v>
      </c>
      <c r="E25" s="19">
        <v>80</v>
      </c>
      <c r="F25" s="48">
        <v>15</v>
      </c>
      <c r="G25" s="43">
        <v>15</v>
      </c>
      <c r="H25" s="34">
        <v>140</v>
      </c>
      <c r="I25" s="19" t="s">
        <v>16</v>
      </c>
      <c r="J25" s="31"/>
      <c r="K25" s="29">
        <f t="shared" si="2"/>
        <v>0</v>
      </c>
      <c r="L25" s="32"/>
      <c r="M25" s="26">
        <f t="shared" si="0"/>
        <v>0</v>
      </c>
      <c r="N25" s="26">
        <f t="shared" si="1"/>
        <v>0</v>
      </c>
      <c r="O25" s="5"/>
      <c r="P25" s="1"/>
      <c r="Q25" s="1"/>
      <c r="R25" s="1"/>
    </row>
    <row r="26" spans="1:18" s="2" customFormat="1" ht="33" customHeight="1">
      <c r="A26" s="18">
        <v>23</v>
      </c>
      <c r="B26" s="20" t="s">
        <v>35</v>
      </c>
      <c r="C26" s="20" t="s">
        <v>36</v>
      </c>
      <c r="D26" s="54">
        <v>5</v>
      </c>
      <c r="E26" s="19">
        <v>0</v>
      </c>
      <c r="F26" s="48">
        <v>0</v>
      </c>
      <c r="G26" s="43">
        <v>5</v>
      </c>
      <c r="H26" s="34">
        <v>10</v>
      </c>
      <c r="I26" s="19" t="s">
        <v>11</v>
      </c>
      <c r="J26" s="31"/>
      <c r="K26" s="29">
        <f t="shared" si="2"/>
        <v>0</v>
      </c>
      <c r="L26" s="32"/>
      <c r="M26" s="26">
        <f t="shared" si="0"/>
        <v>0</v>
      </c>
      <c r="N26" s="26">
        <f t="shared" si="1"/>
        <v>0</v>
      </c>
      <c r="O26" s="5"/>
      <c r="P26" s="1"/>
      <c r="Q26" s="1"/>
      <c r="R26" s="1"/>
    </row>
    <row r="27" spans="1:18" s="2" customFormat="1" ht="33" customHeight="1">
      <c r="A27" s="18">
        <v>24</v>
      </c>
      <c r="B27" s="20" t="s">
        <v>35</v>
      </c>
      <c r="C27" s="20" t="s">
        <v>37</v>
      </c>
      <c r="D27" s="54">
        <v>0</v>
      </c>
      <c r="E27" s="19">
        <v>0</v>
      </c>
      <c r="F27" s="48">
        <v>0</v>
      </c>
      <c r="G27" s="43">
        <v>5</v>
      </c>
      <c r="H27" s="34">
        <v>5</v>
      </c>
      <c r="I27" s="19" t="s">
        <v>11</v>
      </c>
      <c r="J27" s="31"/>
      <c r="K27" s="29">
        <f t="shared" si="2"/>
        <v>0</v>
      </c>
      <c r="L27" s="32"/>
      <c r="M27" s="26">
        <f t="shared" si="0"/>
        <v>0</v>
      </c>
      <c r="N27" s="26">
        <f t="shared" si="1"/>
        <v>0</v>
      </c>
      <c r="O27" s="5"/>
      <c r="P27" s="1"/>
      <c r="Q27" s="1"/>
      <c r="R27" s="1"/>
    </row>
    <row r="28" spans="1:18" s="2" customFormat="1" ht="33" customHeight="1">
      <c r="A28" s="18">
        <v>25</v>
      </c>
      <c r="B28" s="20" t="s">
        <v>35</v>
      </c>
      <c r="C28" s="20" t="s">
        <v>38</v>
      </c>
      <c r="D28" s="54">
        <v>5</v>
      </c>
      <c r="E28" s="19">
        <v>0</v>
      </c>
      <c r="F28" s="48">
        <v>0</v>
      </c>
      <c r="G28" s="43">
        <v>15</v>
      </c>
      <c r="H28" s="34">
        <v>20</v>
      </c>
      <c r="I28" s="19" t="s">
        <v>11</v>
      </c>
      <c r="J28" s="31"/>
      <c r="K28" s="29">
        <f t="shared" si="2"/>
        <v>0</v>
      </c>
      <c r="L28" s="32"/>
      <c r="M28" s="26">
        <f t="shared" si="0"/>
        <v>0</v>
      </c>
      <c r="N28" s="26">
        <f t="shared" si="1"/>
        <v>0</v>
      </c>
      <c r="O28" s="5"/>
      <c r="P28" s="1"/>
      <c r="Q28" s="1"/>
      <c r="R28" s="1"/>
    </row>
    <row r="29" spans="1:18" s="2" customFormat="1" ht="42" customHeight="1">
      <c r="A29" s="18">
        <v>26</v>
      </c>
      <c r="B29" s="20" t="s">
        <v>44</v>
      </c>
      <c r="C29" s="20" t="s">
        <v>26</v>
      </c>
      <c r="D29" s="52">
        <v>3</v>
      </c>
      <c r="E29" s="19">
        <v>1</v>
      </c>
      <c r="F29" s="48">
        <v>1</v>
      </c>
      <c r="G29" s="34">
        <v>30</v>
      </c>
      <c r="H29" s="34">
        <v>35</v>
      </c>
      <c r="I29" s="19" t="s">
        <v>11</v>
      </c>
      <c r="J29" s="31"/>
      <c r="K29" s="29">
        <f t="shared" si="2"/>
        <v>0</v>
      </c>
      <c r="L29" s="32"/>
      <c r="M29" s="26">
        <f t="shared" si="0"/>
        <v>0</v>
      </c>
      <c r="N29" s="26">
        <f t="shared" si="1"/>
        <v>0</v>
      </c>
      <c r="O29" s="5"/>
      <c r="P29" s="1"/>
      <c r="Q29" s="1"/>
      <c r="R29" s="1"/>
    </row>
    <row r="30" spans="1:18" s="2" customFormat="1" ht="42" customHeight="1">
      <c r="A30" s="18">
        <v>27</v>
      </c>
      <c r="B30" s="20" t="s">
        <v>191</v>
      </c>
      <c r="C30" s="20" t="s">
        <v>114</v>
      </c>
      <c r="D30" s="52">
        <v>5</v>
      </c>
      <c r="E30" s="19">
        <v>5</v>
      </c>
      <c r="F30" s="48">
        <v>10</v>
      </c>
      <c r="G30" s="34">
        <v>15</v>
      </c>
      <c r="H30" s="34">
        <v>35</v>
      </c>
      <c r="I30" s="19" t="s">
        <v>16</v>
      </c>
      <c r="J30" s="31"/>
      <c r="K30" s="29">
        <f t="shared" si="2"/>
        <v>0</v>
      </c>
      <c r="L30" s="32"/>
      <c r="M30" s="26">
        <f t="shared" si="0"/>
        <v>0</v>
      </c>
      <c r="N30" s="26">
        <f t="shared" si="1"/>
        <v>0</v>
      </c>
      <c r="O30" s="5"/>
      <c r="P30" s="1"/>
      <c r="Q30" s="1"/>
      <c r="R30" s="1"/>
    </row>
    <row r="31" spans="1:18" s="2" customFormat="1" ht="42" customHeight="1">
      <c r="A31" s="18">
        <v>28</v>
      </c>
      <c r="B31" s="20" t="s">
        <v>45</v>
      </c>
      <c r="C31" s="20" t="s">
        <v>46</v>
      </c>
      <c r="D31" s="52">
        <v>200</v>
      </c>
      <c r="E31" s="19">
        <v>150</v>
      </c>
      <c r="F31" s="48">
        <v>5</v>
      </c>
      <c r="G31" s="34">
        <v>360</v>
      </c>
      <c r="H31" s="34">
        <v>715</v>
      </c>
      <c r="I31" s="19" t="s">
        <v>11</v>
      </c>
      <c r="J31" s="31"/>
      <c r="K31" s="29">
        <f t="shared" si="2"/>
        <v>0</v>
      </c>
      <c r="L31" s="32"/>
      <c r="M31" s="26">
        <f t="shared" si="0"/>
        <v>0</v>
      </c>
      <c r="N31" s="26">
        <f t="shared" si="1"/>
        <v>0</v>
      </c>
      <c r="O31" s="5"/>
      <c r="P31" s="1"/>
      <c r="Q31" s="1"/>
      <c r="R31" s="1"/>
    </row>
    <row r="32" spans="1:18" s="2" customFormat="1" ht="55.5" customHeight="1">
      <c r="A32" s="18">
        <v>29</v>
      </c>
      <c r="B32" s="20" t="s">
        <v>186</v>
      </c>
      <c r="C32" s="20" t="s">
        <v>185</v>
      </c>
      <c r="D32" s="52">
        <v>60</v>
      </c>
      <c r="E32" s="19">
        <v>60</v>
      </c>
      <c r="F32" s="48">
        <v>500</v>
      </c>
      <c r="G32" s="34">
        <v>60</v>
      </c>
      <c r="H32" s="34">
        <v>680</v>
      </c>
      <c r="I32" s="19" t="s">
        <v>16</v>
      </c>
      <c r="J32" s="31"/>
      <c r="K32" s="29">
        <f t="shared" si="2"/>
        <v>0</v>
      </c>
      <c r="L32" s="32"/>
      <c r="M32" s="26">
        <f t="shared" si="0"/>
        <v>0</v>
      </c>
      <c r="N32" s="26">
        <f t="shared" si="1"/>
        <v>0</v>
      </c>
      <c r="O32" s="5"/>
      <c r="P32" s="1"/>
      <c r="Q32" s="1"/>
      <c r="R32" s="1"/>
    </row>
    <row r="33" spans="1:18" s="2" customFormat="1" ht="55.5" customHeight="1">
      <c r="A33" s="18">
        <v>30</v>
      </c>
      <c r="B33" s="20" t="s">
        <v>186</v>
      </c>
      <c r="C33" s="20" t="s">
        <v>187</v>
      </c>
      <c r="D33" s="54">
        <v>60</v>
      </c>
      <c r="E33" s="19">
        <v>60</v>
      </c>
      <c r="F33" s="48">
        <v>500</v>
      </c>
      <c r="G33" s="43">
        <v>60</v>
      </c>
      <c r="H33" s="34">
        <v>680</v>
      </c>
      <c r="I33" s="19" t="s">
        <v>16</v>
      </c>
      <c r="J33" s="31"/>
      <c r="K33" s="29">
        <f t="shared" si="2"/>
        <v>0</v>
      </c>
      <c r="L33" s="32"/>
      <c r="M33" s="26">
        <f t="shared" si="0"/>
        <v>0</v>
      </c>
      <c r="N33" s="26">
        <f t="shared" si="1"/>
        <v>0</v>
      </c>
      <c r="O33" s="5"/>
      <c r="P33" s="1"/>
      <c r="Q33" s="1"/>
      <c r="R33" s="1"/>
    </row>
    <row r="34" spans="1:18" s="2" customFormat="1" ht="33" customHeight="1">
      <c r="A34" s="18">
        <v>31</v>
      </c>
      <c r="B34" s="20" t="s">
        <v>47</v>
      </c>
      <c r="C34" s="20" t="s">
        <v>34</v>
      </c>
      <c r="D34" s="54">
        <v>10</v>
      </c>
      <c r="E34" s="19">
        <v>5</v>
      </c>
      <c r="F34" s="48">
        <v>10</v>
      </c>
      <c r="G34" s="34">
        <v>40</v>
      </c>
      <c r="H34" s="34">
        <v>65</v>
      </c>
      <c r="I34" s="19" t="s">
        <v>16</v>
      </c>
      <c r="J34" s="31"/>
      <c r="K34" s="29">
        <f t="shared" si="2"/>
        <v>0</v>
      </c>
      <c r="L34" s="32"/>
      <c r="M34" s="26">
        <f t="shared" si="0"/>
        <v>0</v>
      </c>
      <c r="N34" s="26">
        <f t="shared" si="1"/>
        <v>0</v>
      </c>
      <c r="O34" s="5"/>
      <c r="P34" s="1"/>
      <c r="Q34" s="1"/>
      <c r="R34" s="1"/>
    </row>
    <row r="35" spans="1:18" s="2" customFormat="1" ht="33" customHeight="1">
      <c r="A35" s="18">
        <v>32</v>
      </c>
      <c r="B35" s="20" t="s">
        <v>113</v>
      </c>
      <c r="C35" s="20" t="s">
        <v>114</v>
      </c>
      <c r="D35" s="54">
        <v>0</v>
      </c>
      <c r="E35" s="19">
        <v>5</v>
      </c>
      <c r="F35" s="48">
        <v>5</v>
      </c>
      <c r="G35" s="13">
        <v>0</v>
      </c>
      <c r="H35" s="34">
        <v>10</v>
      </c>
      <c r="I35" s="19" t="s">
        <v>16</v>
      </c>
      <c r="J35" s="31"/>
      <c r="K35" s="29">
        <f t="shared" si="2"/>
        <v>0</v>
      </c>
      <c r="L35" s="32"/>
      <c r="M35" s="26">
        <f t="shared" si="0"/>
        <v>0</v>
      </c>
      <c r="N35" s="26">
        <f t="shared" si="1"/>
        <v>0</v>
      </c>
      <c r="O35" s="5"/>
      <c r="P35" s="1"/>
      <c r="Q35" s="1"/>
      <c r="R35" s="1"/>
    </row>
    <row r="36" spans="1:18" s="2" customFormat="1" ht="33" customHeight="1">
      <c r="A36" s="18">
        <v>33</v>
      </c>
      <c r="B36" s="20" t="s">
        <v>48</v>
      </c>
      <c r="C36" s="20" t="s">
        <v>34</v>
      </c>
      <c r="D36" s="54">
        <v>5</v>
      </c>
      <c r="E36" s="19">
        <v>30</v>
      </c>
      <c r="F36" s="48">
        <v>20</v>
      </c>
      <c r="G36" s="34">
        <v>3</v>
      </c>
      <c r="H36" s="34">
        <v>58</v>
      </c>
      <c r="I36" s="19" t="s">
        <v>16</v>
      </c>
      <c r="J36" s="31"/>
      <c r="K36" s="29">
        <f t="shared" si="2"/>
        <v>0</v>
      </c>
      <c r="L36" s="32"/>
      <c r="M36" s="26">
        <f t="shared" si="0"/>
        <v>0</v>
      </c>
      <c r="N36" s="26">
        <f t="shared" si="1"/>
        <v>0</v>
      </c>
      <c r="O36" s="5"/>
      <c r="P36" s="1"/>
      <c r="Q36" s="1"/>
      <c r="R36" s="1"/>
    </row>
    <row r="37" spans="1:18" s="2" customFormat="1" ht="33" customHeight="1">
      <c r="A37" s="18">
        <v>34</v>
      </c>
      <c r="B37" s="20" t="s">
        <v>49</v>
      </c>
      <c r="C37" s="20" t="s">
        <v>50</v>
      </c>
      <c r="D37" s="54">
        <v>10</v>
      </c>
      <c r="E37" s="19">
        <v>60</v>
      </c>
      <c r="F37" s="48">
        <v>5</v>
      </c>
      <c r="G37" s="34">
        <v>160</v>
      </c>
      <c r="H37" s="34">
        <v>235</v>
      </c>
      <c r="I37" s="19" t="s">
        <v>11</v>
      </c>
      <c r="J37" s="31"/>
      <c r="K37" s="29">
        <f t="shared" si="2"/>
        <v>0</v>
      </c>
      <c r="L37" s="32"/>
      <c r="M37" s="26">
        <f t="shared" si="0"/>
        <v>0</v>
      </c>
      <c r="N37" s="26">
        <f t="shared" si="1"/>
        <v>0</v>
      </c>
      <c r="O37" s="5"/>
      <c r="P37" s="1"/>
      <c r="Q37" s="1"/>
      <c r="R37" s="1"/>
    </row>
    <row r="38" spans="1:18" s="2" customFormat="1" ht="33" customHeight="1">
      <c r="A38" s="18">
        <v>35</v>
      </c>
      <c r="B38" s="20" t="s">
        <v>149</v>
      </c>
      <c r="C38" s="20" t="s">
        <v>150</v>
      </c>
      <c r="D38" s="54">
        <v>1</v>
      </c>
      <c r="E38" s="19">
        <v>0</v>
      </c>
      <c r="F38" s="48">
        <v>2</v>
      </c>
      <c r="G38" s="34">
        <v>2</v>
      </c>
      <c r="H38" s="34">
        <v>5</v>
      </c>
      <c r="I38" s="19" t="s">
        <v>11</v>
      </c>
      <c r="J38" s="31"/>
      <c r="K38" s="29">
        <f t="shared" si="2"/>
        <v>0</v>
      </c>
      <c r="L38" s="32"/>
      <c r="M38" s="26">
        <f t="shared" si="0"/>
        <v>0</v>
      </c>
      <c r="N38" s="26">
        <f t="shared" si="1"/>
        <v>0</v>
      </c>
      <c r="O38" s="5"/>
      <c r="P38" s="1"/>
      <c r="Q38" s="1"/>
      <c r="R38" s="1"/>
    </row>
    <row r="39" spans="1:18" s="2" customFormat="1" ht="33" customHeight="1">
      <c r="A39" s="18">
        <v>36</v>
      </c>
      <c r="B39" s="20" t="s">
        <v>52</v>
      </c>
      <c r="C39" s="20" t="s">
        <v>193</v>
      </c>
      <c r="D39" s="54">
        <v>2000</v>
      </c>
      <c r="E39" s="19">
        <v>360</v>
      </c>
      <c r="F39" s="48">
        <v>0</v>
      </c>
      <c r="G39" s="34">
        <v>2200</v>
      </c>
      <c r="H39" s="34">
        <v>4560</v>
      </c>
      <c r="I39" s="19" t="s">
        <v>53</v>
      </c>
      <c r="J39" s="31"/>
      <c r="K39" s="29">
        <f t="shared" si="2"/>
        <v>0</v>
      </c>
      <c r="L39" s="32"/>
      <c r="M39" s="26">
        <f t="shared" si="0"/>
        <v>0</v>
      </c>
      <c r="N39" s="26">
        <f t="shared" si="1"/>
        <v>0</v>
      </c>
      <c r="O39" s="5"/>
      <c r="P39" s="1"/>
      <c r="Q39" s="1"/>
      <c r="R39" s="1"/>
    </row>
    <row r="40" spans="1:18" s="2" customFormat="1" ht="56.25" customHeight="1">
      <c r="A40" s="18">
        <v>37</v>
      </c>
      <c r="B40" s="20" t="s">
        <v>52</v>
      </c>
      <c r="C40" s="20" t="s">
        <v>212</v>
      </c>
      <c r="D40" s="54">
        <v>400</v>
      </c>
      <c r="E40" s="19">
        <v>5</v>
      </c>
      <c r="F40" s="48">
        <v>400</v>
      </c>
      <c r="G40" s="34">
        <v>200</v>
      </c>
      <c r="H40" s="34">
        <v>1005</v>
      </c>
      <c r="I40" s="19" t="s">
        <v>53</v>
      </c>
      <c r="J40" s="31"/>
      <c r="K40" s="29">
        <f t="shared" si="2"/>
        <v>0</v>
      </c>
      <c r="L40" s="32"/>
      <c r="M40" s="26">
        <f t="shared" si="0"/>
        <v>0</v>
      </c>
      <c r="N40" s="26">
        <f t="shared" si="1"/>
        <v>0</v>
      </c>
      <c r="O40" s="5"/>
      <c r="P40" s="1"/>
      <c r="Q40" s="1"/>
      <c r="R40" s="1"/>
    </row>
    <row r="41" spans="1:18" s="2" customFormat="1" ht="47.25" customHeight="1">
      <c r="A41" s="18">
        <v>38</v>
      </c>
      <c r="B41" s="20" t="s">
        <v>54</v>
      </c>
      <c r="C41" s="20" t="s">
        <v>32</v>
      </c>
      <c r="D41" s="54">
        <v>50</v>
      </c>
      <c r="E41" s="19">
        <v>0</v>
      </c>
      <c r="F41" s="48">
        <v>0</v>
      </c>
      <c r="G41" s="34">
        <v>50</v>
      </c>
      <c r="H41" s="34">
        <v>100</v>
      </c>
      <c r="I41" s="19" t="s">
        <v>16</v>
      </c>
      <c r="J41" s="31"/>
      <c r="K41" s="29">
        <f t="shared" si="2"/>
        <v>0</v>
      </c>
      <c r="L41" s="32"/>
      <c r="M41" s="26">
        <f t="shared" si="0"/>
        <v>0</v>
      </c>
      <c r="N41" s="26">
        <f t="shared" si="1"/>
        <v>0</v>
      </c>
      <c r="O41" s="5"/>
      <c r="P41" s="1"/>
      <c r="Q41" s="1"/>
      <c r="R41" s="1"/>
    </row>
    <row r="42" spans="1:18" s="2" customFormat="1" ht="33" customHeight="1">
      <c r="A42" s="18">
        <v>39</v>
      </c>
      <c r="B42" s="20" t="s">
        <v>55</v>
      </c>
      <c r="C42" s="20" t="s">
        <v>32</v>
      </c>
      <c r="D42" s="54">
        <v>50</v>
      </c>
      <c r="E42" s="19">
        <v>0</v>
      </c>
      <c r="F42" s="48">
        <v>0</v>
      </c>
      <c r="G42" s="34">
        <v>50</v>
      </c>
      <c r="H42" s="34">
        <v>100</v>
      </c>
      <c r="I42" s="19" t="s">
        <v>16</v>
      </c>
      <c r="J42" s="31"/>
      <c r="K42" s="29">
        <f t="shared" si="2"/>
        <v>0</v>
      </c>
      <c r="L42" s="32"/>
      <c r="M42" s="26">
        <f t="shared" si="0"/>
        <v>0</v>
      </c>
      <c r="N42" s="26">
        <f t="shared" si="1"/>
        <v>0</v>
      </c>
      <c r="O42" s="5"/>
      <c r="P42" s="1"/>
      <c r="Q42" s="1"/>
      <c r="R42" s="1"/>
    </row>
    <row r="43" spans="1:18" s="2" customFormat="1" ht="33" customHeight="1">
      <c r="A43" s="18">
        <v>40</v>
      </c>
      <c r="B43" s="20" t="s">
        <v>56</v>
      </c>
      <c r="C43" s="20" t="s">
        <v>32</v>
      </c>
      <c r="D43" s="54">
        <v>50</v>
      </c>
      <c r="E43" s="19">
        <v>5</v>
      </c>
      <c r="F43" s="48">
        <v>0</v>
      </c>
      <c r="G43" s="34">
        <v>50</v>
      </c>
      <c r="H43" s="34">
        <v>105</v>
      </c>
      <c r="I43" s="19" t="s">
        <v>16</v>
      </c>
      <c r="J43" s="31"/>
      <c r="K43" s="29">
        <f t="shared" si="2"/>
        <v>0</v>
      </c>
      <c r="L43" s="32"/>
      <c r="M43" s="26">
        <f t="shared" si="0"/>
        <v>0</v>
      </c>
      <c r="N43" s="26">
        <f t="shared" si="1"/>
        <v>0</v>
      </c>
      <c r="O43" s="5"/>
      <c r="P43" s="1"/>
      <c r="Q43" s="1"/>
      <c r="R43" s="1"/>
    </row>
    <row r="44" spans="1:18" s="2" customFormat="1" ht="75" customHeight="1">
      <c r="A44" s="18">
        <v>41</v>
      </c>
      <c r="B44" s="21" t="s">
        <v>189</v>
      </c>
      <c r="C44" s="22" t="s">
        <v>188</v>
      </c>
      <c r="D44" s="54">
        <v>200</v>
      </c>
      <c r="E44" s="19">
        <v>80</v>
      </c>
      <c r="F44" s="51">
        <v>300</v>
      </c>
      <c r="G44" s="46">
        <v>10</v>
      </c>
      <c r="H44" s="34">
        <v>590</v>
      </c>
      <c r="I44" s="19" t="s">
        <v>53</v>
      </c>
      <c r="J44" s="31"/>
      <c r="K44" s="29">
        <f t="shared" si="2"/>
        <v>0</v>
      </c>
      <c r="L44" s="32"/>
      <c r="M44" s="26">
        <f t="shared" si="0"/>
        <v>0</v>
      </c>
      <c r="N44" s="26">
        <f t="shared" si="1"/>
        <v>0</v>
      </c>
      <c r="O44" s="5"/>
      <c r="P44" s="1"/>
      <c r="Q44" s="1"/>
      <c r="R44" s="1"/>
    </row>
    <row r="45" spans="1:18" s="2" customFormat="1" ht="56.25" customHeight="1">
      <c r="A45" s="18">
        <v>42</v>
      </c>
      <c r="B45" s="20" t="s">
        <v>57</v>
      </c>
      <c r="C45" s="20" t="s">
        <v>32</v>
      </c>
      <c r="D45" s="54">
        <v>500</v>
      </c>
      <c r="E45" s="19">
        <v>0</v>
      </c>
      <c r="F45" s="48">
        <v>0</v>
      </c>
      <c r="G45" s="34">
        <v>15</v>
      </c>
      <c r="H45" s="34">
        <v>515</v>
      </c>
      <c r="I45" s="19" t="s">
        <v>16</v>
      </c>
      <c r="J45" s="31"/>
      <c r="K45" s="29">
        <f t="shared" si="2"/>
        <v>0</v>
      </c>
      <c r="L45" s="32"/>
      <c r="M45" s="26">
        <f t="shared" si="0"/>
        <v>0</v>
      </c>
      <c r="N45" s="26">
        <f t="shared" si="1"/>
        <v>0</v>
      </c>
      <c r="O45" s="5"/>
      <c r="P45" s="1"/>
      <c r="Q45" s="1"/>
      <c r="R45" s="1"/>
    </row>
    <row r="46" spans="1:18" s="2" customFormat="1" ht="56.25" customHeight="1">
      <c r="A46" s="18">
        <v>43</v>
      </c>
      <c r="B46" s="20" t="s">
        <v>58</v>
      </c>
      <c r="C46" s="20" t="s">
        <v>32</v>
      </c>
      <c r="D46" s="54">
        <v>20</v>
      </c>
      <c r="E46" s="19">
        <v>0</v>
      </c>
      <c r="F46" s="48">
        <v>0</v>
      </c>
      <c r="G46" s="13">
        <v>0</v>
      </c>
      <c r="H46" s="34">
        <v>20</v>
      </c>
      <c r="I46" s="19" t="s">
        <v>16</v>
      </c>
      <c r="J46" s="31"/>
      <c r="K46" s="29">
        <f t="shared" si="2"/>
        <v>0</v>
      </c>
      <c r="L46" s="32"/>
      <c r="M46" s="26">
        <f t="shared" si="0"/>
        <v>0</v>
      </c>
      <c r="N46" s="26">
        <f t="shared" si="1"/>
        <v>0</v>
      </c>
      <c r="O46" s="5"/>
      <c r="P46" s="1"/>
      <c r="Q46" s="1"/>
      <c r="R46" s="1"/>
    </row>
    <row r="47" spans="1:18" s="2" customFormat="1" ht="56.25" customHeight="1">
      <c r="A47" s="18">
        <v>44</v>
      </c>
      <c r="B47" s="20" t="s">
        <v>59</v>
      </c>
      <c r="C47" s="20" t="s">
        <v>32</v>
      </c>
      <c r="D47" s="52">
        <v>50</v>
      </c>
      <c r="E47" s="19">
        <v>0</v>
      </c>
      <c r="F47" s="48">
        <v>0</v>
      </c>
      <c r="G47" s="34">
        <v>15</v>
      </c>
      <c r="H47" s="34">
        <v>65</v>
      </c>
      <c r="I47" s="19" t="s">
        <v>16</v>
      </c>
      <c r="J47" s="31"/>
      <c r="K47" s="29">
        <f t="shared" si="2"/>
        <v>0</v>
      </c>
      <c r="L47" s="32"/>
      <c r="M47" s="26">
        <f t="shared" si="0"/>
        <v>0</v>
      </c>
      <c r="N47" s="26">
        <f t="shared" si="1"/>
        <v>0</v>
      </c>
      <c r="O47" s="5"/>
      <c r="P47" s="1"/>
      <c r="Q47" s="1"/>
      <c r="R47" s="1"/>
    </row>
    <row r="48" spans="1:18" s="2" customFormat="1" ht="56.25" customHeight="1">
      <c r="A48" s="18">
        <v>45</v>
      </c>
      <c r="B48" s="20" t="s">
        <v>61</v>
      </c>
      <c r="C48" s="20" t="s">
        <v>34</v>
      </c>
      <c r="D48" s="52">
        <v>10</v>
      </c>
      <c r="E48" s="19">
        <v>15</v>
      </c>
      <c r="F48" s="48">
        <v>5</v>
      </c>
      <c r="G48" s="34">
        <v>10</v>
      </c>
      <c r="H48" s="34">
        <v>40</v>
      </c>
      <c r="I48" s="19" t="s">
        <v>16</v>
      </c>
      <c r="J48" s="31"/>
      <c r="K48" s="29">
        <f t="shared" si="2"/>
        <v>0</v>
      </c>
      <c r="L48" s="32"/>
      <c r="M48" s="26">
        <f t="shared" si="0"/>
        <v>0</v>
      </c>
      <c r="N48" s="26">
        <f t="shared" si="1"/>
        <v>0</v>
      </c>
      <c r="O48" s="5"/>
      <c r="P48" s="1"/>
      <c r="Q48" s="1"/>
      <c r="R48" s="1"/>
    </row>
    <row r="49" spans="1:18" s="2" customFormat="1" ht="56.25" customHeight="1">
      <c r="A49" s="18">
        <v>46</v>
      </c>
      <c r="B49" s="20" t="s">
        <v>147</v>
      </c>
      <c r="C49" s="20" t="s">
        <v>148</v>
      </c>
      <c r="D49" s="52">
        <v>0</v>
      </c>
      <c r="E49" s="19">
        <v>0</v>
      </c>
      <c r="F49" s="48">
        <v>0</v>
      </c>
      <c r="G49" s="34">
        <v>8</v>
      </c>
      <c r="H49" s="34">
        <v>8</v>
      </c>
      <c r="I49" s="19" t="s">
        <v>16</v>
      </c>
      <c r="J49" s="31"/>
      <c r="K49" s="29">
        <f t="shared" si="2"/>
        <v>0</v>
      </c>
      <c r="L49" s="32"/>
      <c r="M49" s="26">
        <f t="shared" si="0"/>
        <v>0</v>
      </c>
      <c r="N49" s="26">
        <f t="shared" si="1"/>
        <v>0</v>
      </c>
      <c r="O49" s="5"/>
      <c r="P49" s="1"/>
      <c r="Q49" s="1"/>
      <c r="R49" s="1"/>
    </row>
    <row r="50" spans="1:18" s="2" customFormat="1" ht="33" customHeight="1">
      <c r="A50" s="18">
        <v>47</v>
      </c>
      <c r="B50" s="20" t="s">
        <v>107</v>
      </c>
      <c r="C50" s="20" t="s">
        <v>108</v>
      </c>
      <c r="D50" s="54">
        <v>5</v>
      </c>
      <c r="E50" s="19">
        <v>0</v>
      </c>
      <c r="F50" s="48">
        <v>0</v>
      </c>
      <c r="G50" s="34">
        <v>5</v>
      </c>
      <c r="H50" s="34">
        <v>10</v>
      </c>
      <c r="I50" s="19" t="s">
        <v>16</v>
      </c>
      <c r="J50" s="31"/>
      <c r="K50" s="29">
        <f t="shared" si="2"/>
        <v>0</v>
      </c>
      <c r="L50" s="32"/>
      <c r="M50" s="26">
        <f t="shared" si="0"/>
        <v>0</v>
      </c>
      <c r="N50" s="26">
        <f t="shared" si="1"/>
        <v>0</v>
      </c>
      <c r="O50" s="5"/>
      <c r="P50" s="1"/>
      <c r="Q50" s="1"/>
      <c r="R50" s="1"/>
    </row>
    <row r="51" spans="1:18" s="2" customFormat="1" ht="103.5" customHeight="1">
      <c r="A51" s="18">
        <v>48</v>
      </c>
      <c r="B51" s="20" t="s">
        <v>217</v>
      </c>
      <c r="C51" s="20" t="s">
        <v>43</v>
      </c>
      <c r="D51" s="54">
        <v>30</v>
      </c>
      <c r="E51" s="19">
        <v>50</v>
      </c>
      <c r="F51" s="48">
        <v>5</v>
      </c>
      <c r="G51" s="34">
        <v>400</v>
      </c>
      <c r="H51" s="34">
        <v>485</v>
      </c>
      <c r="I51" s="19" t="s">
        <v>16</v>
      </c>
      <c r="J51" s="31"/>
      <c r="K51" s="29">
        <f t="shared" si="2"/>
        <v>0</v>
      </c>
      <c r="L51" s="32"/>
      <c r="M51" s="26">
        <f t="shared" si="0"/>
        <v>0</v>
      </c>
      <c r="N51" s="26">
        <f t="shared" si="1"/>
        <v>0</v>
      </c>
      <c r="O51" s="5"/>
      <c r="P51" s="1"/>
      <c r="Q51" s="1"/>
      <c r="R51" s="1"/>
    </row>
    <row r="52" spans="1:18" s="2" customFormat="1" ht="46.5" customHeight="1">
      <c r="A52" s="18">
        <v>49</v>
      </c>
      <c r="B52" s="20" t="s">
        <v>62</v>
      </c>
      <c r="C52" s="20" t="s">
        <v>63</v>
      </c>
      <c r="D52" s="54">
        <v>100</v>
      </c>
      <c r="E52" s="19">
        <v>190</v>
      </c>
      <c r="F52" s="48">
        <v>10</v>
      </c>
      <c r="G52" s="34">
        <v>550</v>
      </c>
      <c r="H52" s="34">
        <v>850</v>
      </c>
      <c r="I52" s="19" t="s">
        <v>16</v>
      </c>
      <c r="J52" s="31"/>
      <c r="K52" s="29">
        <f t="shared" si="2"/>
        <v>0</v>
      </c>
      <c r="L52" s="32"/>
      <c r="M52" s="26">
        <f t="shared" si="0"/>
        <v>0</v>
      </c>
      <c r="N52" s="26">
        <f t="shared" si="1"/>
        <v>0</v>
      </c>
      <c r="O52" s="5"/>
      <c r="P52" s="1"/>
      <c r="Q52" s="1"/>
      <c r="R52" s="1"/>
    </row>
    <row r="53" spans="1:18" s="2" customFormat="1" ht="54.75" customHeight="1">
      <c r="A53" s="18">
        <v>50</v>
      </c>
      <c r="B53" s="20" t="s">
        <v>64</v>
      </c>
      <c r="C53" s="20" t="s">
        <v>202</v>
      </c>
      <c r="D53" s="54">
        <v>20</v>
      </c>
      <c r="E53" s="19">
        <v>1</v>
      </c>
      <c r="F53" s="48">
        <v>0</v>
      </c>
      <c r="G53" s="34">
        <v>10</v>
      </c>
      <c r="H53" s="34">
        <v>31</v>
      </c>
      <c r="I53" s="19" t="s">
        <v>11</v>
      </c>
      <c r="J53" s="31"/>
      <c r="K53" s="29">
        <f t="shared" si="2"/>
        <v>0</v>
      </c>
      <c r="L53" s="32"/>
      <c r="M53" s="26">
        <f t="shared" si="0"/>
        <v>0</v>
      </c>
      <c r="N53" s="26">
        <f t="shared" si="1"/>
        <v>0</v>
      </c>
      <c r="O53" s="5"/>
      <c r="P53" s="1"/>
      <c r="Q53" s="1"/>
      <c r="R53" s="1"/>
    </row>
    <row r="54" spans="1:18" s="2" customFormat="1" ht="58.5" customHeight="1">
      <c r="A54" s="18">
        <v>51</v>
      </c>
      <c r="B54" s="20" t="s">
        <v>65</v>
      </c>
      <c r="C54" s="20" t="s">
        <v>66</v>
      </c>
      <c r="D54" s="54">
        <v>0</v>
      </c>
      <c r="E54" s="19">
        <v>1</v>
      </c>
      <c r="F54" s="48">
        <v>0</v>
      </c>
      <c r="G54" s="34">
        <v>10</v>
      </c>
      <c r="H54" s="34">
        <v>11</v>
      </c>
      <c r="I54" s="19" t="s">
        <v>16</v>
      </c>
      <c r="J54" s="31"/>
      <c r="K54" s="29">
        <f t="shared" si="2"/>
        <v>0</v>
      </c>
      <c r="L54" s="32"/>
      <c r="M54" s="26">
        <f t="shared" si="0"/>
        <v>0</v>
      </c>
      <c r="N54" s="26">
        <f t="shared" si="1"/>
        <v>0</v>
      </c>
      <c r="O54" s="5"/>
      <c r="P54" s="1"/>
      <c r="Q54" s="1"/>
      <c r="R54" s="1"/>
    </row>
    <row r="55" spans="1:18" s="2" customFormat="1" ht="81" customHeight="1">
      <c r="A55" s="18">
        <v>52</v>
      </c>
      <c r="B55" s="20" t="s">
        <v>190</v>
      </c>
      <c r="C55" s="20" t="s">
        <v>68</v>
      </c>
      <c r="D55" s="54">
        <v>7000</v>
      </c>
      <c r="E55" s="19">
        <v>3000</v>
      </c>
      <c r="F55" s="48">
        <v>0</v>
      </c>
      <c r="G55" s="34">
        <v>75000</v>
      </c>
      <c r="H55" s="34">
        <v>85000</v>
      </c>
      <c r="I55" s="19" t="s">
        <v>16</v>
      </c>
      <c r="J55" s="31"/>
      <c r="K55" s="29">
        <f t="shared" si="2"/>
        <v>0</v>
      </c>
      <c r="L55" s="32"/>
      <c r="M55" s="26">
        <f t="shared" si="0"/>
        <v>0</v>
      </c>
      <c r="N55" s="26">
        <f t="shared" si="1"/>
        <v>0</v>
      </c>
      <c r="O55" s="5"/>
      <c r="P55" s="1"/>
      <c r="Q55" s="1"/>
      <c r="R55" s="1"/>
    </row>
    <row r="56" spans="1:18" s="2" customFormat="1" ht="39.75" customHeight="1">
      <c r="A56" s="18">
        <v>53</v>
      </c>
      <c r="B56" s="20" t="s">
        <v>67</v>
      </c>
      <c r="C56" s="20" t="s">
        <v>26</v>
      </c>
      <c r="D56" s="54">
        <v>20</v>
      </c>
      <c r="E56" s="19">
        <v>0</v>
      </c>
      <c r="F56" s="48">
        <v>0</v>
      </c>
      <c r="G56" s="13">
        <v>0</v>
      </c>
      <c r="H56" s="34">
        <v>20</v>
      </c>
      <c r="I56" s="19" t="s">
        <v>11</v>
      </c>
      <c r="J56" s="31"/>
      <c r="K56" s="29">
        <f t="shared" si="2"/>
        <v>0</v>
      </c>
      <c r="L56" s="32"/>
      <c r="M56" s="26">
        <f t="shared" si="0"/>
        <v>0</v>
      </c>
      <c r="N56" s="26">
        <f t="shared" si="1"/>
        <v>0</v>
      </c>
      <c r="O56" s="5"/>
      <c r="P56" s="1"/>
      <c r="Q56" s="1"/>
      <c r="R56" s="1"/>
    </row>
    <row r="57" spans="1:18" s="2" customFormat="1" ht="54.75" customHeight="1">
      <c r="A57" s="18">
        <v>54</v>
      </c>
      <c r="B57" s="20" t="s">
        <v>69</v>
      </c>
      <c r="C57" s="20" t="s">
        <v>176</v>
      </c>
      <c r="D57" s="54">
        <v>1000</v>
      </c>
      <c r="E57" s="19">
        <v>50</v>
      </c>
      <c r="F57" s="48">
        <v>120</v>
      </c>
      <c r="G57" s="34">
        <v>1500</v>
      </c>
      <c r="H57" s="34">
        <v>2670</v>
      </c>
      <c r="I57" s="19" t="s">
        <v>16</v>
      </c>
      <c r="J57" s="31"/>
      <c r="K57" s="29">
        <f t="shared" si="2"/>
        <v>0</v>
      </c>
      <c r="L57" s="32"/>
      <c r="M57" s="26">
        <f t="shared" si="0"/>
        <v>0</v>
      </c>
      <c r="N57" s="26">
        <f t="shared" si="1"/>
        <v>0</v>
      </c>
      <c r="O57" s="5"/>
      <c r="P57" s="1"/>
      <c r="Q57" s="1"/>
      <c r="R57" s="1"/>
    </row>
    <row r="58" spans="1:18" s="2" customFormat="1" ht="33" customHeight="1">
      <c r="A58" s="18">
        <v>55</v>
      </c>
      <c r="B58" s="20" t="s">
        <v>70</v>
      </c>
      <c r="C58" s="20" t="s">
        <v>71</v>
      </c>
      <c r="D58" s="54">
        <v>300</v>
      </c>
      <c r="E58" s="19">
        <v>0</v>
      </c>
      <c r="F58" s="48">
        <v>500</v>
      </c>
      <c r="G58" s="34">
        <v>50</v>
      </c>
      <c r="H58" s="34">
        <v>850</v>
      </c>
      <c r="I58" s="19" t="s">
        <v>16</v>
      </c>
      <c r="J58" s="31"/>
      <c r="K58" s="29">
        <f t="shared" si="2"/>
        <v>0</v>
      </c>
      <c r="L58" s="32"/>
      <c r="M58" s="26">
        <f t="shared" si="0"/>
        <v>0</v>
      </c>
      <c r="N58" s="26">
        <f t="shared" si="1"/>
        <v>0</v>
      </c>
      <c r="O58" s="5"/>
      <c r="P58" s="1"/>
      <c r="Q58" s="1"/>
      <c r="R58" s="1"/>
    </row>
    <row r="59" spans="1:18" s="2" customFormat="1" ht="96.75" customHeight="1">
      <c r="A59" s="18">
        <v>56</v>
      </c>
      <c r="B59" s="20" t="s">
        <v>70</v>
      </c>
      <c r="C59" s="20" t="s">
        <v>194</v>
      </c>
      <c r="D59" s="54">
        <v>0</v>
      </c>
      <c r="E59" s="19">
        <v>50</v>
      </c>
      <c r="F59" s="48">
        <v>10</v>
      </c>
      <c r="G59" s="34">
        <v>15</v>
      </c>
      <c r="H59" s="34">
        <v>75</v>
      </c>
      <c r="I59" s="19" t="s">
        <v>16</v>
      </c>
      <c r="J59" s="31"/>
      <c r="K59" s="29">
        <f t="shared" si="2"/>
        <v>0</v>
      </c>
      <c r="L59" s="32"/>
      <c r="M59" s="26">
        <f t="shared" si="0"/>
        <v>0</v>
      </c>
      <c r="N59" s="26">
        <f t="shared" si="1"/>
        <v>0</v>
      </c>
      <c r="O59" s="5"/>
      <c r="P59" s="1"/>
      <c r="Q59" s="1"/>
      <c r="R59" s="1"/>
    </row>
    <row r="60" spans="1:18" s="2" customFormat="1" ht="111" customHeight="1">
      <c r="A60" s="18">
        <v>57</v>
      </c>
      <c r="B60" s="20" t="s">
        <v>70</v>
      </c>
      <c r="C60" s="20" t="s">
        <v>195</v>
      </c>
      <c r="D60" s="54">
        <v>0</v>
      </c>
      <c r="E60" s="19">
        <v>0</v>
      </c>
      <c r="F60" s="48">
        <v>10</v>
      </c>
      <c r="G60" s="34">
        <v>15</v>
      </c>
      <c r="H60" s="34">
        <v>25</v>
      </c>
      <c r="I60" s="19" t="s">
        <v>16</v>
      </c>
      <c r="J60" s="31"/>
      <c r="K60" s="29">
        <f t="shared" si="2"/>
        <v>0</v>
      </c>
      <c r="L60" s="32"/>
      <c r="M60" s="26">
        <f t="shared" si="0"/>
        <v>0</v>
      </c>
      <c r="N60" s="26">
        <f t="shared" si="1"/>
        <v>0</v>
      </c>
      <c r="O60" s="5"/>
      <c r="P60" s="1"/>
      <c r="Q60" s="1"/>
      <c r="R60" s="1"/>
    </row>
    <row r="61" spans="1:18" s="2" customFormat="1" ht="97.5" customHeight="1">
      <c r="A61" s="18">
        <v>58</v>
      </c>
      <c r="B61" s="20" t="s">
        <v>70</v>
      </c>
      <c r="C61" s="20" t="s">
        <v>196</v>
      </c>
      <c r="D61" s="52">
        <v>0</v>
      </c>
      <c r="E61" s="19">
        <v>50</v>
      </c>
      <c r="F61" s="48">
        <v>10</v>
      </c>
      <c r="G61" s="34">
        <v>15</v>
      </c>
      <c r="H61" s="34">
        <v>75</v>
      </c>
      <c r="I61" s="19" t="s">
        <v>16</v>
      </c>
      <c r="J61" s="31"/>
      <c r="K61" s="29">
        <f t="shared" si="2"/>
        <v>0</v>
      </c>
      <c r="L61" s="32"/>
      <c r="M61" s="26">
        <f t="shared" si="0"/>
        <v>0</v>
      </c>
      <c r="N61" s="26">
        <f t="shared" si="1"/>
        <v>0</v>
      </c>
      <c r="O61" s="5"/>
      <c r="P61" s="1"/>
      <c r="Q61" s="1"/>
      <c r="R61" s="1"/>
    </row>
    <row r="62" spans="1:18" s="2" customFormat="1" ht="33" customHeight="1">
      <c r="A62" s="18">
        <v>59</v>
      </c>
      <c r="B62" s="20" t="s">
        <v>80</v>
      </c>
      <c r="C62" s="20" t="s">
        <v>32</v>
      </c>
      <c r="D62" s="52">
        <v>1000</v>
      </c>
      <c r="E62" s="19">
        <v>50</v>
      </c>
      <c r="F62" s="48">
        <v>10</v>
      </c>
      <c r="G62" s="34">
        <v>280</v>
      </c>
      <c r="H62" s="34">
        <v>1340</v>
      </c>
      <c r="I62" s="19" t="s">
        <v>16</v>
      </c>
      <c r="J62" s="31"/>
      <c r="K62" s="29">
        <f t="shared" si="2"/>
        <v>0</v>
      </c>
      <c r="L62" s="32"/>
      <c r="M62" s="26">
        <f t="shared" si="0"/>
        <v>0</v>
      </c>
      <c r="N62" s="26">
        <f t="shared" si="1"/>
        <v>0</v>
      </c>
      <c r="O62" s="5"/>
      <c r="P62" s="1"/>
      <c r="Q62" s="1"/>
      <c r="R62" s="1"/>
    </row>
    <row r="63" spans="1:18" s="2" customFormat="1" ht="50.25" customHeight="1">
      <c r="A63" s="18">
        <v>60</v>
      </c>
      <c r="B63" s="20" t="s">
        <v>117</v>
      </c>
      <c r="C63" s="20" t="s">
        <v>118</v>
      </c>
      <c r="D63" s="52">
        <v>20</v>
      </c>
      <c r="E63" s="19">
        <v>2</v>
      </c>
      <c r="F63" s="48">
        <v>20</v>
      </c>
      <c r="G63" s="13">
        <v>0</v>
      </c>
      <c r="H63" s="34">
        <v>42</v>
      </c>
      <c r="I63" s="19" t="s">
        <v>16</v>
      </c>
      <c r="J63" s="31"/>
      <c r="K63" s="29">
        <f t="shared" si="2"/>
        <v>0</v>
      </c>
      <c r="L63" s="32"/>
      <c r="M63" s="26">
        <f t="shared" si="0"/>
        <v>0</v>
      </c>
      <c r="N63" s="26">
        <f t="shared" si="1"/>
        <v>0</v>
      </c>
      <c r="O63" s="5"/>
      <c r="P63" s="1"/>
      <c r="Q63" s="1"/>
      <c r="R63" s="1"/>
    </row>
    <row r="64" spans="1:18" s="2" customFormat="1" ht="33" customHeight="1">
      <c r="A64" s="18">
        <v>61</v>
      </c>
      <c r="B64" s="20" t="s">
        <v>74</v>
      </c>
      <c r="C64" s="20" t="s">
        <v>75</v>
      </c>
      <c r="D64" s="54">
        <v>30</v>
      </c>
      <c r="E64" s="19">
        <v>0</v>
      </c>
      <c r="F64" s="48">
        <v>0</v>
      </c>
      <c r="G64" s="34">
        <v>5</v>
      </c>
      <c r="H64" s="34">
        <v>35</v>
      </c>
      <c r="I64" s="19" t="s">
        <v>16</v>
      </c>
      <c r="J64" s="31"/>
      <c r="K64" s="29">
        <f t="shared" si="2"/>
        <v>0</v>
      </c>
      <c r="L64" s="32"/>
      <c r="M64" s="26">
        <f t="shared" si="0"/>
        <v>0</v>
      </c>
      <c r="N64" s="26">
        <f t="shared" si="1"/>
        <v>0</v>
      </c>
      <c r="O64" s="5"/>
      <c r="P64" s="1"/>
      <c r="Q64" s="1"/>
      <c r="R64" s="1"/>
    </row>
    <row r="65" spans="1:18" s="2" customFormat="1" ht="33" customHeight="1">
      <c r="A65" s="18">
        <v>62</v>
      </c>
      <c r="B65" s="20" t="s">
        <v>74</v>
      </c>
      <c r="C65" s="20" t="s">
        <v>66</v>
      </c>
      <c r="D65" s="54">
        <v>60</v>
      </c>
      <c r="E65" s="19">
        <v>5</v>
      </c>
      <c r="F65" s="48">
        <v>15</v>
      </c>
      <c r="G65" s="34">
        <v>15</v>
      </c>
      <c r="H65" s="34">
        <v>95</v>
      </c>
      <c r="I65" s="19" t="s">
        <v>16</v>
      </c>
      <c r="J65" s="31"/>
      <c r="K65" s="29">
        <f t="shared" si="2"/>
        <v>0</v>
      </c>
      <c r="L65" s="32"/>
      <c r="M65" s="26">
        <f t="shared" si="0"/>
        <v>0</v>
      </c>
      <c r="N65" s="26">
        <f t="shared" si="1"/>
        <v>0</v>
      </c>
      <c r="O65" s="5"/>
      <c r="P65" s="1"/>
      <c r="Q65" s="1"/>
      <c r="R65" s="1"/>
    </row>
    <row r="66" spans="1:18" s="2" customFormat="1" ht="33" customHeight="1">
      <c r="A66" s="18">
        <v>63</v>
      </c>
      <c r="B66" s="21" t="s">
        <v>162</v>
      </c>
      <c r="C66" s="22" t="s">
        <v>99</v>
      </c>
      <c r="D66" s="54">
        <v>150</v>
      </c>
      <c r="E66" s="33">
        <v>0</v>
      </c>
      <c r="F66" s="48">
        <v>50</v>
      </c>
      <c r="G66" s="46">
        <v>250</v>
      </c>
      <c r="H66" s="34">
        <v>450</v>
      </c>
      <c r="I66" s="19" t="s">
        <v>16</v>
      </c>
      <c r="J66" s="31"/>
      <c r="K66" s="29">
        <f t="shared" si="2"/>
        <v>0</v>
      </c>
      <c r="L66" s="32"/>
      <c r="M66" s="26">
        <f t="shared" si="0"/>
        <v>0</v>
      </c>
      <c r="N66" s="26">
        <f t="shared" si="1"/>
        <v>0</v>
      </c>
      <c r="O66" s="5"/>
      <c r="P66" s="1"/>
      <c r="Q66" s="1"/>
      <c r="R66" s="1"/>
    </row>
    <row r="67" spans="1:18" s="2" customFormat="1" ht="41.25" customHeight="1">
      <c r="A67" s="18">
        <v>64</v>
      </c>
      <c r="B67" s="20" t="s">
        <v>81</v>
      </c>
      <c r="C67" s="20" t="s">
        <v>26</v>
      </c>
      <c r="D67" s="54">
        <v>30</v>
      </c>
      <c r="E67" s="19">
        <v>2</v>
      </c>
      <c r="F67" s="48">
        <v>1</v>
      </c>
      <c r="G67" s="34">
        <v>11</v>
      </c>
      <c r="H67" s="34">
        <v>44</v>
      </c>
      <c r="I67" s="19" t="s">
        <v>11</v>
      </c>
      <c r="J67" s="31"/>
      <c r="K67" s="29">
        <f t="shared" si="2"/>
        <v>0</v>
      </c>
      <c r="L67" s="32"/>
      <c r="M67" s="26">
        <f t="shared" si="0"/>
        <v>0</v>
      </c>
      <c r="N67" s="26">
        <f t="shared" si="1"/>
        <v>0</v>
      </c>
      <c r="O67" s="5"/>
      <c r="P67" s="1"/>
      <c r="Q67" s="1"/>
      <c r="R67" s="1"/>
    </row>
    <row r="68" spans="1:18" s="2" customFormat="1" ht="33" customHeight="1">
      <c r="A68" s="18">
        <v>65</v>
      </c>
      <c r="B68" s="20" t="s">
        <v>82</v>
      </c>
      <c r="C68" s="20" t="s">
        <v>26</v>
      </c>
      <c r="D68" s="54">
        <v>10</v>
      </c>
      <c r="E68" s="19">
        <v>3</v>
      </c>
      <c r="F68" s="48">
        <v>1</v>
      </c>
      <c r="G68" s="34">
        <v>5</v>
      </c>
      <c r="H68" s="34">
        <v>19</v>
      </c>
      <c r="I68" s="19" t="s">
        <v>11</v>
      </c>
      <c r="J68" s="31"/>
      <c r="K68" s="29">
        <f t="shared" si="2"/>
        <v>0</v>
      </c>
      <c r="L68" s="32"/>
      <c r="M68" s="26">
        <f t="shared" si="0"/>
        <v>0</v>
      </c>
      <c r="N68" s="26">
        <f t="shared" si="1"/>
        <v>0</v>
      </c>
      <c r="O68" s="5"/>
      <c r="P68" s="1"/>
      <c r="Q68" s="1"/>
      <c r="R68" s="1"/>
    </row>
    <row r="69" spans="1:18" s="2" customFormat="1" ht="33" customHeight="1">
      <c r="A69" s="18">
        <v>66</v>
      </c>
      <c r="B69" s="20" t="s">
        <v>86</v>
      </c>
      <c r="C69" s="20" t="s">
        <v>87</v>
      </c>
      <c r="D69" s="54">
        <v>10</v>
      </c>
      <c r="E69" s="19">
        <v>5</v>
      </c>
      <c r="F69" s="48">
        <v>4</v>
      </c>
      <c r="G69" s="34">
        <v>5</v>
      </c>
      <c r="H69" s="34">
        <v>24</v>
      </c>
      <c r="I69" s="19" t="s">
        <v>16</v>
      </c>
      <c r="J69" s="31"/>
      <c r="K69" s="29">
        <f t="shared" si="2"/>
        <v>0</v>
      </c>
      <c r="L69" s="32"/>
      <c r="M69" s="26">
        <f aca="true" t="shared" si="3" ref="M69:M124">ROUND(K69*L69,2)</f>
        <v>0</v>
      </c>
      <c r="N69" s="26">
        <f aca="true" t="shared" si="4" ref="N69:N124">K69+M69</f>
        <v>0</v>
      </c>
      <c r="O69" s="5"/>
      <c r="P69" s="1"/>
      <c r="Q69" s="1"/>
      <c r="R69" s="1"/>
    </row>
    <row r="70" spans="1:18" s="2" customFormat="1" ht="76.5" customHeight="1">
      <c r="A70" s="18">
        <v>67</v>
      </c>
      <c r="B70" s="20" t="s">
        <v>83</v>
      </c>
      <c r="C70" s="20" t="s">
        <v>197</v>
      </c>
      <c r="D70" s="54">
        <v>1200</v>
      </c>
      <c r="E70" s="19">
        <v>96</v>
      </c>
      <c r="F70" s="48">
        <v>30</v>
      </c>
      <c r="G70" s="34">
        <v>750</v>
      </c>
      <c r="H70" s="34">
        <v>2076</v>
      </c>
      <c r="I70" s="19" t="s">
        <v>16</v>
      </c>
      <c r="J70" s="31"/>
      <c r="K70" s="29">
        <f t="shared" si="2"/>
        <v>0</v>
      </c>
      <c r="L70" s="32"/>
      <c r="M70" s="26">
        <f t="shared" si="3"/>
        <v>0</v>
      </c>
      <c r="N70" s="26">
        <f t="shared" si="4"/>
        <v>0</v>
      </c>
      <c r="O70" s="5"/>
      <c r="P70" s="1"/>
      <c r="Q70" s="1"/>
      <c r="R70" s="1"/>
    </row>
    <row r="71" spans="1:18" s="2" customFormat="1" ht="69" customHeight="1">
      <c r="A71" s="18">
        <v>68</v>
      </c>
      <c r="B71" s="21" t="s">
        <v>83</v>
      </c>
      <c r="C71" s="22" t="s">
        <v>198</v>
      </c>
      <c r="D71" s="54">
        <v>0</v>
      </c>
      <c r="E71" s="33">
        <v>100</v>
      </c>
      <c r="F71" s="48">
        <v>5</v>
      </c>
      <c r="G71" s="46">
        <v>100</v>
      </c>
      <c r="H71" s="34">
        <v>205</v>
      </c>
      <c r="I71" s="19" t="s">
        <v>16</v>
      </c>
      <c r="J71" s="31"/>
      <c r="K71" s="29">
        <f t="shared" si="2"/>
        <v>0</v>
      </c>
      <c r="L71" s="32"/>
      <c r="M71" s="26">
        <f t="shared" si="3"/>
        <v>0</v>
      </c>
      <c r="N71" s="26">
        <f t="shared" si="4"/>
        <v>0</v>
      </c>
      <c r="O71" s="5"/>
      <c r="P71" s="1"/>
      <c r="Q71" s="1"/>
      <c r="R71" s="1"/>
    </row>
    <row r="72" spans="1:18" s="2" customFormat="1" ht="33" customHeight="1">
      <c r="A72" s="18">
        <v>69</v>
      </c>
      <c r="B72" s="20" t="s">
        <v>88</v>
      </c>
      <c r="C72" s="20" t="s">
        <v>26</v>
      </c>
      <c r="D72" s="54">
        <v>10</v>
      </c>
      <c r="E72" s="19">
        <v>4</v>
      </c>
      <c r="F72" s="48">
        <v>1</v>
      </c>
      <c r="G72" s="34">
        <v>8</v>
      </c>
      <c r="H72" s="34">
        <v>23</v>
      </c>
      <c r="I72" s="19" t="s">
        <v>11</v>
      </c>
      <c r="J72" s="31"/>
      <c r="K72" s="29">
        <f aca="true" t="shared" si="5" ref="K72:K124">H72*J72</f>
        <v>0</v>
      </c>
      <c r="L72" s="32"/>
      <c r="M72" s="26">
        <f t="shared" si="3"/>
        <v>0</v>
      </c>
      <c r="N72" s="26">
        <f t="shared" si="4"/>
        <v>0</v>
      </c>
      <c r="O72" s="5"/>
      <c r="P72" s="1"/>
      <c r="Q72" s="1"/>
      <c r="R72" s="1"/>
    </row>
    <row r="73" spans="1:18" s="2" customFormat="1" ht="268.5" customHeight="1">
      <c r="A73" s="18">
        <v>70</v>
      </c>
      <c r="B73" s="20" t="s">
        <v>89</v>
      </c>
      <c r="C73" s="20" t="s">
        <v>199</v>
      </c>
      <c r="D73" s="54">
        <v>1000</v>
      </c>
      <c r="E73" s="19">
        <v>350</v>
      </c>
      <c r="F73" s="48">
        <v>300</v>
      </c>
      <c r="G73" s="34">
        <v>500</v>
      </c>
      <c r="H73" s="34">
        <v>2150</v>
      </c>
      <c r="I73" s="19" t="s">
        <v>16</v>
      </c>
      <c r="J73" s="31"/>
      <c r="K73" s="29">
        <f t="shared" si="5"/>
        <v>0</v>
      </c>
      <c r="L73" s="32"/>
      <c r="M73" s="26">
        <f t="shared" si="3"/>
        <v>0</v>
      </c>
      <c r="N73" s="26">
        <f t="shared" si="4"/>
        <v>0</v>
      </c>
      <c r="O73" s="5"/>
      <c r="P73" s="1"/>
      <c r="Q73" s="1"/>
      <c r="R73" s="1"/>
    </row>
    <row r="74" spans="1:18" s="2" customFormat="1" ht="270" customHeight="1">
      <c r="A74" s="18">
        <v>71</v>
      </c>
      <c r="B74" s="20" t="s">
        <v>89</v>
      </c>
      <c r="C74" s="20" t="s">
        <v>200</v>
      </c>
      <c r="D74" s="54">
        <v>80</v>
      </c>
      <c r="E74" s="19">
        <v>120</v>
      </c>
      <c r="F74" s="48">
        <v>0</v>
      </c>
      <c r="G74" s="34">
        <v>385</v>
      </c>
      <c r="H74" s="34">
        <v>585</v>
      </c>
      <c r="I74" s="19" t="s">
        <v>16</v>
      </c>
      <c r="J74" s="31"/>
      <c r="K74" s="29">
        <f t="shared" si="5"/>
        <v>0</v>
      </c>
      <c r="L74" s="32"/>
      <c r="M74" s="26">
        <f t="shared" si="3"/>
        <v>0</v>
      </c>
      <c r="N74" s="26">
        <f t="shared" si="4"/>
        <v>0</v>
      </c>
      <c r="O74" s="5"/>
      <c r="P74" s="1"/>
      <c r="Q74" s="1"/>
      <c r="R74" s="1"/>
    </row>
    <row r="75" spans="1:18" s="2" customFormat="1" ht="273" customHeight="1">
      <c r="A75" s="18">
        <v>72</v>
      </c>
      <c r="B75" s="20" t="s">
        <v>90</v>
      </c>
      <c r="C75" s="20" t="s">
        <v>201</v>
      </c>
      <c r="D75" s="54">
        <v>50</v>
      </c>
      <c r="E75" s="19">
        <v>0</v>
      </c>
      <c r="F75" s="48">
        <v>0</v>
      </c>
      <c r="G75" s="34">
        <v>18</v>
      </c>
      <c r="H75" s="34">
        <v>68</v>
      </c>
      <c r="I75" s="19" t="s">
        <v>16</v>
      </c>
      <c r="J75" s="31"/>
      <c r="K75" s="29">
        <f t="shared" si="5"/>
        <v>0</v>
      </c>
      <c r="L75" s="32"/>
      <c r="M75" s="26">
        <f t="shared" si="3"/>
        <v>0</v>
      </c>
      <c r="N75" s="26">
        <f t="shared" si="4"/>
        <v>0</v>
      </c>
      <c r="O75" s="5"/>
      <c r="P75" s="1"/>
      <c r="Q75" s="1"/>
      <c r="R75" s="1"/>
    </row>
    <row r="76" spans="1:18" s="2" customFormat="1" ht="33" customHeight="1">
      <c r="A76" s="18">
        <v>73</v>
      </c>
      <c r="B76" s="20" t="s">
        <v>179</v>
      </c>
      <c r="C76" s="20" t="s">
        <v>99</v>
      </c>
      <c r="D76" s="54">
        <v>0</v>
      </c>
      <c r="E76" s="19">
        <v>0</v>
      </c>
      <c r="F76" s="48">
        <v>10</v>
      </c>
      <c r="G76" s="13">
        <v>0</v>
      </c>
      <c r="H76" s="34">
        <v>10</v>
      </c>
      <c r="I76" s="19" t="s">
        <v>16</v>
      </c>
      <c r="J76" s="31"/>
      <c r="K76" s="29">
        <f t="shared" si="5"/>
        <v>0</v>
      </c>
      <c r="L76" s="32"/>
      <c r="M76" s="26">
        <f t="shared" si="3"/>
        <v>0</v>
      </c>
      <c r="N76" s="26">
        <f t="shared" si="4"/>
        <v>0</v>
      </c>
      <c r="O76" s="5"/>
      <c r="P76" s="1"/>
      <c r="Q76" s="1"/>
      <c r="R76" s="1"/>
    </row>
    <row r="77" spans="1:18" s="2" customFormat="1" ht="33" customHeight="1">
      <c r="A77" s="18">
        <v>74</v>
      </c>
      <c r="B77" s="20" t="s">
        <v>180</v>
      </c>
      <c r="C77" s="20" t="s">
        <v>34</v>
      </c>
      <c r="D77" s="54">
        <v>10</v>
      </c>
      <c r="E77" s="19">
        <v>30</v>
      </c>
      <c r="F77" s="48">
        <v>30</v>
      </c>
      <c r="G77" s="34">
        <v>10</v>
      </c>
      <c r="H77" s="34">
        <v>80</v>
      </c>
      <c r="I77" s="19" t="s">
        <v>16</v>
      </c>
      <c r="J77" s="31"/>
      <c r="K77" s="29">
        <f t="shared" si="5"/>
        <v>0</v>
      </c>
      <c r="L77" s="32"/>
      <c r="M77" s="26">
        <f t="shared" si="3"/>
        <v>0</v>
      </c>
      <c r="N77" s="26">
        <f t="shared" si="4"/>
        <v>0</v>
      </c>
      <c r="O77" s="5"/>
      <c r="P77" s="1"/>
      <c r="Q77" s="1"/>
      <c r="R77" s="1"/>
    </row>
    <row r="78" spans="1:18" s="2" customFormat="1" ht="66" customHeight="1">
      <c r="A78" s="18">
        <v>75</v>
      </c>
      <c r="B78" s="20" t="s">
        <v>91</v>
      </c>
      <c r="C78" s="20" t="s">
        <v>43</v>
      </c>
      <c r="D78" s="54">
        <v>10</v>
      </c>
      <c r="E78" s="19">
        <v>0</v>
      </c>
      <c r="F78" s="48">
        <v>2</v>
      </c>
      <c r="G78" s="34">
        <v>2</v>
      </c>
      <c r="H78" s="34">
        <v>14</v>
      </c>
      <c r="I78" s="19" t="s">
        <v>11</v>
      </c>
      <c r="J78" s="31"/>
      <c r="K78" s="29">
        <f t="shared" si="5"/>
        <v>0</v>
      </c>
      <c r="L78" s="32"/>
      <c r="M78" s="26">
        <f t="shared" si="3"/>
        <v>0</v>
      </c>
      <c r="N78" s="26">
        <f t="shared" si="4"/>
        <v>0</v>
      </c>
      <c r="O78" s="5"/>
      <c r="P78" s="1"/>
      <c r="Q78" s="1"/>
      <c r="R78" s="1"/>
    </row>
    <row r="79" spans="1:18" s="2" customFormat="1" ht="33" customHeight="1">
      <c r="A79" s="18">
        <v>76</v>
      </c>
      <c r="B79" s="20" t="s">
        <v>92</v>
      </c>
      <c r="C79" s="20" t="s">
        <v>93</v>
      </c>
      <c r="D79" s="54">
        <v>1500</v>
      </c>
      <c r="E79" s="19">
        <v>300</v>
      </c>
      <c r="F79" s="48">
        <v>200</v>
      </c>
      <c r="G79" s="34">
        <v>1200</v>
      </c>
      <c r="H79" s="34">
        <v>3200</v>
      </c>
      <c r="I79" s="19" t="s">
        <v>16</v>
      </c>
      <c r="J79" s="31"/>
      <c r="K79" s="29">
        <f t="shared" si="5"/>
        <v>0</v>
      </c>
      <c r="L79" s="32"/>
      <c r="M79" s="26">
        <f t="shared" si="3"/>
        <v>0</v>
      </c>
      <c r="N79" s="26">
        <f t="shared" si="4"/>
        <v>0</v>
      </c>
      <c r="O79" s="5"/>
      <c r="P79" s="1"/>
      <c r="Q79" s="1"/>
      <c r="R79" s="1"/>
    </row>
    <row r="80" spans="1:18" s="2" customFormat="1" ht="77.25" customHeight="1">
      <c r="A80" s="18">
        <v>77</v>
      </c>
      <c r="B80" s="20" t="s">
        <v>151</v>
      </c>
      <c r="C80" s="20" t="s">
        <v>152</v>
      </c>
      <c r="D80" s="54">
        <v>0</v>
      </c>
      <c r="E80" s="19">
        <v>0</v>
      </c>
      <c r="F80" s="48">
        <v>20</v>
      </c>
      <c r="G80" s="34">
        <v>5</v>
      </c>
      <c r="H80" s="34">
        <v>25</v>
      </c>
      <c r="I80" s="19" t="s">
        <v>16</v>
      </c>
      <c r="J80" s="31"/>
      <c r="K80" s="29">
        <f t="shared" si="5"/>
        <v>0</v>
      </c>
      <c r="L80" s="32"/>
      <c r="M80" s="26">
        <f t="shared" si="3"/>
        <v>0</v>
      </c>
      <c r="N80" s="26">
        <f t="shared" si="4"/>
        <v>0</v>
      </c>
      <c r="O80" s="5"/>
      <c r="P80" s="1"/>
      <c r="Q80" s="1"/>
      <c r="R80" s="1"/>
    </row>
    <row r="81" spans="1:18" s="2" customFormat="1" ht="46.5" customHeight="1">
      <c r="A81" s="18">
        <v>78</v>
      </c>
      <c r="B81" s="20" t="s">
        <v>145</v>
      </c>
      <c r="C81" s="20" t="s">
        <v>146</v>
      </c>
      <c r="D81" s="54">
        <v>10</v>
      </c>
      <c r="E81" s="19">
        <v>5</v>
      </c>
      <c r="F81" s="48">
        <v>20</v>
      </c>
      <c r="G81" s="34">
        <v>5</v>
      </c>
      <c r="H81" s="34">
        <v>40</v>
      </c>
      <c r="I81" s="19" t="s">
        <v>16</v>
      </c>
      <c r="J81" s="31"/>
      <c r="K81" s="29">
        <f t="shared" si="5"/>
        <v>0</v>
      </c>
      <c r="L81" s="32"/>
      <c r="M81" s="26">
        <f t="shared" si="3"/>
        <v>0</v>
      </c>
      <c r="N81" s="26">
        <f t="shared" si="4"/>
        <v>0</v>
      </c>
      <c r="O81" s="5"/>
      <c r="P81" s="1"/>
      <c r="Q81" s="1"/>
      <c r="R81" s="1"/>
    </row>
    <row r="82" spans="1:18" s="2" customFormat="1" ht="33" customHeight="1">
      <c r="A82" s="18">
        <v>79</v>
      </c>
      <c r="B82" s="20" t="s">
        <v>94</v>
      </c>
      <c r="C82" s="20" t="s">
        <v>95</v>
      </c>
      <c r="D82" s="54">
        <v>5</v>
      </c>
      <c r="E82" s="19">
        <v>2</v>
      </c>
      <c r="F82" s="48">
        <v>15</v>
      </c>
      <c r="G82" s="34">
        <v>2</v>
      </c>
      <c r="H82" s="34">
        <v>24</v>
      </c>
      <c r="I82" s="19" t="s">
        <v>16</v>
      </c>
      <c r="J82" s="31"/>
      <c r="K82" s="29">
        <f t="shared" si="5"/>
        <v>0</v>
      </c>
      <c r="L82" s="32"/>
      <c r="M82" s="26">
        <f t="shared" si="3"/>
        <v>0</v>
      </c>
      <c r="N82" s="26">
        <f t="shared" si="4"/>
        <v>0</v>
      </c>
      <c r="O82" s="5"/>
      <c r="P82" s="1"/>
      <c r="Q82" s="1"/>
      <c r="R82" s="1"/>
    </row>
    <row r="83" spans="1:18" s="2" customFormat="1" ht="43.5" customHeight="1">
      <c r="A83" s="18">
        <v>80</v>
      </c>
      <c r="B83" s="20" t="s">
        <v>96</v>
      </c>
      <c r="C83" s="20" t="s">
        <v>97</v>
      </c>
      <c r="D83" s="54">
        <v>200</v>
      </c>
      <c r="E83" s="19">
        <v>50</v>
      </c>
      <c r="F83" s="48">
        <v>15</v>
      </c>
      <c r="G83" s="34">
        <v>284</v>
      </c>
      <c r="H83" s="34">
        <v>549</v>
      </c>
      <c r="I83" s="19" t="s">
        <v>16</v>
      </c>
      <c r="J83" s="31"/>
      <c r="K83" s="29">
        <f t="shared" si="5"/>
        <v>0</v>
      </c>
      <c r="L83" s="32"/>
      <c r="M83" s="26">
        <f t="shared" si="3"/>
        <v>0</v>
      </c>
      <c r="N83" s="26">
        <f t="shared" si="4"/>
        <v>0</v>
      </c>
      <c r="O83" s="5"/>
      <c r="P83" s="1"/>
      <c r="Q83" s="1"/>
      <c r="R83" s="1"/>
    </row>
    <row r="84" spans="1:18" s="2" customFormat="1" ht="33" customHeight="1">
      <c r="A84" s="18">
        <v>81</v>
      </c>
      <c r="B84" s="20" t="s">
        <v>98</v>
      </c>
      <c r="C84" s="20" t="s">
        <v>99</v>
      </c>
      <c r="D84" s="54">
        <v>10</v>
      </c>
      <c r="E84" s="19">
        <v>60</v>
      </c>
      <c r="F84" s="48">
        <v>50</v>
      </c>
      <c r="G84" s="34">
        <v>30</v>
      </c>
      <c r="H84" s="34">
        <v>150</v>
      </c>
      <c r="I84" s="19" t="s">
        <v>16</v>
      </c>
      <c r="J84" s="31"/>
      <c r="K84" s="29">
        <f t="shared" si="5"/>
        <v>0</v>
      </c>
      <c r="L84" s="32"/>
      <c r="M84" s="26">
        <f t="shared" si="3"/>
        <v>0</v>
      </c>
      <c r="N84" s="26">
        <f t="shared" si="4"/>
        <v>0</v>
      </c>
      <c r="O84" s="5"/>
      <c r="P84" s="1"/>
      <c r="Q84" s="1"/>
      <c r="R84" s="1"/>
    </row>
    <row r="85" spans="1:18" s="2" customFormat="1" ht="33" customHeight="1">
      <c r="A85" s="18">
        <v>82</v>
      </c>
      <c r="B85" s="21" t="s">
        <v>160</v>
      </c>
      <c r="C85" s="22" t="s">
        <v>161</v>
      </c>
      <c r="D85" s="54">
        <v>200</v>
      </c>
      <c r="E85" s="33">
        <v>0</v>
      </c>
      <c r="F85" s="48">
        <v>0</v>
      </c>
      <c r="G85" s="46">
        <v>200</v>
      </c>
      <c r="H85" s="34">
        <v>400</v>
      </c>
      <c r="I85" s="19" t="s">
        <v>16</v>
      </c>
      <c r="J85" s="31"/>
      <c r="K85" s="29">
        <f t="shared" si="5"/>
        <v>0</v>
      </c>
      <c r="L85" s="32"/>
      <c r="M85" s="26">
        <f t="shared" si="3"/>
        <v>0</v>
      </c>
      <c r="N85" s="26">
        <f t="shared" si="4"/>
        <v>0</v>
      </c>
      <c r="O85" s="5"/>
      <c r="P85" s="1"/>
      <c r="Q85" s="1"/>
      <c r="R85" s="1"/>
    </row>
    <row r="86" spans="1:18" s="2" customFormat="1" ht="33" customHeight="1">
      <c r="A86" s="18">
        <v>83</v>
      </c>
      <c r="B86" s="20" t="s">
        <v>100</v>
      </c>
      <c r="C86" s="20" t="s">
        <v>101</v>
      </c>
      <c r="D86" s="54">
        <v>20</v>
      </c>
      <c r="E86" s="19">
        <v>12</v>
      </c>
      <c r="F86" s="48">
        <v>4</v>
      </c>
      <c r="G86" s="34">
        <v>40</v>
      </c>
      <c r="H86" s="34">
        <v>76</v>
      </c>
      <c r="I86" s="19" t="s">
        <v>11</v>
      </c>
      <c r="J86" s="31"/>
      <c r="K86" s="29">
        <f t="shared" si="5"/>
        <v>0</v>
      </c>
      <c r="L86" s="32"/>
      <c r="M86" s="26">
        <f t="shared" si="3"/>
        <v>0</v>
      </c>
      <c r="N86" s="26">
        <f t="shared" si="4"/>
        <v>0</v>
      </c>
      <c r="O86" s="5"/>
      <c r="P86" s="1"/>
      <c r="Q86" s="1"/>
      <c r="R86" s="1"/>
    </row>
    <row r="87" spans="1:18" s="2" customFormat="1" ht="33" customHeight="1">
      <c r="A87" s="18">
        <v>84</v>
      </c>
      <c r="B87" s="20" t="s">
        <v>76</v>
      </c>
      <c r="C87" s="20" t="s">
        <v>77</v>
      </c>
      <c r="D87" s="54">
        <v>80</v>
      </c>
      <c r="E87" s="19">
        <v>0</v>
      </c>
      <c r="F87" s="48">
        <v>5</v>
      </c>
      <c r="G87" s="34">
        <v>80</v>
      </c>
      <c r="H87" s="34">
        <v>165</v>
      </c>
      <c r="I87" s="19" t="s">
        <v>16</v>
      </c>
      <c r="J87" s="31"/>
      <c r="K87" s="29">
        <f t="shared" si="5"/>
        <v>0</v>
      </c>
      <c r="L87" s="32"/>
      <c r="M87" s="26">
        <f t="shared" si="3"/>
        <v>0</v>
      </c>
      <c r="N87" s="26">
        <f t="shared" si="4"/>
        <v>0</v>
      </c>
      <c r="O87" s="5"/>
      <c r="P87" s="1"/>
      <c r="Q87" s="1"/>
      <c r="R87" s="1"/>
    </row>
    <row r="88" spans="1:18" s="2" customFormat="1" ht="51.75" customHeight="1">
      <c r="A88" s="18">
        <v>85</v>
      </c>
      <c r="B88" s="20" t="s">
        <v>78</v>
      </c>
      <c r="C88" s="20" t="s">
        <v>79</v>
      </c>
      <c r="D88" s="54">
        <v>80</v>
      </c>
      <c r="E88" s="19">
        <v>3</v>
      </c>
      <c r="F88" s="48">
        <v>5</v>
      </c>
      <c r="G88" s="34">
        <v>15</v>
      </c>
      <c r="H88" s="34">
        <v>103</v>
      </c>
      <c r="I88" s="19" t="s">
        <v>16</v>
      </c>
      <c r="J88" s="31"/>
      <c r="K88" s="29">
        <f t="shared" si="5"/>
        <v>0</v>
      </c>
      <c r="L88" s="32"/>
      <c r="M88" s="26">
        <f t="shared" si="3"/>
        <v>0</v>
      </c>
      <c r="N88" s="26">
        <f t="shared" si="4"/>
        <v>0</v>
      </c>
      <c r="O88" s="5"/>
      <c r="P88" s="1"/>
      <c r="Q88" s="1"/>
      <c r="R88" s="1"/>
    </row>
    <row r="89" spans="1:18" s="2" customFormat="1" ht="33" customHeight="1">
      <c r="A89" s="18">
        <v>86</v>
      </c>
      <c r="B89" s="20" t="s">
        <v>102</v>
      </c>
      <c r="C89" s="20" t="s">
        <v>103</v>
      </c>
      <c r="D89" s="54">
        <v>50</v>
      </c>
      <c r="E89" s="19">
        <v>10</v>
      </c>
      <c r="F89" s="48">
        <v>0</v>
      </c>
      <c r="G89" s="34">
        <v>100</v>
      </c>
      <c r="H89" s="34">
        <v>160</v>
      </c>
      <c r="I89" s="19" t="s">
        <v>16</v>
      </c>
      <c r="J89" s="31"/>
      <c r="K89" s="29">
        <f t="shared" si="5"/>
        <v>0</v>
      </c>
      <c r="L89" s="32"/>
      <c r="M89" s="26">
        <f t="shared" si="3"/>
        <v>0</v>
      </c>
      <c r="N89" s="26">
        <f t="shared" si="4"/>
        <v>0</v>
      </c>
      <c r="O89" s="5"/>
      <c r="P89" s="1"/>
      <c r="Q89" s="1"/>
      <c r="R89" s="1"/>
    </row>
    <row r="90" spans="1:18" s="2" customFormat="1" ht="33" customHeight="1">
      <c r="A90" s="18">
        <v>87</v>
      </c>
      <c r="B90" s="20" t="s">
        <v>104</v>
      </c>
      <c r="C90" s="20" t="s">
        <v>105</v>
      </c>
      <c r="D90" s="54">
        <v>20</v>
      </c>
      <c r="E90" s="19">
        <v>24</v>
      </c>
      <c r="F90" s="48">
        <v>5</v>
      </c>
      <c r="G90" s="34">
        <v>55</v>
      </c>
      <c r="H90" s="34">
        <v>104</v>
      </c>
      <c r="I90" s="19" t="s">
        <v>11</v>
      </c>
      <c r="J90" s="31"/>
      <c r="K90" s="29">
        <f t="shared" si="5"/>
        <v>0</v>
      </c>
      <c r="L90" s="32"/>
      <c r="M90" s="26">
        <f t="shared" si="3"/>
        <v>0</v>
      </c>
      <c r="N90" s="26">
        <f t="shared" si="4"/>
        <v>0</v>
      </c>
      <c r="O90" s="5"/>
      <c r="P90" s="1"/>
      <c r="Q90" s="1"/>
      <c r="R90" s="1"/>
    </row>
    <row r="91" spans="1:18" s="2" customFormat="1" ht="33" customHeight="1">
      <c r="A91" s="18">
        <v>88</v>
      </c>
      <c r="B91" s="20" t="s">
        <v>106</v>
      </c>
      <c r="C91" s="20" t="s">
        <v>105</v>
      </c>
      <c r="D91" s="54">
        <v>20</v>
      </c>
      <c r="E91" s="19">
        <v>1</v>
      </c>
      <c r="F91" s="48">
        <v>2</v>
      </c>
      <c r="G91" s="34">
        <v>2</v>
      </c>
      <c r="H91" s="34">
        <v>25</v>
      </c>
      <c r="I91" s="19" t="s">
        <v>11</v>
      </c>
      <c r="J91" s="31"/>
      <c r="K91" s="29">
        <f t="shared" si="5"/>
        <v>0</v>
      </c>
      <c r="L91" s="32"/>
      <c r="M91" s="26">
        <f t="shared" si="3"/>
        <v>0</v>
      </c>
      <c r="N91" s="26">
        <f t="shared" si="4"/>
        <v>0</v>
      </c>
      <c r="O91" s="5"/>
      <c r="P91" s="1"/>
      <c r="Q91" s="1"/>
      <c r="R91" s="1"/>
    </row>
    <row r="92" spans="1:18" s="2" customFormat="1" ht="64.5" customHeight="1">
      <c r="A92" s="18">
        <v>89</v>
      </c>
      <c r="B92" s="20" t="s">
        <v>119</v>
      </c>
      <c r="C92" s="20" t="s">
        <v>120</v>
      </c>
      <c r="D92" s="54">
        <v>10</v>
      </c>
      <c r="E92" s="19">
        <v>10</v>
      </c>
      <c r="F92" s="48">
        <v>0</v>
      </c>
      <c r="G92" s="34">
        <v>60</v>
      </c>
      <c r="H92" s="34">
        <v>80</v>
      </c>
      <c r="I92" s="19" t="s">
        <v>16</v>
      </c>
      <c r="J92" s="31"/>
      <c r="K92" s="29">
        <f t="shared" si="5"/>
        <v>0</v>
      </c>
      <c r="L92" s="32"/>
      <c r="M92" s="26">
        <f t="shared" si="3"/>
        <v>0</v>
      </c>
      <c r="N92" s="26">
        <f t="shared" si="4"/>
        <v>0</v>
      </c>
      <c r="O92" s="5"/>
      <c r="P92" s="1"/>
      <c r="Q92" s="1"/>
      <c r="R92" s="1"/>
    </row>
    <row r="93" spans="1:18" s="2" customFormat="1" ht="33" customHeight="1">
      <c r="A93" s="18">
        <v>90</v>
      </c>
      <c r="B93" s="20" t="s">
        <v>121</v>
      </c>
      <c r="C93" s="20" t="s">
        <v>30</v>
      </c>
      <c r="D93" s="54">
        <v>120</v>
      </c>
      <c r="E93" s="19">
        <v>30</v>
      </c>
      <c r="F93" s="48">
        <v>40</v>
      </c>
      <c r="G93" s="34">
        <v>10</v>
      </c>
      <c r="H93" s="34">
        <v>200</v>
      </c>
      <c r="I93" s="19" t="s">
        <v>16</v>
      </c>
      <c r="J93" s="31"/>
      <c r="K93" s="29">
        <f t="shared" si="5"/>
        <v>0</v>
      </c>
      <c r="L93" s="32"/>
      <c r="M93" s="26">
        <f t="shared" si="3"/>
        <v>0</v>
      </c>
      <c r="N93" s="26">
        <f t="shared" si="4"/>
        <v>0</v>
      </c>
      <c r="O93" s="5"/>
      <c r="P93" s="1"/>
      <c r="Q93" s="1"/>
      <c r="R93" s="1"/>
    </row>
    <row r="94" spans="1:18" s="2" customFormat="1" ht="33" customHeight="1">
      <c r="A94" s="18">
        <v>91</v>
      </c>
      <c r="B94" s="20" t="s">
        <v>156</v>
      </c>
      <c r="C94" s="20" t="s">
        <v>157</v>
      </c>
      <c r="D94" s="54">
        <v>30</v>
      </c>
      <c r="E94" s="19">
        <v>10</v>
      </c>
      <c r="F94" s="48">
        <v>0</v>
      </c>
      <c r="G94" s="34">
        <v>10</v>
      </c>
      <c r="H94" s="34">
        <v>50</v>
      </c>
      <c r="I94" s="19" t="s">
        <v>16</v>
      </c>
      <c r="J94" s="31"/>
      <c r="K94" s="29">
        <f t="shared" si="5"/>
        <v>0</v>
      </c>
      <c r="L94" s="32"/>
      <c r="M94" s="26">
        <f t="shared" si="3"/>
        <v>0</v>
      </c>
      <c r="N94" s="26">
        <f t="shared" si="4"/>
        <v>0</v>
      </c>
      <c r="O94" s="5"/>
      <c r="P94" s="1"/>
      <c r="Q94" s="1"/>
      <c r="R94" s="1"/>
    </row>
    <row r="95" spans="1:18" s="2" customFormat="1" ht="44.25" customHeight="1">
      <c r="A95" s="18">
        <v>92</v>
      </c>
      <c r="B95" s="20" t="s">
        <v>168</v>
      </c>
      <c r="C95" s="20" t="s">
        <v>34</v>
      </c>
      <c r="D95" s="54">
        <v>20</v>
      </c>
      <c r="E95" s="19">
        <v>5</v>
      </c>
      <c r="F95" s="48">
        <v>0</v>
      </c>
      <c r="G95" s="13">
        <v>0</v>
      </c>
      <c r="H95" s="34">
        <v>25</v>
      </c>
      <c r="I95" s="19" t="s">
        <v>16</v>
      </c>
      <c r="J95" s="31"/>
      <c r="K95" s="29">
        <f t="shared" si="5"/>
        <v>0</v>
      </c>
      <c r="L95" s="32"/>
      <c r="M95" s="26">
        <f t="shared" si="3"/>
        <v>0</v>
      </c>
      <c r="N95" s="26">
        <f t="shared" si="4"/>
        <v>0</v>
      </c>
      <c r="O95" s="5"/>
      <c r="P95" s="1"/>
      <c r="Q95" s="1"/>
      <c r="R95" s="1"/>
    </row>
    <row r="96" spans="1:18" s="2" customFormat="1" ht="52.5" customHeight="1">
      <c r="A96" s="18">
        <v>93</v>
      </c>
      <c r="B96" s="20" t="s">
        <v>154</v>
      </c>
      <c r="C96" s="20" t="s">
        <v>155</v>
      </c>
      <c r="D96" s="54">
        <v>30</v>
      </c>
      <c r="E96" s="19">
        <v>5</v>
      </c>
      <c r="F96" s="48">
        <v>0</v>
      </c>
      <c r="G96" s="34">
        <v>30</v>
      </c>
      <c r="H96" s="34">
        <v>65</v>
      </c>
      <c r="I96" s="19" t="s">
        <v>16</v>
      </c>
      <c r="J96" s="31"/>
      <c r="K96" s="29">
        <f t="shared" si="5"/>
        <v>0</v>
      </c>
      <c r="L96" s="32"/>
      <c r="M96" s="26">
        <f t="shared" si="3"/>
        <v>0</v>
      </c>
      <c r="N96" s="26">
        <f t="shared" si="4"/>
        <v>0</v>
      </c>
      <c r="O96" s="5"/>
      <c r="P96" s="1"/>
      <c r="Q96" s="1"/>
      <c r="R96" s="1"/>
    </row>
    <row r="97" spans="1:18" s="2" customFormat="1" ht="33" customHeight="1">
      <c r="A97" s="18">
        <v>94</v>
      </c>
      <c r="B97" s="20" t="s">
        <v>115</v>
      </c>
      <c r="C97" s="20" t="s">
        <v>116</v>
      </c>
      <c r="D97" s="54">
        <v>15</v>
      </c>
      <c r="E97" s="19">
        <v>10</v>
      </c>
      <c r="F97" s="48">
        <v>0</v>
      </c>
      <c r="G97" s="34">
        <v>10</v>
      </c>
      <c r="H97" s="34">
        <v>35</v>
      </c>
      <c r="I97" s="19" t="s">
        <v>16</v>
      </c>
      <c r="J97" s="31"/>
      <c r="K97" s="29">
        <f t="shared" si="5"/>
        <v>0</v>
      </c>
      <c r="L97" s="32"/>
      <c r="M97" s="26">
        <f t="shared" si="3"/>
        <v>0</v>
      </c>
      <c r="N97" s="26">
        <f t="shared" si="4"/>
        <v>0</v>
      </c>
      <c r="O97" s="5"/>
      <c r="P97" s="1"/>
      <c r="Q97" s="1"/>
      <c r="R97" s="1"/>
    </row>
    <row r="98" spans="1:18" s="2" customFormat="1" ht="33" customHeight="1">
      <c r="A98" s="18">
        <v>95</v>
      </c>
      <c r="B98" s="20" t="s">
        <v>122</v>
      </c>
      <c r="C98" s="20" t="s">
        <v>123</v>
      </c>
      <c r="D98" s="54">
        <v>60</v>
      </c>
      <c r="E98" s="19">
        <v>24</v>
      </c>
      <c r="F98" s="48">
        <v>0</v>
      </c>
      <c r="G98" s="34">
        <v>120</v>
      </c>
      <c r="H98" s="34">
        <v>204</v>
      </c>
      <c r="I98" s="19" t="s">
        <v>16</v>
      </c>
      <c r="J98" s="31"/>
      <c r="K98" s="29">
        <f t="shared" si="5"/>
        <v>0</v>
      </c>
      <c r="L98" s="32"/>
      <c r="M98" s="26">
        <f t="shared" si="3"/>
        <v>0</v>
      </c>
      <c r="N98" s="26">
        <f t="shared" si="4"/>
        <v>0</v>
      </c>
      <c r="O98" s="5"/>
      <c r="P98" s="1"/>
      <c r="Q98" s="1"/>
      <c r="R98" s="1"/>
    </row>
    <row r="99" spans="1:18" s="2" customFormat="1" ht="55.5" customHeight="1">
      <c r="A99" s="18">
        <v>96</v>
      </c>
      <c r="B99" s="20" t="s">
        <v>124</v>
      </c>
      <c r="C99" s="20" t="s">
        <v>125</v>
      </c>
      <c r="D99" s="54">
        <v>10</v>
      </c>
      <c r="E99" s="19">
        <v>0</v>
      </c>
      <c r="F99" s="48">
        <v>0</v>
      </c>
      <c r="G99" s="13">
        <v>0</v>
      </c>
      <c r="H99" s="34">
        <v>10</v>
      </c>
      <c r="I99" s="19" t="s">
        <v>16</v>
      </c>
      <c r="J99" s="31"/>
      <c r="K99" s="29">
        <f t="shared" si="5"/>
        <v>0</v>
      </c>
      <c r="L99" s="32"/>
      <c r="M99" s="26">
        <f t="shared" si="3"/>
        <v>0</v>
      </c>
      <c r="N99" s="26">
        <f t="shared" si="4"/>
        <v>0</v>
      </c>
      <c r="O99" s="5"/>
      <c r="P99" s="1"/>
      <c r="Q99" s="1"/>
      <c r="R99" s="1"/>
    </row>
    <row r="100" spans="1:18" s="2" customFormat="1" ht="33" customHeight="1">
      <c r="A100" s="18">
        <v>97</v>
      </c>
      <c r="B100" s="20" t="s">
        <v>126</v>
      </c>
      <c r="C100" s="20" t="s">
        <v>127</v>
      </c>
      <c r="D100" s="54">
        <v>600</v>
      </c>
      <c r="E100" s="19">
        <v>100</v>
      </c>
      <c r="F100" s="48">
        <v>10</v>
      </c>
      <c r="G100" s="34">
        <v>436</v>
      </c>
      <c r="H100" s="34">
        <v>1146</v>
      </c>
      <c r="I100" s="19" t="s">
        <v>11</v>
      </c>
      <c r="J100" s="31"/>
      <c r="K100" s="29">
        <f t="shared" si="5"/>
        <v>0</v>
      </c>
      <c r="L100" s="32"/>
      <c r="M100" s="26">
        <f t="shared" si="3"/>
        <v>0</v>
      </c>
      <c r="N100" s="26">
        <f t="shared" si="4"/>
        <v>0</v>
      </c>
      <c r="O100" s="5"/>
      <c r="P100" s="1"/>
      <c r="Q100" s="1"/>
      <c r="R100" s="1"/>
    </row>
    <row r="101" spans="1:18" s="2" customFormat="1" ht="33" customHeight="1">
      <c r="A101" s="18">
        <v>98</v>
      </c>
      <c r="B101" s="20" t="s">
        <v>128</v>
      </c>
      <c r="C101" s="20" t="s">
        <v>206</v>
      </c>
      <c r="D101" s="54">
        <v>20</v>
      </c>
      <c r="E101" s="19">
        <v>50</v>
      </c>
      <c r="F101" s="48">
        <v>60</v>
      </c>
      <c r="G101" s="34">
        <v>450</v>
      </c>
      <c r="H101" s="34">
        <v>580</v>
      </c>
      <c r="I101" s="19" t="s">
        <v>16</v>
      </c>
      <c r="J101" s="31"/>
      <c r="K101" s="29">
        <f t="shared" si="5"/>
        <v>0</v>
      </c>
      <c r="L101" s="32"/>
      <c r="M101" s="26">
        <f t="shared" si="3"/>
        <v>0</v>
      </c>
      <c r="N101" s="26">
        <f t="shared" si="4"/>
        <v>0</v>
      </c>
      <c r="O101" s="5"/>
      <c r="P101" s="1"/>
      <c r="Q101" s="1"/>
      <c r="R101" s="1"/>
    </row>
    <row r="102" spans="1:18" s="2" customFormat="1" ht="33" customHeight="1">
      <c r="A102" s="18">
        <v>99</v>
      </c>
      <c r="B102" s="20" t="s">
        <v>129</v>
      </c>
      <c r="C102" s="20" t="s">
        <v>206</v>
      </c>
      <c r="D102" s="54">
        <v>5</v>
      </c>
      <c r="E102" s="19">
        <v>5</v>
      </c>
      <c r="F102" s="48">
        <v>5</v>
      </c>
      <c r="G102" s="34">
        <v>45</v>
      </c>
      <c r="H102" s="34">
        <v>60</v>
      </c>
      <c r="I102" s="19" t="s">
        <v>16</v>
      </c>
      <c r="J102" s="31"/>
      <c r="K102" s="29">
        <f t="shared" si="5"/>
        <v>0</v>
      </c>
      <c r="L102" s="32"/>
      <c r="M102" s="26">
        <f t="shared" si="3"/>
        <v>0</v>
      </c>
      <c r="N102" s="26">
        <f t="shared" si="4"/>
        <v>0</v>
      </c>
      <c r="O102" s="5"/>
      <c r="P102" s="1"/>
      <c r="Q102" s="1"/>
      <c r="R102" s="1"/>
    </row>
    <row r="103" spans="1:18" s="2" customFormat="1" ht="33" customHeight="1">
      <c r="A103" s="18">
        <v>100</v>
      </c>
      <c r="B103" s="20" t="s">
        <v>130</v>
      </c>
      <c r="C103" s="20" t="s">
        <v>60</v>
      </c>
      <c r="D103" s="54">
        <v>5</v>
      </c>
      <c r="E103" s="19">
        <v>25</v>
      </c>
      <c r="F103" s="48">
        <v>10</v>
      </c>
      <c r="G103" s="34">
        <v>50</v>
      </c>
      <c r="H103" s="34">
        <v>90</v>
      </c>
      <c r="I103" s="19" t="s">
        <v>11</v>
      </c>
      <c r="J103" s="31"/>
      <c r="K103" s="29">
        <f t="shared" si="5"/>
        <v>0</v>
      </c>
      <c r="L103" s="32"/>
      <c r="M103" s="26">
        <f t="shared" si="3"/>
        <v>0</v>
      </c>
      <c r="N103" s="26">
        <f t="shared" si="4"/>
        <v>0</v>
      </c>
      <c r="O103" s="5"/>
      <c r="P103" s="1"/>
      <c r="Q103" s="1"/>
      <c r="R103" s="1"/>
    </row>
    <row r="104" spans="1:18" s="2" customFormat="1" ht="33" customHeight="1">
      <c r="A104" s="18">
        <v>101</v>
      </c>
      <c r="B104" s="21" t="s">
        <v>171</v>
      </c>
      <c r="C104" s="22" t="s">
        <v>207</v>
      </c>
      <c r="D104" s="54">
        <v>2</v>
      </c>
      <c r="E104" s="19">
        <v>50</v>
      </c>
      <c r="F104" s="51">
        <v>2</v>
      </c>
      <c r="G104" s="46">
        <v>30</v>
      </c>
      <c r="H104" s="34">
        <v>84</v>
      </c>
      <c r="I104" s="19" t="s">
        <v>11</v>
      </c>
      <c r="J104" s="31"/>
      <c r="K104" s="29">
        <f t="shared" si="5"/>
        <v>0</v>
      </c>
      <c r="L104" s="32"/>
      <c r="M104" s="26">
        <f t="shared" si="3"/>
        <v>0</v>
      </c>
      <c r="N104" s="26">
        <f t="shared" si="4"/>
        <v>0</v>
      </c>
      <c r="O104" s="5"/>
      <c r="P104" s="1"/>
      <c r="Q104" s="1"/>
      <c r="R104" s="1"/>
    </row>
    <row r="105" spans="1:18" s="2" customFormat="1" ht="37.5" customHeight="1">
      <c r="A105" s="18">
        <v>102</v>
      </c>
      <c r="B105" s="21" t="s">
        <v>172</v>
      </c>
      <c r="C105" s="22" t="s">
        <v>208</v>
      </c>
      <c r="D105" s="54">
        <v>1</v>
      </c>
      <c r="E105" s="19">
        <v>0</v>
      </c>
      <c r="F105" s="51">
        <v>2</v>
      </c>
      <c r="G105" s="46">
        <v>2</v>
      </c>
      <c r="H105" s="34">
        <v>5</v>
      </c>
      <c r="I105" s="19" t="s">
        <v>11</v>
      </c>
      <c r="J105" s="31"/>
      <c r="K105" s="29">
        <f t="shared" si="5"/>
        <v>0</v>
      </c>
      <c r="L105" s="32"/>
      <c r="M105" s="26">
        <f t="shared" si="3"/>
        <v>0</v>
      </c>
      <c r="N105" s="26">
        <f t="shared" si="4"/>
        <v>0</v>
      </c>
      <c r="O105" s="5"/>
      <c r="P105" s="1"/>
      <c r="Q105" s="1"/>
      <c r="R105" s="1"/>
    </row>
    <row r="106" spans="1:18" s="2" customFormat="1" ht="33" customHeight="1">
      <c r="A106" s="18">
        <v>103</v>
      </c>
      <c r="B106" s="21" t="s">
        <v>173</v>
      </c>
      <c r="C106" s="22" t="s">
        <v>209</v>
      </c>
      <c r="D106" s="54">
        <v>0</v>
      </c>
      <c r="E106" s="19">
        <v>0</v>
      </c>
      <c r="F106" s="51">
        <v>2</v>
      </c>
      <c r="G106" s="46">
        <v>2</v>
      </c>
      <c r="H106" s="34">
        <v>4</v>
      </c>
      <c r="I106" s="19" t="s">
        <v>11</v>
      </c>
      <c r="J106" s="31"/>
      <c r="K106" s="29">
        <f t="shared" si="5"/>
        <v>0</v>
      </c>
      <c r="L106" s="32"/>
      <c r="M106" s="26">
        <f t="shared" si="3"/>
        <v>0</v>
      </c>
      <c r="N106" s="26">
        <f t="shared" si="4"/>
        <v>0</v>
      </c>
      <c r="O106" s="5"/>
      <c r="P106" s="1"/>
      <c r="Q106" s="1"/>
      <c r="R106" s="1"/>
    </row>
    <row r="107" spans="1:18" s="2" customFormat="1" ht="33" customHeight="1">
      <c r="A107" s="18">
        <v>104</v>
      </c>
      <c r="B107" s="20" t="s">
        <v>131</v>
      </c>
      <c r="C107" s="20" t="s">
        <v>32</v>
      </c>
      <c r="D107" s="54">
        <v>5</v>
      </c>
      <c r="E107" s="19">
        <v>5</v>
      </c>
      <c r="F107" s="48">
        <v>5</v>
      </c>
      <c r="G107" s="34">
        <v>5</v>
      </c>
      <c r="H107" s="34">
        <v>20</v>
      </c>
      <c r="I107" s="19" t="s">
        <v>16</v>
      </c>
      <c r="J107" s="31"/>
      <c r="K107" s="29">
        <f t="shared" si="5"/>
        <v>0</v>
      </c>
      <c r="L107" s="32"/>
      <c r="M107" s="26">
        <f t="shared" si="3"/>
        <v>0</v>
      </c>
      <c r="N107" s="26">
        <f t="shared" si="4"/>
        <v>0</v>
      </c>
      <c r="O107" s="5"/>
      <c r="P107" s="1"/>
      <c r="Q107" s="1"/>
      <c r="R107" s="1"/>
    </row>
    <row r="108" spans="1:18" s="2" customFormat="1" ht="33" customHeight="1">
      <c r="A108" s="18">
        <v>105</v>
      </c>
      <c r="B108" s="20" t="s">
        <v>132</v>
      </c>
      <c r="C108" s="20" t="s">
        <v>133</v>
      </c>
      <c r="D108" s="54">
        <v>15</v>
      </c>
      <c r="E108" s="19">
        <v>12</v>
      </c>
      <c r="F108" s="48">
        <v>8</v>
      </c>
      <c r="G108" s="34">
        <v>60</v>
      </c>
      <c r="H108" s="34">
        <v>95</v>
      </c>
      <c r="I108" s="19" t="s">
        <v>53</v>
      </c>
      <c r="J108" s="31"/>
      <c r="K108" s="29">
        <f t="shared" si="5"/>
        <v>0</v>
      </c>
      <c r="L108" s="32"/>
      <c r="M108" s="26">
        <f t="shared" si="3"/>
        <v>0</v>
      </c>
      <c r="N108" s="26">
        <f t="shared" si="4"/>
        <v>0</v>
      </c>
      <c r="O108" s="5"/>
      <c r="P108" s="1"/>
      <c r="Q108" s="1"/>
      <c r="R108" s="1"/>
    </row>
    <row r="109" spans="1:18" s="2" customFormat="1" ht="33" customHeight="1">
      <c r="A109" s="18">
        <v>106</v>
      </c>
      <c r="B109" s="20" t="s">
        <v>169</v>
      </c>
      <c r="C109" s="20" t="s">
        <v>178</v>
      </c>
      <c r="D109" s="54">
        <v>10</v>
      </c>
      <c r="E109" s="19">
        <v>0</v>
      </c>
      <c r="F109" s="48">
        <v>12</v>
      </c>
      <c r="G109" s="34">
        <v>2</v>
      </c>
      <c r="H109" s="34">
        <v>24</v>
      </c>
      <c r="I109" s="19" t="s">
        <v>175</v>
      </c>
      <c r="J109" s="31"/>
      <c r="K109" s="29">
        <f t="shared" si="5"/>
        <v>0</v>
      </c>
      <c r="L109" s="32"/>
      <c r="M109" s="26">
        <f t="shared" si="3"/>
        <v>0</v>
      </c>
      <c r="N109" s="26">
        <f t="shared" si="4"/>
        <v>0</v>
      </c>
      <c r="O109" s="5"/>
      <c r="P109" s="1"/>
      <c r="Q109" s="1"/>
      <c r="R109" s="1"/>
    </row>
    <row r="110" spans="1:18" s="2" customFormat="1" ht="33" customHeight="1">
      <c r="A110" s="18">
        <v>107</v>
      </c>
      <c r="B110" s="20" t="s">
        <v>134</v>
      </c>
      <c r="C110" s="20" t="s">
        <v>135</v>
      </c>
      <c r="D110" s="52">
        <v>1000</v>
      </c>
      <c r="E110" s="19">
        <v>300</v>
      </c>
      <c r="F110" s="48">
        <v>50</v>
      </c>
      <c r="G110" s="34">
        <v>1100</v>
      </c>
      <c r="H110" s="34">
        <v>2450</v>
      </c>
      <c r="I110" s="19" t="s">
        <v>11</v>
      </c>
      <c r="J110" s="31"/>
      <c r="K110" s="29">
        <f t="shared" si="5"/>
        <v>0</v>
      </c>
      <c r="L110" s="32"/>
      <c r="M110" s="26">
        <f t="shared" si="3"/>
        <v>0</v>
      </c>
      <c r="N110" s="26">
        <f t="shared" si="4"/>
        <v>0</v>
      </c>
      <c r="O110" s="5"/>
      <c r="P110" s="1"/>
      <c r="Q110" s="1"/>
      <c r="R110" s="1"/>
    </row>
    <row r="111" spans="1:18" s="2" customFormat="1" ht="33" customHeight="1">
      <c r="A111" s="18">
        <v>108</v>
      </c>
      <c r="B111" s="20" t="s">
        <v>136</v>
      </c>
      <c r="C111" s="20" t="s">
        <v>137</v>
      </c>
      <c r="D111" s="52">
        <v>30</v>
      </c>
      <c r="E111" s="19">
        <v>5</v>
      </c>
      <c r="F111" s="48">
        <v>0</v>
      </c>
      <c r="G111" s="34">
        <v>15</v>
      </c>
      <c r="H111" s="34">
        <v>50</v>
      </c>
      <c r="I111" s="19" t="s">
        <v>16</v>
      </c>
      <c r="J111" s="31"/>
      <c r="K111" s="29">
        <f t="shared" si="5"/>
        <v>0</v>
      </c>
      <c r="L111" s="32"/>
      <c r="M111" s="26">
        <f t="shared" si="3"/>
        <v>0</v>
      </c>
      <c r="N111" s="26">
        <f t="shared" si="4"/>
        <v>0</v>
      </c>
      <c r="O111" s="5"/>
      <c r="P111" s="1"/>
      <c r="Q111" s="1"/>
      <c r="R111" s="1"/>
    </row>
    <row r="112" spans="1:18" s="2" customFormat="1" ht="33" customHeight="1">
      <c r="A112" s="18">
        <v>109</v>
      </c>
      <c r="B112" s="20" t="s">
        <v>138</v>
      </c>
      <c r="C112" s="20" t="s">
        <v>139</v>
      </c>
      <c r="D112" s="52">
        <v>10</v>
      </c>
      <c r="E112" s="19">
        <v>5</v>
      </c>
      <c r="F112" s="48">
        <v>0</v>
      </c>
      <c r="G112" s="34">
        <v>5</v>
      </c>
      <c r="H112" s="34">
        <v>20</v>
      </c>
      <c r="I112" s="19" t="s">
        <v>11</v>
      </c>
      <c r="J112" s="31"/>
      <c r="K112" s="29">
        <f t="shared" si="5"/>
        <v>0</v>
      </c>
      <c r="L112" s="32"/>
      <c r="M112" s="26">
        <f t="shared" si="3"/>
        <v>0</v>
      </c>
      <c r="N112" s="26">
        <f t="shared" si="4"/>
        <v>0</v>
      </c>
      <c r="O112" s="5"/>
      <c r="P112" s="1"/>
      <c r="Q112" s="1"/>
      <c r="R112" s="1"/>
    </row>
    <row r="113" spans="1:18" s="2" customFormat="1" ht="33" customHeight="1">
      <c r="A113" s="18">
        <v>110</v>
      </c>
      <c r="B113" s="20" t="s">
        <v>140</v>
      </c>
      <c r="C113" s="20" t="s">
        <v>43</v>
      </c>
      <c r="D113" s="52">
        <v>20</v>
      </c>
      <c r="E113" s="19">
        <v>80</v>
      </c>
      <c r="F113" s="48">
        <v>20</v>
      </c>
      <c r="G113" s="34">
        <v>60</v>
      </c>
      <c r="H113" s="34">
        <v>180</v>
      </c>
      <c r="I113" s="19" t="s">
        <v>51</v>
      </c>
      <c r="J113" s="31"/>
      <c r="K113" s="29">
        <f t="shared" si="5"/>
        <v>0</v>
      </c>
      <c r="L113" s="32"/>
      <c r="M113" s="26">
        <f t="shared" si="3"/>
        <v>0</v>
      </c>
      <c r="N113" s="26">
        <f t="shared" si="4"/>
        <v>0</v>
      </c>
      <c r="O113" s="5"/>
      <c r="P113" s="1"/>
      <c r="Q113" s="1"/>
      <c r="R113" s="1"/>
    </row>
    <row r="114" spans="1:18" s="2" customFormat="1" ht="33" customHeight="1">
      <c r="A114" s="18">
        <v>111</v>
      </c>
      <c r="B114" s="21" t="s">
        <v>177</v>
      </c>
      <c r="C114" s="22" t="s">
        <v>181</v>
      </c>
      <c r="D114" s="52">
        <v>10</v>
      </c>
      <c r="E114" s="19">
        <v>10</v>
      </c>
      <c r="F114" s="51">
        <v>10</v>
      </c>
      <c r="G114" s="46">
        <v>10</v>
      </c>
      <c r="H114" s="34">
        <v>40</v>
      </c>
      <c r="I114" s="19" t="s">
        <v>51</v>
      </c>
      <c r="J114" s="31"/>
      <c r="K114" s="29">
        <f t="shared" si="5"/>
        <v>0</v>
      </c>
      <c r="L114" s="32"/>
      <c r="M114" s="26">
        <f t="shared" si="3"/>
        <v>0</v>
      </c>
      <c r="N114" s="26">
        <f t="shared" si="4"/>
        <v>0</v>
      </c>
      <c r="O114" s="5"/>
      <c r="P114" s="1"/>
      <c r="Q114" s="1"/>
      <c r="R114" s="1"/>
    </row>
    <row r="115" spans="1:18" s="2" customFormat="1" ht="33" customHeight="1">
      <c r="A115" s="18">
        <v>112</v>
      </c>
      <c r="B115" s="20" t="s">
        <v>153</v>
      </c>
      <c r="C115" s="20" t="s">
        <v>66</v>
      </c>
      <c r="D115" s="52">
        <v>20</v>
      </c>
      <c r="E115" s="19">
        <v>10</v>
      </c>
      <c r="F115" s="48">
        <v>0</v>
      </c>
      <c r="G115" s="34">
        <v>10</v>
      </c>
      <c r="H115" s="34">
        <v>40</v>
      </c>
      <c r="I115" s="19" t="s">
        <v>16</v>
      </c>
      <c r="J115" s="31"/>
      <c r="K115" s="29">
        <f t="shared" si="5"/>
        <v>0</v>
      </c>
      <c r="L115" s="32"/>
      <c r="M115" s="26">
        <f t="shared" si="3"/>
        <v>0</v>
      </c>
      <c r="N115" s="26">
        <f t="shared" si="4"/>
        <v>0</v>
      </c>
      <c r="O115" s="5"/>
      <c r="P115" s="1"/>
      <c r="Q115" s="1"/>
      <c r="R115" s="1"/>
    </row>
    <row r="116" spans="1:18" s="2" customFormat="1" ht="33" customHeight="1">
      <c r="A116" s="18">
        <v>113</v>
      </c>
      <c r="B116" s="20" t="s">
        <v>84</v>
      </c>
      <c r="C116" s="20" t="s">
        <v>85</v>
      </c>
      <c r="D116" s="52">
        <v>10</v>
      </c>
      <c r="E116" s="19">
        <v>0</v>
      </c>
      <c r="F116" s="48">
        <v>10</v>
      </c>
      <c r="G116" s="34">
        <v>10</v>
      </c>
      <c r="H116" s="34">
        <v>30</v>
      </c>
      <c r="I116" s="19" t="s">
        <v>16</v>
      </c>
      <c r="J116" s="31"/>
      <c r="K116" s="29">
        <f t="shared" si="5"/>
        <v>0</v>
      </c>
      <c r="L116" s="32"/>
      <c r="M116" s="26">
        <f t="shared" si="3"/>
        <v>0</v>
      </c>
      <c r="N116" s="26">
        <f t="shared" si="4"/>
        <v>0</v>
      </c>
      <c r="O116" s="5"/>
      <c r="P116" s="1"/>
      <c r="Q116" s="1"/>
      <c r="R116" s="1"/>
    </row>
    <row r="117" spans="1:18" s="2" customFormat="1" ht="60" customHeight="1">
      <c r="A117" s="18">
        <v>114</v>
      </c>
      <c r="B117" s="20" t="s">
        <v>72</v>
      </c>
      <c r="C117" s="20" t="s">
        <v>73</v>
      </c>
      <c r="D117" s="52">
        <v>20</v>
      </c>
      <c r="E117" s="19">
        <v>0</v>
      </c>
      <c r="F117" s="48">
        <v>5</v>
      </c>
      <c r="G117" s="34">
        <v>1000</v>
      </c>
      <c r="H117" s="34">
        <v>1025</v>
      </c>
      <c r="I117" s="19" t="s">
        <v>16</v>
      </c>
      <c r="J117" s="31"/>
      <c r="K117" s="29">
        <f t="shared" si="5"/>
        <v>0</v>
      </c>
      <c r="L117" s="32"/>
      <c r="M117" s="26">
        <f t="shared" si="3"/>
        <v>0</v>
      </c>
      <c r="N117" s="26">
        <f t="shared" si="4"/>
        <v>0</v>
      </c>
      <c r="O117" s="5"/>
      <c r="P117" s="1"/>
      <c r="Q117" s="1"/>
      <c r="R117" s="1"/>
    </row>
    <row r="118" spans="1:18" s="2" customFormat="1" ht="93.75" customHeight="1">
      <c r="A118" s="18">
        <v>115</v>
      </c>
      <c r="B118" s="20" t="s">
        <v>141</v>
      </c>
      <c r="C118" s="20" t="s">
        <v>205</v>
      </c>
      <c r="D118" s="52">
        <v>50</v>
      </c>
      <c r="E118" s="19">
        <v>120</v>
      </c>
      <c r="F118" s="48">
        <v>100</v>
      </c>
      <c r="G118" s="34">
        <v>5000</v>
      </c>
      <c r="H118" s="34">
        <v>5270</v>
      </c>
      <c r="I118" s="19" t="s">
        <v>16</v>
      </c>
      <c r="J118" s="31"/>
      <c r="K118" s="29">
        <f t="shared" si="5"/>
        <v>0</v>
      </c>
      <c r="L118" s="32"/>
      <c r="M118" s="26">
        <f t="shared" si="3"/>
        <v>0</v>
      </c>
      <c r="N118" s="26">
        <f t="shared" si="4"/>
        <v>0</v>
      </c>
      <c r="O118" s="5"/>
      <c r="P118" s="1"/>
      <c r="Q118" s="1"/>
      <c r="R118" s="1"/>
    </row>
    <row r="119" spans="1:18" s="2" customFormat="1" ht="33" customHeight="1">
      <c r="A119" s="18">
        <v>116</v>
      </c>
      <c r="B119" s="21" t="s">
        <v>163</v>
      </c>
      <c r="C119" s="22" t="s">
        <v>203</v>
      </c>
      <c r="D119" s="52">
        <v>20</v>
      </c>
      <c r="E119" s="33">
        <v>5</v>
      </c>
      <c r="F119" s="48">
        <v>5</v>
      </c>
      <c r="G119" s="14">
        <v>0</v>
      </c>
      <c r="H119" s="34">
        <v>30</v>
      </c>
      <c r="I119" s="19" t="s">
        <v>16</v>
      </c>
      <c r="J119" s="31"/>
      <c r="K119" s="29">
        <f t="shared" si="5"/>
        <v>0</v>
      </c>
      <c r="L119" s="32"/>
      <c r="M119" s="26">
        <f t="shared" si="3"/>
        <v>0</v>
      </c>
      <c r="N119" s="26">
        <f t="shared" si="4"/>
        <v>0</v>
      </c>
      <c r="O119" s="5"/>
      <c r="P119" s="1"/>
      <c r="Q119" s="1"/>
      <c r="R119" s="1"/>
    </row>
    <row r="120" spans="1:18" s="2" customFormat="1" ht="33" customHeight="1">
      <c r="A120" s="18">
        <v>117</v>
      </c>
      <c r="B120" s="20" t="s">
        <v>158</v>
      </c>
      <c r="C120" s="20" t="s">
        <v>159</v>
      </c>
      <c r="D120" s="52">
        <v>5</v>
      </c>
      <c r="E120" s="19">
        <v>5</v>
      </c>
      <c r="F120" s="48">
        <v>10</v>
      </c>
      <c r="G120" s="34">
        <v>2</v>
      </c>
      <c r="H120" s="34">
        <v>22</v>
      </c>
      <c r="I120" s="19" t="s">
        <v>16</v>
      </c>
      <c r="J120" s="31"/>
      <c r="K120" s="29">
        <f t="shared" si="5"/>
        <v>0</v>
      </c>
      <c r="L120" s="32"/>
      <c r="M120" s="26">
        <f t="shared" si="3"/>
        <v>0</v>
      </c>
      <c r="N120" s="26">
        <f t="shared" si="4"/>
        <v>0</v>
      </c>
      <c r="O120" s="5"/>
      <c r="P120" s="1"/>
      <c r="Q120" s="1"/>
      <c r="R120" s="1"/>
    </row>
    <row r="121" spans="1:18" s="2" customFormat="1" ht="33" customHeight="1">
      <c r="A121" s="18">
        <v>118</v>
      </c>
      <c r="B121" s="20" t="s">
        <v>142</v>
      </c>
      <c r="C121" s="20" t="s">
        <v>26</v>
      </c>
      <c r="D121" s="52">
        <v>10</v>
      </c>
      <c r="E121" s="19">
        <v>3</v>
      </c>
      <c r="F121" s="48">
        <v>1</v>
      </c>
      <c r="G121" s="34">
        <v>7</v>
      </c>
      <c r="H121" s="34">
        <v>21</v>
      </c>
      <c r="I121" s="19" t="s">
        <v>11</v>
      </c>
      <c r="J121" s="31"/>
      <c r="K121" s="29">
        <f t="shared" si="5"/>
        <v>0</v>
      </c>
      <c r="L121" s="32"/>
      <c r="M121" s="26">
        <f t="shared" si="3"/>
        <v>0</v>
      </c>
      <c r="N121" s="26">
        <f t="shared" si="4"/>
        <v>0</v>
      </c>
      <c r="O121" s="5"/>
      <c r="P121" s="1"/>
      <c r="Q121" s="1"/>
      <c r="R121" s="1"/>
    </row>
    <row r="122" spans="1:18" s="2" customFormat="1" ht="33" customHeight="1">
      <c r="A122" s="18">
        <v>119</v>
      </c>
      <c r="B122" s="25" t="s">
        <v>111</v>
      </c>
      <c r="C122" s="25" t="s">
        <v>112</v>
      </c>
      <c r="D122" s="53">
        <v>10</v>
      </c>
      <c r="E122" s="27">
        <v>15</v>
      </c>
      <c r="F122" s="49">
        <v>10</v>
      </c>
      <c r="G122" s="47">
        <v>10</v>
      </c>
      <c r="H122" s="34">
        <v>45</v>
      </c>
      <c r="I122" s="27" t="s">
        <v>16</v>
      </c>
      <c r="J122" s="31"/>
      <c r="K122" s="29">
        <f t="shared" si="5"/>
        <v>0</v>
      </c>
      <c r="L122" s="32"/>
      <c r="M122" s="26">
        <f t="shared" si="3"/>
        <v>0</v>
      </c>
      <c r="N122" s="26">
        <f t="shared" si="4"/>
        <v>0</v>
      </c>
      <c r="O122" s="5"/>
      <c r="P122" s="1"/>
      <c r="Q122" s="1"/>
      <c r="R122" s="1"/>
    </row>
    <row r="123" spans="1:18" s="2" customFormat="1" ht="33" customHeight="1">
      <c r="A123" s="18">
        <v>120</v>
      </c>
      <c r="B123" s="20" t="s">
        <v>143</v>
      </c>
      <c r="C123" s="20" t="s">
        <v>204</v>
      </c>
      <c r="D123" s="52">
        <v>100</v>
      </c>
      <c r="E123" s="19">
        <v>5</v>
      </c>
      <c r="F123" s="48">
        <v>2</v>
      </c>
      <c r="G123" s="34">
        <v>10</v>
      </c>
      <c r="H123" s="34">
        <v>117</v>
      </c>
      <c r="I123" s="19" t="s">
        <v>11</v>
      </c>
      <c r="J123" s="31"/>
      <c r="K123" s="29">
        <f t="shared" si="5"/>
        <v>0</v>
      </c>
      <c r="L123" s="32"/>
      <c r="M123" s="26">
        <f t="shared" si="3"/>
        <v>0</v>
      </c>
      <c r="N123" s="26">
        <f t="shared" si="4"/>
        <v>0</v>
      </c>
      <c r="O123" s="5"/>
      <c r="P123" s="1"/>
      <c r="Q123" s="1"/>
      <c r="R123" s="1"/>
    </row>
    <row r="124" spans="1:18" s="2" customFormat="1" ht="33" customHeight="1">
      <c r="A124" s="18">
        <v>121</v>
      </c>
      <c r="B124" s="30" t="s">
        <v>214</v>
      </c>
      <c r="C124" s="20" t="s">
        <v>97</v>
      </c>
      <c r="D124" s="54">
        <v>2</v>
      </c>
      <c r="E124" s="19">
        <v>1</v>
      </c>
      <c r="F124" s="48">
        <v>10</v>
      </c>
      <c r="G124" s="34">
        <v>1</v>
      </c>
      <c r="H124" s="34">
        <v>14</v>
      </c>
      <c r="I124" s="19" t="s">
        <v>51</v>
      </c>
      <c r="J124" s="31"/>
      <c r="K124" s="29">
        <f t="shared" si="5"/>
        <v>0</v>
      </c>
      <c r="L124" s="32"/>
      <c r="M124" s="26">
        <f t="shared" si="3"/>
        <v>0</v>
      </c>
      <c r="N124" s="26">
        <f t="shared" si="4"/>
        <v>0</v>
      </c>
      <c r="O124" s="5"/>
      <c r="P124" s="1"/>
      <c r="Q124" s="1"/>
      <c r="R124" s="1"/>
    </row>
    <row r="125" spans="1:18" s="2" customFormat="1" ht="33" customHeight="1">
      <c r="A125" s="16">
        <v>122</v>
      </c>
      <c r="B125" s="42" t="s">
        <v>222</v>
      </c>
      <c r="C125" s="42" t="s">
        <v>206</v>
      </c>
      <c r="D125" s="35">
        <v>0</v>
      </c>
      <c r="E125" s="36">
        <v>0</v>
      </c>
      <c r="F125" s="36">
        <v>0</v>
      </c>
      <c r="G125" s="37">
        <v>20</v>
      </c>
      <c r="H125" s="37">
        <v>20</v>
      </c>
      <c r="I125" s="36" t="s">
        <v>51</v>
      </c>
      <c r="J125" s="38"/>
      <c r="K125" s="39">
        <v>99.80000000000001</v>
      </c>
      <c r="L125" s="40"/>
      <c r="M125" s="41">
        <v>4.99</v>
      </c>
      <c r="N125" s="41">
        <v>104.79</v>
      </c>
      <c r="O125" s="17"/>
      <c r="P125" s="1"/>
      <c r="Q125" s="1"/>
      <c r="R125" s="1"/>
    </row>
    <row r="126" spans="1:18" s="2" customFormat="1" ht="33" customHeight="1">
      <c r="A126" s="65" t="s">
        <v>220</v>
      </c>
      <c r="B126" s="66"/>
      <c r="C126" s="66"/>
      <c r="D126" s="66"/>
      <c r="E126" s="66"/>
      <c r="F126" s="66"/>
      <c r="G126" s="66"/>
      <c r="H126" s="66"/>
      <c r="I126" s="66"/>
      <c r="J126" s="66"/>
      <c r="K126" s="8">
        <f>SUM(K4:K124)</f>
        <v>0</v>
      </c>
      <c r="L126" s="55" t="s">
        <v>215</v>
      </c>
      <c r="M126" s="8">
        <f>SUM(M4:M124)</f>
        <v>0</v>
      </c>
      <c r="N126" s="8">
        <f>SUM(N4:N124)</f>
        <v>0</v>
      </c>
      <c r="O126" s="5"/>
      <c r="P126" s="1"/>
      <c r="Q126" s="1"/>
      <c r="R126" s="1"/>
    </row>
    <row r="127" spans="1:18" s="2" customFormat="1" ht="33" customHeight="1">
      <c r="A127" s="56" t="s">
        <v>224</v>
      </c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8"/>
      <c r="O127" s="17"/>
      <c r="P127" s="1"/>
      <c r="Q127" s="1"/>
      <c r="R127" s="1"/>
    </row>
    <row r="128" spans="10:14" ht="93" customHeight="1">
      <c r="J128" s="11"/>
      <c r="K128" s="59" t="s">
        <v>221</v>
      </c>
      <c r="L128" s="60"/>
      <c r="M128" s="60"/>
      <c r="N128" s="60"/>
    </row>
  </sheetData>
  <sheetProtection selectLockedCells="1" selectUnlockedCells="1"/>
  <mergeCells count="18">
    <mergeCell ref="L2:L3"/>
    <mergeCell ref="A126:J126"/>
    <mergeCell ref="F2:F3"/>
    <mergeCell ref="M2:M3"/>
    <mergeCell ref="H2:H3"/>
    <mergeCell ref="I2:I3"/>
    <mergeCell ref="J2:J3"/>
    <mergeCell ref="G2:G3"/>
    <mergeCell ref="A127:N127"/>
    <mergeCell ref="K128:N128"/>
    <mergeCell ref="N2:N3"/>
    <mergeCell ref="A1:N1"/>
    <mergeCell ref="A2:A3"/>
    <mergeCell ref="B2:B3"/>
    <mergeCell ref="C2:C3"/>
    <mergeCell ref="D2:D3"/>
    <mergeCell ref="E2:E3"/>
    <mergeCell ref="K2:K3"/>
  </mergeCells>
  <printOptions horizontalCentered="1"/>
  <pageMargins left="0.1968503937007874" right="0.1968503937007874" top="0.3937007874015748" bottom="0.3937007874015748" header="0.5118110236220472" footer="0"/>
  <pageSetup horizontalDpi="600" verticalDpi="600" orientation="landscape" paperSize="9" scale="80" r:id="rId1"/>
  <headerFooter alignWithMargins="0">
    <oddFooter>&amp;CStrona &amp;P</oddFooter>
  </headerFooter>
  <rowBreaks count="3" manualBreakCount="3">
    <brk id="87" max="255" man="1"/>
    <brk id="99" max="255" man="1"/>
    <brk id="11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Miroslawa.Judka</dc:creator>
  <cp:keywords/>
  <dc:description/>
  <cp:lastModifiedBy>Komputer</cp:lastModifiedBy>
  <cp:lastPrinted>2021-03-30T05:33:16Z</cp:lastPrinted>
  <dcterms:created xsi:type="dcterms:W3CDTF">2019-01-23T13:20:15Z</dcterms:created>
  <dcterms:modified xsi:type="dcterms:W3CDTF">2024-06-04T07:54:00Z</dcterms:modified>
  <cp:category/>
  <cp:version/>
  <cp:contentType/>
  <cp:contentStatus/>
</cp:coreProperties>
</file>