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38\Zamowienia\P R Z E T A  R G I\2024\39_PN_2024_JS_Dostawa prod lecz i żywności_2 części\09_Pyt i Odp cz 3_wraz ze zmianą Ogłoszenia\"/>
    </mc:Choice>
  </mc:AlternateContent>
  <xr:revisionPtr revIDLastSave="0" documentId="13_ncr:1_{421254EE-DF28-43B0-B077-19FB27D88828}" xr6:coauthVersionLast="47" xr6:coauthVersionMax="47" xr10:uidLastSave="{00000000-0000-0000-0000-000000000000}"/>
  <bookViews>
    <workbookView xWindow="-120" yWindow="-120" windowWidth="29040" windowHeight="15720" activeTab="1" xr2:uid="{A50B6A47-C9F7-4A9F-9F3D-8F959719D0F1}"/>
  </bookViews>
  <sheets>
    <sheet name="Zad. 1" sheetId="1" r:id="rId1"/>
    <sheet name="Zad. 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I17" i="2" s="1"/>
  <c r="G16" i="2"/>
  <c r="I16" i="2" s="1"/>
  <c r="F16" i="2"/>
  <c r="G15" i="2"/>
  <c r="I15" i="2" s="1"/>
  <c r="F15" i="2"/>
  <c r="G14" i="2"/>
  <c r="I14" i="2" s="1"/>
  <c r="F14" i="2"/>
  <c r="G13" i="2"/>
  <c r="I13" i="2" s="1"/>
  <c r="F13" i="2"/>
  <c r="G12" i="2"/>
  <c r="I12" i="2" s="1"/>
  <c r="F12" i="2"/>
  <c r="G11" i="2"/>
  <c r="F11" i="2"/>
  <c r="I11" i="2" s="1"/>
  <c r="G10" i="2"/>
  <c r="F10" i="2"/>
  <c r="I10" i="2" s="1"/>
  <c r="G32" i="1"/>
  <c r="F32" i="1"/>
  <c r="I32" i="1" s="1"/>
  <c r="G31" i="1"/>
  <c r="F31" i="1"/>
  <c r="I31" i="1" s="1"/>
  <c r="G30" i="1"/>
  <c r="F30" i="1"/>
  <c r="I30" i="1" s="1"/>
  <c r="G29" i="1"/>
  <c r="F29" i="1"/>
  <c r="I29" i="1" s="1"/>
  <c r="G28" i="1"/>
  <c r="F28" i="1"/>
  <c r="I28" i="1" s="1"/>
  <c r="G27" i="1"/>
  <c r="F27" i="1"/>
  <c r="I27" i="1" s="1"/>
  <c r="G26" i="1"/>
  <c r="F26" i="1"/>
  <c r="I26" i="1" s="1"/>
  <c r="G25" i="1"/>
  <c r="F25" i="1"/>
  <c r="I25" i="1" s="1"/>
  <c r="G24" i="1"/>
  <c r="F24" i="1"/>
  <c r="I24" i="1" s="1"/>
  <c r="G23" i="1"/>
  <c r="F23" i="1"/>
  <c r="I23" i="1" s="1"/>
  <c r="G22" i="1"/>
  <c r="F22" i="1"/>
  <c r="I22" i="1" s="1"/>
  <c r="G21" i="1"/>
  <c r="F21" i="1"/>
  <c r="I21" i="1" s="1"/>
  <c r="G20" i="1"/>
  <c r="F20" i="1"/>
  <c r="I20" i="1" s="1"/>
  <c r="G19" i="1"/>
  <c r="F19" i="1"/>
  <c r="I19" i="1" s="1"/>
  <c r="G18" i="1"/>
  <c r="F18" i="1"/>
  <c r="I18" i="1" s="1"/>
  <c r="G17" i="1"/>
  <c r="F17" i="1"/>
  <c r="I17" i="1" s="1"/>
  <c r="G16" i="1"/>
  <c r="F16" i="1"/>
  <c r="I16" i="1" s="1"/>
  <c r="G15" i="1"/>
  <c r="F15" i="1"/>
  <c r="I15" i="1" s="1"/>
  <c r="G14" i="1"/>
  <c r="F14" i="1"/>
  <c r="I14" i="1" s="1"/>
  <c r="G13" i="1"/>
  <c r="F13" i="1"/>
  <c r="I13" i="1" s="1"/>
  <c r="G12" i="1"/>
  <c r="F12" i="1"/>
  <c r="I12" i="1" s="1"/>
  <c r="G11" i="1"/>
  <c r="F11" i="1"/>
  <c r="I11" i="1" s="1"/>
  <c r="G10" i="1"/>
  <c r="F10" i="1"/>
  <c r="I10" i="1" s="1"/>
  <c r="G18" i="2" l="1"/>
  <c r="G33" i="1"/>
  <c r="I18" i="2"/>
  <c r="I33" i="1"/>
</calcChain>
</file>

<file path=xl/sharedStrings.xml><?xml version="1.0" encoding="utf-8"?>
<sst xmlns="http://schemas.openxmlformats.org/spreadsheetml/2006/main" count="109" uniqueCount="69">
  <si>
    <t>FORMULARZ ASORTYMENOWO - CENOWY</t>
  </si>
  <si>
    <t>Lp.</t>
  </si>
  <si>
    <t>Opis przedmiotu zamówienia</t>
  </si>
  <si>
    <t>Jedn. miary</t>
  </si>
  <si>
    <t>Ilość 
opak.</t>
  </si>
  <si>
    <t xml:space="preserve">Cena jedn. netto </t>
  </si>
  <si>
    <t>Cena jedn. brutto</t>
  </si>
  <si>
    <t xml:space="preserve">Wartość netto </t>
  </si>
  <si>
    <t>VAT %</t>
  </si>
  <si>
    <t xml:space="preserve">Wartość brutto </t>
  </si>
  <si>
    <t>Nazwa handlowa / Producent/Numer Katalogowy</t>
  </si>
  <si>
    <t>opak.</t>
  </si>
  <si>
    <t>szt.</t>
  </si>
  <si>
    <t xml:space="preserve">szt </t>
  </si>
  <si>
    <t>szt</t>
  </si>
  <si>
    <t>Razem</t>
  </si>
  <si>
    <t>Nazwa zadania</t>
  </si>
  <si>
    <t>Ilość</t>
  </si>
  <si>
    <t xml:space="preserve">Cena jedn.netto </t>
  </si>
  <si>
    <t xml:space="preserve">Cena jedn.brutto </t>
  </si>
  <si>
    <t xml:space="preserve">Wartość netto 
</t>
  </si>
  <si>
    <t xml:space="preserve">Wartość brutto 
</t>
  </si>
  <si>
    <t>Nazwa handlowa/ Producent</t>
  </si>
  <si>
    <t>Kod EAN</t>
  </si>
  <si>
    <t>Adenosine 3 mg/ 3 ml x 6 fiol 2 ml</t>
  </si>
  <si>
    <t>op.</t>
  </si>
  <si>
    <t>Amiodarone 50mg/ml x 6 amp 3 ml</t>
  </si>
  <si>
    <t>Tranexamic acid 100 mg/ ml x 5 amp. 5 ml</t>
  </si>
  <si>
    <t xml:space="preserve">Cisatracurium 0,01G/5ml x 5 amp </t>
  </si>
  <si>
    <t xml:space="preserve">op. </t>
  </si>
  <si>
    <t xml:space="preserve">Dobutamine hydrochloride 250 mg x 1 fiol. </t>
  </si>
  <si>
    <t>Ambroxol hydrochloride 15 mg/ 2 ml x 10 amp.</t>
  </si>
  <si>
    <t>RAZEM</t>
  </si>
  <si>
    <t>Sygnatura postępowania: 
39/PN/2024/JS</t>
  </si>
  <si>
    <t>Część nr 1</t>
  </si>
  <si>
    <t>Część nr 2</t>
  </si>
  <si>
    <t>opak. 
(3 x 237 ml)</t>
  </si>
  <si>
    <t>opak. 
(4 x 200 ml)</t>
  </si>
  <si>
    <t>opak. 
(4 x 125 ml)</t>
  </si>
  <si>
    <t>x</t>
  </si>
  <si>
    <t>„Dostawa produktów leczniczych oraz żywności specjalnego przeznaczenia medycznego z podziałem na 2 części”</t>
  </si>
  <si>
    <t>7 = 4x5</t>
  </si>
  <si>
    <r>
      <t xml:space="preserve">Dieta bezresztkowa normokaloryczna (1 kcal/ml), zawierająca mieszanką białek w proporcji: 35% serwatkowych, 25% kazeiny, 20% białek soi, 20% białek grochu; zawartość białka nie mniej niż 4g/100 ml, zawartość wielonienasyconych kwasów tłuszczowych omega-6/omega-3 w proporcji 2,87; zawartość DHA+EPA nie mniej niż 33,5 mg/100 ml. Dieta zawierająca 6 naturalnych karotenoidów, klinicznie wolna od laktozy, zawierająca 16% energii z białka, 49% - z węglowodanów, 35% - z tłuszczów. Osmolarność 255 mOsmol/l. Opakowanie typu butelka 500 ml. </t>
    </r>
    <r>
      <rPr>
        <b/>
        <sz val="10"/>
        <color rgb="FF000000"/>
        <rFont val="Calibri"/>
        <family val="2"/>
        <charset val="238"/>
        <scheme val="minor"/>
      </rPr>
      <t>Żywność specjalnego przeznaczenia medycznego.</t>
    </r>
  </si>
  <si>
    <r>
      <t xml:space="preserve">Dieta kompletna pod względem odżywczym, normalizująca glikemię, normokaloryczna (1 kcal/ml), bogatoresztkowa (zawierająca 6 rodzajów błonnika), oparta na białku sojowym o zawartości nie więcej niż 4,3g/100 ml. Osmolarność nie wyższa niż 300 mOsm/l. Opakowanie typu Pack 1000 ml. </t>
    </r>
    <r>
      <rPr>
        <b/>
        <sz val="10"/>
        <color rgb="FF000000"/>
        <rFont val="Calibri"/>
        <family val="2"/>
        <charset val="238"/>
        <scheme val="minor"/>
      </rPr>
      <t>Żywność specjalnego przeznaczenia medycznego.</t>
    </r>
  </si>
  <si>
    <r>
      <t xml:space="preserve">Dieta wspomagająca leczenie ran i odleżyn, bogatoresztkowa (zawierająca 6 rodzajów błonnika  frakcje rozpuszczalne i nierozpuszczalne - 1,5 g/100 ml ), normokaloryczna (1 kcal/ml), oparta na białku kazeinowym zawierająca argininę, karotenoidy, witaminy C i E, cynk. Całkowita zawartość białka 5,5 g/100 ml. Energia z białka - 20,4%, z węglowodanów - 49,6%, z tłuszczów - 30%. Osmolarność nie niższa niż 315 mOsm/l. Opakowanie typu Pack 1000 ml. </t>
    </r>
    <r>
      <rPr>
        <b/>
        <sz val="10"/>
        <color rgb="FF000000"/>
        <rFont val="Calibri"/>
        <family val="2"/>
        <charset val="238"/>
        <scheme val="minor"/>
      </rPr>
      <t>Żywność specjalnego przeznaczenia medycznego.</t>
    </r>
  </si>
  <si>
    <r>
      <t xml:space="preserve">Dieta hiperkaloryczna (1,25 kcal/ml), bogatobiałkowa  (6,3 g/100 ml), zawiera mieszankę białek w proporcji: 35% serwatkowych, 25% kazeiny, 20% białek soi, 20% białek grochu. Zawiera argininę (323 mg/100 ml), EPA i DHA 50,8 mg/100 ml i 6 rodzajów karotenoidów. Energia z białka -20%, weglowodanów - 45%, tłuszczów - 35%. Osmolarność 290 mOsm/l. Opakowanie typu Pack 1000 ml. </t>
    </r>
    <r>
      <rPr>
        <b/>
        <sz val="10"/>
        <color rgb="FF000000"/>
        <rFont val="Calibri"/>
        <family val="2"/>
        <charset val="238"/>
        <scheme val="minor"/>
      </rPr>
      <t>Żywność specjalnego przeznaczenia medycznego.</t>
    </r>
  </si>
  <si>
    <r>
      <t xml:space="preserve">Zestaw do żywienia dojelitowego do opakowań typu PACK, do pompy typu Flocare Infinity, ze zgłębnikiem, umożliwiający żywienie pacjenta metodą ciągłego wlewu. Zestaw zawierający adapter przejściowy, fabrycznie wmontowany w złącze i port medyczny ENFit umożliwiający połączenie z dotychczasowym systemem zgłębników i strzykawek ENLock. </t>
    </r>
    <r>
      <rPr>
        <b/>
        <sz val="10"/>
        <color rgb="FF000000"/>
        <rFont val="Calibri"/>
        <family val="2"/>
        <charset val="238"/>
        <scheme val="minor"/>
      </rPr>
      <t>Wyrób medyczny.</t>
    </r>
  </si>
  <si>
    <r>
      <t xml:space="preserve">Zgłębnik przeznaczony do żywienia dożołądkowego lub dojelitowego, bezpieczny, łatwy do założenia, cienki, wykonany z miękkiego, przezroczystego poliuretanu, z podziałką centymetrową ułatwiającą kontrolowanie długości wprowadzanego zgłębnika, z prowadnicą ułatwiającą zakładanie, z linią kontrastującą w promieniach RTG, z łącznikiem typu ENLock. Zgłębnik łączący się z opakowaniem diety przez zestawy typu Flocare. Rozmiar CH12/110 cm. </t>
    </r>
    <r>
      <rPr>
        <b/>
        <sz val="10"/>
        <color rgb="FF000000"/>
        <rFont val="Calibri"/>
        <family val="2"/>
        <charset val="238"/>
        <scheme val="minor"/>
      </rPr>
      <t>Wyrób medyczny.</t>
    </r>
  </si>
  <si>
    <r>
      <t xml:space="preserve">Zestaw do żywienia dojelitowego do opakowań typu PACK  umożliwiający żywienie pacjenta metodą ciagłego kroplowego (wersja grawitacyjna). Zestaw zawierający złacze typu ENFiT i port medyczny ENFit, port medyczny typu ENFiT, ze złączem przejściowym  TRANSITION typu Enlock. </t>
    </r>
    <r>
      <rPr>
        <b/>
        <sz val="10"/>
        <color rgb="FF000000"/>
        <rFont val="Calibri"/>
        <family val="2"/>
        <charset val="238"/>
        <scheme val="minor"/>
      </rPr>
      <t>Wyrób medyczny.</t>
    </r>
  </si>
  <si>
    <r>
      <t xml:space="preserve">Zestaw do żywienia dojelitowego do butelek 500 ml i 200 ml,  umożliwiający żywienie pacjenta metodą ciagłego kroplowego (wersja grawitacyjna). Zestaw zawierający złacze typu ENFiT i port medyczny ENFit, port medyczny typu ENFiT, ze złączem TRANSITION, łącznik pasujący do butelek. </t>
    </r>
    <r>
      <rPr>
        <b/>
        <sz val="10"/>
        <color rgb="FF000000"/>
        <rFont val="Calibri"/>
        <family val="2"/>
        <charset val="238"/>
        <scheme val="minor"/>
      </rPr>
      <t>Wyrób medyczny.</t>
    </r>
  </si>
  <si>
    <r>
      <t>Strzykawka o poj 60 ml pakowana pojedyńczo w folię do obsługi żywiania drogą przewodu pokarmowego z systemem złącza ENFIT niezgodnym z systemem Luer o zakończeniu niecentrycznym.</t>
    </r>
    <r>
      <rPr>
        <b/>
        <sz val="10"/>
        <color rgb="FF000000"/>
        <rFont val="Calibri"/>
        <family val="2"/>
        <charset val="238"/>
        <scheme val="minor"/>
      </rPr>
      <t xml:space="preserve"> Wyrób medyczny.</t>
    </r>
  </si>
  <si>
    <r>
      <t xml:space="preserve">Łącznik PEG CH 14,18 typu Flocare. </t>
    </r>
    <r>
      <rPr>
        <b/>
        <sz val="10"/>
        <color rgb="FF000000"/>
        <rFont val="Calibri"/>
        <family val="2"/>
        <charset val="238"/>
        <scheme val="minor"/>
      </rPr>
      <t>Wyrób medyczny.</t>
    </r>
  </si>
  <si>
    <r>
      <t xml:space="preserve">Dieta kompletna, hiperkaloryczna (2,4 kcal/ml) o zawartości białka 9,6 g/100 ml, dieta do podaży doustnej, bezresztkowa, bezglutenowa o smaku truskawkowym, czekoladowym, waniliowym, owoców leśnych i neutralnym. Osmolarność 790 mOsmol/l. Opakowanie 4 butelki x 125 ml. </t>
    </r>
    <r>
      <rPr>
        <b/>
        <sz val="10"/>
        <color rgb="FF000000"/>
        <rFont val="Calibri"/>
        <family val="2"/>
        <charset val="238"/>
        <scheme val="minor"/>
      </rPr>
      <t>Żywność specjalnego przeznaczenia medycznego.</t>
    </r>
  </si>
  <si>
    <r>
      <t xml:space="preserve">Dieta hiperkaloryczna (1,6 kcal/ml), wysokobiałkowa (18g/200ml) z dodatkiem błonnika rozpuszczalnego. Kompletna pod względem odżywczym. 23% energii pochodzi z  białka, 35% energii pochodzi z tłuszczy a 39% energii pochodzi z węglowodanów. Osmolarność 300 mOsm/l. Smak wanilia i truskawka. Opakowanie typu butelka 200 ml. </t>
    </r>
    <r>
      <rPr>
        <b/>
        <sz val="10"/>
        <color theme="1"/>
        <rFont val="Calibri"/>
        <family val="2"/>
        <charset val="238"/>
        <scheme val="minor"/>
      </rPr>
      <t>Żywność specjalnego przeznaczenia medycznego.</t>
    </r>
  </si>
  <si>
    <r>
      <t xml:space="preserve">Zgłębnik nosowo-jelitowy do bezpośredniego żywienia do jelita lub dwunastnicy, bezpieczny, łatwy do założenia, cienki z podziałką umożliwiającą kontrolowanie długości wprowadzanego zgłębnika, z prowadnicą ułatwiającą zakładanie, kontrastujący w promieniach RTG. Rozmiar CH 10/145. </t>
    </r>
    <r>
      <rPr>
        <b/>
        <sz val="10"/>
        <color rgb="FF000000"/>
        <rFont val="Calibri"/>
        <family val="2"/>
        <charset val="238"/>
        <scheme val="minor"/>
      </rPr>
      <t>Wyrób medyczny</t>
    </r>
  </si>
  <si>
    <r>
      <t xml:space="preserve">Dieta wspomagająca leczenie ran i odleżyn, kompletna, bezresztkowa, hiperkaloryczna (1,28 kcal/ml), bezglutenowa, zawierająca argininę przyspieszającą gojenie ran, zwiększoną zawartość przeciwutleniaczy (wit C i E, karotenoidów, cynku);o zawartości białka 10 g/100 ml, niskiej zawartości tłuszczu - 3,5 g/100 ml, zawartości weglowodanów - 14,2 g/100 ml; 31% energii z białka, 44% energii z weglowodanów, 25% energii z tłuszczy. Dwa smaki: truskawkowy i czekoladowy. Osmolarność min. 500 mOsmol/l. </t>
    </r>
    <r>
      <rPr>
        <b/>
        <sz val="10"/>
        <color rgb="FF000000"/>
        <rFont val="Calibri"/>
        <family val="2"/>
        <charset val="238"/>
        <scheme val="minor"/>
      </rPr>
      <t>Żywność specjalnego przeznaczenia medycznego.</t>
    </r>
  </si>
  <si>
    <r>
      <t xml:space="preserve">Produkt do szybkiego zagęszczania płynów, przeznaczony dla pacjentów z dysfagią. Zawiera gumę ksantynową i guar, maltodekstryny. Produkt bezglutenowy, bez laktozy i skrobi, wykazujący odporność na działanie amylazy. Energetyczność: 2,9 kcal/1g. Opakowanie typu puszka 175 g. </t>
    </r>
    <r>
      <rPr>
        <b/>
        <sz val="10"/>
        <color rgb="FF000000"/>
        <rFont val="Calibri"/>
        <family val="2"/>
        <charset val="238"/>
        <scheme val="minor"/>
      </rPr>
      <t xml:space="preserve"> Żywność specjalnego przeznaczenia medycznego.</t>
    </r>
  </si>
  <si>
    <r>
      <t xml:space="preserve">Produkt odżywczy gotowy do spożycia, dla pacjentów przed i po zabiegach operacyjnych, w okresie rekonwalescencji, niedożywieniu. Zawiera: 9,2 g tłuszczu, 44,8 g węglowodanów , 18 g białka, 3,3 g błonnika oraz poniżej 0,1 g laktozy, wartość energetyczna 341 kcal. Pojemność 237 ml, smaki waniliowy, owoce tropikalne. </t>
    </r>
    <r>
      <rPr>
        <b/>
        <sz val="10"/>
        <color rgb="FF000000"/>
        <rFont val="Calibri"/>
        <family val="2"/>
        <charset val="238"/>
        <scheme val="minor"/>
      </rPr>
      <t>Żywność specjalnego przeznaczenia medycznego.</t>
    </r>
  </si>
  <si>
    <r>
      <t xml:space="preserve">Kompletna dieta wysokoenergetyczna (2,0 kcal/ml), o zmniejszonej zawartości białka (6 %en) i elektrolitów, zmodyfikowana pod względem zawartości węglowodanów, przeznaczona do żywienia drogą doustną lub przez zgłębnik pacjentów z przewlekłą chorobą nerek. Zawiera błonnik, izomaltulozę, EPA i DHA pochodzące z oleju rybnego, MCT oraz MUFA. Nie zawiera glutenu, klinicznie wolna od laktozy. Osmolarność do 500 mosmol/l, o smaku waniliowym, w opakowanich o objętości 200 ml. </t>
    </r>
    <r>
      <rPr>
        <b/>
        <sz val="10"/>
        <rFont val="Calibri"/>
        <family val="2"/>
        <charset val="238"/>
        <scheme val="minor"/>
      </rPr>
      <t>Żywność specjalnego przeznaczenia medycznego.</t>
    </r>
  </si>
  <si>
    <r>
      <t xml:space="preserve">Kompletna dieta wysokoenergetyczna (1,5 kcal/ml) przeznaczona dla pacjentów z chorobami nowotworowymi, bogatobiałkowa (10g białka/100 ml), 27% energii białkowej, o niskiej zawartości węglowodanów (31% energii pochodzenia węglowodanowego) i dużej zawartości błonnika, przeznaczona do żywienia drogą doustną. Z wysoką zawartością ω-3 kwasów tłuszczowych, tłuszczy MCT i antyoksydantów, o osmolarności do 435 mosmol/l, dostępny w co najmniej 4 różnych smakach, w opakowaniach o objętości 200 ml. </t>
    </r>
    <r>
      <rPr>
        <b/>
        <sz val="10"/>
        <rFont val="Calibri"/>
        <family val="2"/>
        <charset val="238"/>
        <scheme val="minor"/>
      </rPr>
      <t>Żywność specjalnego przeznaczenia medycznego.</t>
    </r>
  </si>
  <si>
    <r>
      <t xml:space="preserve">Dieta doustna kompletna hiperkaloryczna (2,45 kcal/ml), wysokobiałkowa, 14,6g/100ml, źródło białka- kazeina i serwatka, z kwasami omega-3 jako składnikiem imunomodulującym (EPA 880mg/100ml +DHA 585mg/100ml), bezresztkowa, bezglutenowa, smak do wyboru, butelka plastikowa 4 x 125ml. </t>
    </r>
    <r>
      <rPr>
        <b/>
        <sz val="10"/>
        <rFont val="Calibri"/>
        <family val="2"/>
        <charset val="238"/>
        <scheme val="minor"/>
      </rPr>
      <t>Żywność specjalnego przeznaczenia medycznego.</t>
    </r>
  </si>
  <si>
    <r>
      <t xml:space="preserve">Niekompletna dieta wysokoenergetyczna (1,5 kcal/ml) w postaci napoju, z wysoką zawartościa węglowodanów (89% energii węglowoadnowej), przeznaczona do żywienia drogą doustną. Niskobialkowa (4g/100 ml), nie zawiera tłuszczu, błonnika oraz glutenu, klinicznie wolna od laktozy. Zawartość wit. D 2,5 μg/100ml, niskosodowa - zawartość sodu 6mg/100ml. Osmolarność 680 mosmol/l, w opakowanich o objętości 200 ml. </t>
    </r>
    <r>
      <rPr>
        <b/>
        <sz val="10"/>
        <rFont val="Calibri"/>
        <family val="2"/>
        <charset val="238"/>
        <scheme val="minor"/>
      </rPr>
      <t>Żywność specjalnego przeznaczenia medycznego.</t>
    </r>
  </si>
  <si>
    <r>
      <t xml:space="preserve">Kompletna dieta wysokoenergetyczna (1,5 kcal/ml), normobiałkowa (15% energii pochodzenia białkowego) przeznaczona do żywienia drogą doustną. Nie zawiera glutenu, klinicznie wolna od laktozy. Osmolarność do 405 mosmol/l, dostępna w co najmniej 4 różnych smakach, zawartość błonnika pokarmowego nie więcej niż 0,5g/100ml, nie zawiera syropu glukozowego,niskosodowa (zawartość Na nie więcej niż 85mg/100ml), w butelkach plastikowych o objętości 200 ml. </t>
    </r>
    <r>
      <rPr>
        <b/>
        <sz val="10"/>
        <rFont val="Calibri"/>
        <family val="2"/>
        <charset val="238"/>
        <scheme val="minor"/>
      </rPr>
      <t>Żywność specjalnego przeznaczenia medycznego.</t>
    </r>
  </si>
  <si>
    <r>
      <t xml:space="preserve">Zestaw do żywienia dojelitowego do butelek 500 ml i 200 ml, do pompy typu Flocare Infinity, ze zgłębnikiem, umożliwiający żywienie pacjenta metodą ciagłego wlewu. Zestaw zawierający adapter przejściowy, fabrycznie wmontowany w złącze i port medyczny ENFit umożliwiający połaczenie z dotychczasowym systemem zgłębników i strzykawek ENLock. </t>
    </r>
    <r>
      <rPr>
        <b/>
        <sz val="10"/>
        <color rgb="FF000000"/>
        <rFont val="Calibri"/>
        <family val="2"/>
        <charset val="238"/>
        <scheme val="minor"/>
      </rPr>
      <t>Wyrób medyczny.</t>
    </r>
  </si>
  <si>
    <r>
      <t xml:space="preserve">Dieta kompletna, peptydowa, normokaloryczna (1 kcal/ml), źródło białka (4 g/100 ml) - hydrolizat serwatki - mieszanina krótkołańcuchowych peptydów i wolnych aminokwasów. Niska zawartość tłuszczu (1,7 g/100 ml); 47% tłuszczu stanowią tłuszcze MCT. Źrodlem weglowodanów są wolno wchłaniane maltodekstryny. Energia pochodzaca z białka - 16%, z weglowodanów - 69%, z tłuszczów - 15%. Osmolarność nie niższa niż 455 mOsm/l. Opakowanie typu butelka 500 ml. </t>
    </r>
    <r>
      <rPr>
        <b/>
        <sz val="10"/>
        <color rgb="FF000000"/>
        <rFont val="Calibri"/>
        <family val="2"/>
        <charset val="238"/>
        <scheme val="minor"/>
      </rPr>
      <t>Żywność specjalnego przeznaczenia medycznego.</t>
    </r>
  </si>
  <si>
    <r>
      <t xml:space="preserve">FORMULARZ ASORTYMENOWO - CENOWY - </t>
    </r>
    <r>
      <rPr>
        <b/>
        <sz val="10"/>
        <color rgb="FFFF0000"/>
        <rFont val="Calibri"/>
        <family val="2"/>
        <charset val="238"/>
        <scheme val="minor"/>
      </rPr>
      <t>PO ZMIANIE</t>
    </r>
  </si>
  <si>
    <r>
      <t>Metamizole natricum  500 mg/ml  x 5 amp a 2 ml</t>
    </r>
    <r>
      <rPr>
        <b/>
        <sz val="10"/>
        <color rgb="FFFF0000"/>
        <rFont val="Calibri"/>
        <family val="2"/>
        <charset val="238"/>
        <scheme val="minor"/>
      </rPr>
      <t>*</t>
    </r>
  </si>
  <si>
    <t>*) W ramach poz. 8 - Zamawiający dopuszcza zaoferowanie leku pakowanego x 10 amp - z odpowiednim przeliczeniem ilości opakowań (na 600 opakowań)</t>
  </si>
  <si>
    <r>
      <t xml:space="preserve">Drotaverine hydrochloride </t>
    </r>
    <r>
      <rPr>
        <strike/>
        <sz val="10"/>
        <color rgb="FFFF0000"/>
        <rFont val="Calibri"/>
        <family val="2"/>
        <charset val="238"/>
        <scheme val="minor"/>
      </rPr>
      <t>80 mg/ ml x 5 amp.</t>
    </r>
    <r>
      <rPr>
        <sz val="10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>20mg/ml 2ml (40mg) x 5 amp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</si>
</sst>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#,##0.00\ [$zł-415];[Red]\-#,##0.00\ [$zł-415]"/>
    <numFmt numFmtId="166" formatCode="#,##0.00&quot; zł&quot;"/>
    <numFmt numFmtId="167" formatCode="[$-415]General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indexed="8"/>
      <name val="Czcionka tekstu podstawowego"/>
      <charset val="238"/>
    </font>
    <font>
      <sz val="11"/>
      <color rgb="FF000000"/>
      <name val="Calibri"/>
      <family val="2"/>
      <charset val="238"/>
    </font>
    <font>
      <sz val="11"/>
      <color indexed="8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00206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167" fontId="4" fillId="0" borderId="0" applyBorder="0" applyProtection="0"/>
    <xf numFmtId="0" fontId="5" fillId="0" borderId="0"/>
    <xf numFmtId="0" fontId="1" fillId="0" borderId="0"/>
  </cellStyleXfs>
  <cellXfs count="110">
    <xf numFmtId="0" fontId="0" fillId="0" borderId="0" xfId="0"/>
    <xf numFmtId="0" fontId="6" fillId="0" borderId="0" xfId="0" applyFont="1"/>
    <xf numFmtId="0" fontId="7" fillId="2" borderId="2" xfId="2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9" fontId="8" fillId="0" borderId="5" xfId="3" applyNumberFormat="1" applyFont="1" applyBorder="1" applyAlignment="1">
      <alignment horizontal="center" vertical="center" wrapText="1"/>
    </xf>
    <xf numFmtId="166" fontId="8" fillId="0" borderId="5" xfId="3" applyNumberFormat="1" applyFont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top" wrapText="1"/>
    </xf>
    <xf numFmtId="0" fontId="8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9" fontId="8" fillId="0" borderId="4" xfId="3" applyNumberFormat="1" applyFont="1" applyBorder="1" applyAlignment="1">
      <alignment horizontal="center" vertical="center" wrapText="1"/>
    </xf>
    <xf numFmtId="166" fontId="8" fillId="0" borderId="4" xfId="3" applyNumberFormat="1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6" fillId="0" borderId="0" xfId="0" applyFont="1" applyAlignment="1">
      <alignment horizontal="justify" vertical="top"/>
    </xf>
    <xf numFmtId="0" fontId="9" fillId="0" borderId="5" xfId="2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4" fontId="9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2" applyFont="1" applyBorder="1" applyAlignment="1">
      <alignment vertical="top" wrapText="1"/>
    </xf>
    <xf numFmtId="0" fontId="8" fillId="2" borderId="2" xfId="2" applyFont="1" applyFill="1" applyBorder="1" applyAlignment="1">
      <alignment vertical="top" wrapText="1"/>
    </xf>
    <xf numFmtId="0" fontId="8" fillId="2" borderId="2" xfId="3" applyFont="1" applyFill="1" applyBorder="1" applyAlignment="1">
      <alignment vertical="center" wrapText="1"/>
    </xf>
    <xf numFmtId="0" fontId="8" fillId="0" borderId="2" xfId="3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8" fillId="0" borderId="0" xfId="2" applyFont="1"/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164" fontId="9" fillId="0" borderId="0" xfId="2" applyNumberFormat="1" applyFont="1" applyAlignment="1">
      <alignment horizontal="center"/>
    </xf>
    <xf numFmtId="0" fontId="9" fillId="0" borderId="0" xfId="2" applyFont="1"/>
    <xf numFmtId="9" fontId="8" fillId="0" borderId="0" xfId="2" applyNumberFormat="1" applyFont="1"/>
    <xf numFmtId="165" fontId="8" fillId="0" borderId="0" xfId="2" applyNumberFormat="1" applyFont="1"/>
    <xf numFmtId="166" fontId="8" fillId="0" borderId="0" xfId="2" applyNumberFormat="1" applyFont="1"/>
    <xf numFmtId="4" fontId="9" fillId="0" borderId="0" xfId="0" applyNumberFormat="1" applyFont="1" applyAlignment="1">
      <alignment vertical="center"/>
    </xf>
    <xf numFmtId="0" fontId="8" fillId="0" borderId="0" xfId="3" applyFont="1" applyAlignment="1">
      <alignment vertical="center" wrapText="1"/>
    </xf>
    <xf numFmtId="165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164" fontId="8" fillId="0" borderId="0" xfId="3" applyNumberFormat="1" applyFont="1"/>
    <xf numFmtId="165" fontId="8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8" fillId="2" borderId="0" xfId="2" applyFont="1" applyFill="1"/>
    <xf numFmtId="0" fontId="13" fillId="0" borderId="0" xfId="6" applyFont="1" applyAlignment="1">
      <alignment horizontal="center" wrapText="1"/>
    </xf>
    <xf numFmtId="0" fontId="8" fillId="0" borderId="0" xfId="2" applyFont="1" applyAlignment="1">
      <alignment wrapText="1"/>
    </xf>
    <xf numFmtId="0" fontId="8" fillId="0" borderId="0" xfId="2" applyFont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6" fillId="0" borderId="2" xfId="0" applyFont="1" applyBorder="1"/>
    <xf numFmtId="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9" fontId="6" fillId="0" borderId="2" xfId="0" applyNumberFormat="1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167" fontId="15" fillId="0" borderId="0" xfId="4" applyFont="1" applyBorder="1" applyAlignment="1">
      <alignment horizontal="left" vertical="center" wrapText="1"/>
    </xf>
    <xf numFmtId="167" fontId="15" fillId="0" borderId="0" xfId="4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2" borderId="2" xfId="2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/>
    </xf>
    <xf numFmtId="44" fontId="8" fillId="0" borderId="5" xfId="1" applyFont="1" applyBorder="1" applyAlignment="1">
      <alignment horizontal="center" vertical="center" wrapText="1"/>
    </xf>
    <xf numFmtId="164" fontId="8" fillId="0" borderId="5" xfId="3" applyNumberFormat="1" applyFont="1" applyBorder="1" applyAlignment="1">
      <alignment horizontal="center" vertical="center" wrapText="1"/>
    </xf>
    <xf numFmtId="165" fontId="8" fillId="0" borderId="5" xfId="3" applyNumberFormat="1" applyFont="1" applyBorder="1" applyAlignment="1">
      <alignment horizontal="center" vertical="center" wrapText="1"/>
    </xf>
    <xf numFmtId="44" fontId="8" fillId="0" borderId="4" xfId="1" applyFont="1" applyBorder="1" applyAlignment="1">
      <alignment horizontal="center" vertical="center" wrapText="1"/>
    </xf>
    <xf numFmtId="164" fontId="8" fillId="0" borderId="4" xfId="3" applyNumberFormat="1" applyFont="1" applyBorder="1" applyAlignment="1">
      <alignment horizontal="center" vertical="center" wrapText="1"/>
    </xf>
    <xf numFmtId="165" fontId="8" fillId="0" borderId="4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4" fontId="8" fillId="0" borderId="2" xfId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8" fillId="0" borderId="0" xfId="3" applyNumberFormat="1" applyFont="1" applyAlignment="1">
      <alignment horizontal="center" vertical="center"/>
    </xf>
    <xf numFmtId="164" fontId="8" fillId="0" borderId="0" xfId="3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center" wrapText="1"/>
    </xf>
    <xf numFmtId="0" fontId="18" fillId="0" borderId="0" xfId="0" applyFont="1"/>
    <xf numFmtId="167" fontId="15" fillId="0" borderId="7" xfId="4" applyFont="1" applyBorder="1" applyAlignment="1">
      <alignment horizontal="left" vertical="top" wrapText="1"/>
    </xf>
    <xf numFmtId="0" fontId="11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7" fillId="0" borderId="0" xfId="2" applyFont="1" applyAlignment="1">
      <alignment horizontal="center" wrapText="1"/>
    </xf>
    <xf numFmtId="0" fontId="7" fillId="0" borderId="1" xfId="2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7">
    <cellStyle name="Excel Built-in Normal" xfId="4" xr:uid="{72A9404C-87C2-49E6-8A4C-73DDD37B99CC}"/>
    <cellStyle name="Normalny" xfId="0" builtinId="0"/>
    <cellStyle name="Normalny 2" xfId="2" xr:uid="{CE5E0BAF-21C6-41CD-BD63-C532C6EA3752}"/>
    <cellStyle name="Normalny 2 2" xfId="3" xr:uid="{6E32928C-4EE7-45ED-A230-7BEDD7E96CC9}"/>
    <cellStyle name="Normalny 4" xfId="5" xr:uid="{FA6B2555-7F02-4259-8203-F406451E3A45}"/>
    <cellStyle name="Normalny 5" xfId="6" xr:uid="{D866A1E4-8B2A-40F3-BCE5-EE5A2FC2F668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D6B4-1526-4940-9A6B-404E43389B13}">
  <sheetPr>
    <tabColor rgb="FF92D050"/>
    <pageSetUpPr fitToPage="1"/>
  </sheetPr>
  <dimension ref="A1:N57"/>
  <sheetViews>
    <sheetView workbookViewId="0">
      <selection activeCell="B10" sqref="B10"/>
    </sheetView>
  </sheetViews>
  <sheetFormatPr defaultRowHeight="12.75"/>
  <cols>
    <col min="1" max="1" width="3.42578125" style="51" bestFit="1" customWidth="1"/>
    <col min="2" max="2" width="48.42578125" style="33" customWidth="1"/>
    <col min="3" max="3" width="9.140625" style="34" customWidth="1"/>
    <col min="4" max="4" width="7" style="34" customWidth="1"/>
    <col min="5" max="5" width="11.140625" style="34" customWidth="1"/>
    <col min="6" max="6" width="13.140625" style="80" customWidth="1"/>
    <col min="7" max="7" width="15.28515625" style="34" customWidth="1"/>
    <col min="8" max="8" width="11.7109375" style="34" customWidth="1"/>
    <col min="9" max="9" width="17.5703125" style="34" customWidth="1"/>
    <col min="10" max="10" width="25" style="34" customWidth="1"/>
    <col min="11" max="13" width="9.140625" style="33"/>
    <col min="14" max="14" width="11.140625" style="33" bestFit="1" customWidth="1"/>
    <col min="15" max="15" width="12" style="33" customWidth="1"/>
    <col min="16" max="256" width="9.140625" style="33"/>
    <col min="257" max="257" width="3.42578125" style="33" bestFit="1" customWidth="1"/>
    <col min="258" max="258" width="50.42578125" style="33" customWidth="1"/>
    <col min="259" max="262" width="9.140625" style="33"/>
    <col min="263" max="263" width="10.7109375" style="33" bestFit="1" customWidth="1"/>
    <col min="264" max="264" width="9.140625" style="33"/>
    <col min="265" max="265" width="10.7109375" style="33" bestFit="1" customWidth="1"/>
    <col min="266" max="269" width="9.140625" style="33"/>
    <col min="270" max="270" width="11.140625" style="33" bestFit="1" customWidth="1"/>
    <col min="271" max="512" width="9.140625" style="33"/>
    <col min="513" max="513" width="3.42578125" style="33" bestFit="1" customWidth="1"/>
    <col min="514" max="514" width="50.42578125" style="33" customWidth="1"/>
    <col min="515" max="518" width="9.140625" style="33"/>
    <col min="519" max="519" width="10.7109375" style="33" bestFit="1" customWidth="1"/>
    <col min="520" max="520" width="9.140625" style="33"/>
    <col min="521" max="521" width="10.7109375" style="33" bestFit="1" customWidth="1"/>
    <col min="522" max="525" width="9.140625" style="33"/>
    <col min="526" max="526" width="11.140625" style="33" bestFit="1" customWidth="1"/>
    <col min="527" max="768" width="9.140625" style="33"/>
    <col min="769" max="769" width="3.42578125" style="33" bestFit="1" customWidth="1"/>
    <col min="770" max="770" width="50.42578125" style="33" customWidth="1"/>
    <col min="771" max="774" width="9.140625" style="33"/>
    <col min="775" max="775" width="10.7109375" style="33" bestFit="1" customWidth="1"/>
    <col min="776" max="776" width="9.140625" style="33"/>
    <col min="777" max="777" width="10.7109375" style="33" bestFit="1" customWidth="1"/>
    <col min="778" max="781" width="9.140625" style="33"/>
    <col min="782" max="782" width="11.140625" style="33" bestFit="1" customWidth="1"/>
    <col min="783" max="1024" width="9.140625" style="33"/>
    <col min="1025" max="1025" width="3.42578125" style="33" bestFit="1" customWidth="1"/>
    <col min="1026" max="1026" width="50.42578125" style="33" customWidth="1"/>
    <col min="1027" max="1030" width="9.140625" style="33"/>
    <col min="1031" max="1031" width="10.7109375" style="33" bestFit="1" customWidth="1"/>
    <col min="1032" max="1032" width="9.140625" style="33"/>
    <col min="1033" max="1033" width="10.7109375" style="33" bestFit="1" customWidth="1"/>
    <col min="1034" max="1037" width="9.140625" style="33"/>
    <col min="1038" max="1038" width="11.140625" style="33" bestFit="1" customWidth="1"/>
    <col min="1039" max="1280" width="9.140625" style="33"/>
    <col min="1281" max="1281" width="3.42578125" style="33" bestFit="1" customWidth="1"/>
    <col min="1282" max="1282" width="50.42578125" style="33" customWidth="1"/>
    <col min="1283" max="1286" width="9.140625" style="33"/>
    <col min="1287" max="1287" width="10.7109375" style="33" bestFit="1" customWidth="1"/>
    <col min="1288" max="1288" width="9.140625" style="33"/>
    <col min="1289" max="1289" width="10.7109375" style="33" bestFit="1" customWidth="1"/>
    <col min="1290" max="1293" width="9.140625" style="33"/>
    <col min="1294" max="1294" width="11.140625" style="33" bestFit="1" customWidth="1"/>
    <col min="1295" max="1536" width="9.140625" style="33"/>
    <col min="1537" max="1537" width="3.42578125" style="33" bestFit="1" customWidth="1"/>
    <col min="1538" max="1538" width="50.42578125" style="33" customWidth="1"/>
    <col min="1539" max="1542" width="9.140625" style="33"/>
    <col min="1543" max="1543" width="10.7109375" style="33" bestFit="1" customWidth="1"/>
    <col min="1544" max="1544" width="9.140625" style="33"/>
    <col min="1545" max="1545" width="10.7109375" style="33" bestFit="1" customWidth="1"/>
    <col min="1546" max="1549" width="9.140625" style="33"/>
    <col min="1550" max="1550" width="11.140625" style="33" bestFit="1" customWidth="1"/>
    <col min="1551" max="1792" width="9.140625" style="33"/>
    <col min="1793" max="1793" width="3.42578125" style="33" bestFit="1" customWidth="1"/>
    <col min="1794" max="1794" width="50.42578125" style="33" customWidth="1"/>
    <col min="1795" max="1798" width="9.140625" style="33"/>
    <col min="1799" max="1799" width="10.7109375" style="33" bestFit="1" customWidth="1"/>
    <col min="1800" max="1800" width="9.140625" style="33"/>
    <col min="1801" max="1801" width="10.7109375" style="33" bestFit="1" customWidth="1"/>
    <col min="1802" max="1805" width="9.140625" style="33"/>
    <col min="1806" max="1806" width="11.140625" style="33" bestFit="1" customWidth="1"/>
    <col min="1807" max="2048" width="9.140625" style="33"/>
    <col min="2049" max="2049" width="3.42578125" style="33" bestFit="1" customWidth="1"/>
    <col min="2050" max="2050" width="50.42578125" style="33" customWidth="1"/>
    <col min="2051" max="2054" width="9.140625" style="33"/>
    <col min="2055" max="2055" width="10.7109375" style="33" bestFit="1" customWidth="1"/>
    <col min="2056" max="2056" width="9.140625" style="33"/>
    <col min="2057" max="2057" width="10.7109375" style="33" bestFit="1" customWidth="1"/>
    <col min="2058" max="2061" width="9.140625" style="33"/>
    <col min="2062" max="2062" width="11.140625" style="33" bestFit="1" customWidth="1"/>
    <col min="2063" max="2304" width="9.140625" style="33"/>
    <col min="2305" max="2305" width="3.42578125" style="33" bestFit="1" customWidth="1"/>
    <col min="2306" max="2306" width="50.42578125" style="33" customWidth="1"/>
    <col min="2307" max="2310" width="9.140625" style="33"/>
    <col min="2311" max="2311" width="10.7109375" style="33" bestFit="1" customWidth="1"/>
    <col min="2312" max="2312" width="9.140625" style="33"/>
    <col min="2313" max="2313" width="10.7109375" style="33" bestFit="1" customWidth="1"/>
    <col min="2314" max="2317" width="9.140625" style="33"/>
    <col min="2318" max="2318" width="11.140625" style="33" bestFit="1" customWidth="1"/>
    <col min="2319" max="2560" width="9.140625" style="33"/>
    <col min="2561" max="2561" width="3.42578125" style="33" bestFit="1" customWidth="1"/>
    <col min="2562" max="2562" width="50.42578125" style="33" customWidth="1"/>
    <col min="2563" max="2566" width="9.140625" style="33"/>
    <col min="2567" max="2567" width="10.7109375" style="33" bestFit="1" customWidth="1"/>
    <col min="2568" max="2568" width="9.140625" style="33"/>
    <col min="2569" max="2569" width="10.7109375" style="33" bestFit="1" customWidth="1"/>
    <col min="2570" max="2573" width="9.140625" style="33"/>
    <col min="2574" max="2574" width="11.140625" style="33" bestFit="1" customWidth="1"/>
    <col min="2575" max="2816" width="9.140625" style="33"/>
    <col min="2817" max="2817" width="3.42578125" style="33" bestFit="1" customWidth="1"/>
    <col min="2818" max="2818" width="50.42578125" style="33" customWidth="1"/>
    <col min="2819" max="2822" width="9.140625" style="33"/>
    <col min="2823" max="2823" width="10.7109375" style="33" bestFit="1" customWidth="1"/>
    <col min="2824" max="2824" width="9.140625" style="33"/>
    <col min="2825" max="2825" width="10.7109375" style="33" bestFit="1" customWidth="1"/>
    <col min="2826" max="2829" width="9.140625" style="33"/>
    <col min="2830" max="2830" width="11.140625" style="33" bestFit="1" customWidth="1"/>
    <col min="2831" max="3072" width="9.140625" style="33"/>
    <col min="3073" max="3073" width="3.42578125" style="33" bestFit="1" customWidth="1"/>
    <col min="3074" max="3074" width="50.42578125" style="33" customWidth="1"/>
    <col min="3075" max="3078" width="9.140625" style="33"/>
    <col min="3079" max="3079" width="10.7109375" style="33" bestFit="1" customWidth="1"/>
    <col min="3080" max="3080" width="9.140625" style="33"/>
    <col min="3081" max="3081" width="10.7109375" style="33" bestFit="1" customWidth="1"/>
    <col min="3082" max="3085" width="9.140625" style="33"/>
    <col min="3086" max="3086" width="11.140625" style="33" bestFit="1" customWidth="1"/>
    <col min="3087" max="3328" width="9.140625" style="33"/>
    <col min="3329" max="3329" width="3.42578125" style="33" bestFit="1" customWidth="1"/>
    <col min="3330" max="3330" width="50.42578125" style="33" customWidth="1"/>
    <col min="3331" max="3334" width="9.140625" style="33"/>
    <col min="3335" max="3335" width="10.7109375" style="33" bestFit="1" customWidth="1"/>
    <col min="3336" max="3336" width="9.140625" style="33"/>
    <col min="3337" max="3337" width="10.7109375" style="33" bestFit="1" customWidth="1"/>
    <col min="3338" max="3341" width="9.140625" style="33"/>
    <col min="3342" max="3342" width="11.140625" style="33" bestFit="1" customWidth="1"/>
    <col min="3343" max="3584" width="9.140625" style="33"/>
    <col min="3585" max="3585" width="3.42578125" style="33" bestFit="1" customWidth="1"/>
    <col min="3586" max="3586" width="50.42578125" style="33" customWidth="1"/>
    <col min="3587" max="3590" width="9.140625" style="33"/>
    <col min="3591" max="3591" width="10.7109375" style="33" bestFit="1" customWidth="1"/>
    <col min="3592" max="3592" width="9.140625" style="33"/>
    <col min="3593" max="3593" width="10.7109375" style="33" bestFit="1" customWidth="1"/>
    <col min="3594" max="3597" width="9.140625" style="33"/>
    <col min="3598" max="3598" width="11.140625" style="33" bestFit="1" customWidth="1"/>
    <col min="3599" max="3840" width="9.140625" style="33"/>
    <col min="3841" max="3841" width="3.42578125" style="33" bestFit="1" customWidth="1"/>
    <col min="3842" max="3842" width="50.42578125" style="33" customWidth="1"/>
    <col min="3843" max="3846" width="9.140625" style="33"/>
    <col min="3847" max="3847" width="10.7109375" style="33" bestFit="1" customWidth="1"/>
    <col min="3848" max="3848" width="9.140625" style="33"/>
    <col min="3849" max="3849" width="10.7109375" style="33" bestFit="1" customWidth="1"/>
    <col min="3850" max="3853" width="9.140625" style="33"/>
    <col min="3854" max="3854" width="11.140625" style="33" bestFit="1" customWidth="1"/>
    <col min="3855" max="4096" width="9.140625" style="33"/>
    <col min="4097" max="4097" width="3.42578125" style="33" bestFit="1" customWidth="1"/>
    <col min="4098" max="4098" width="50.42578125" style="33" customWidth="1"/>
    <col min="4099" max="4102" width="9.140625" style="33"/>
    <col min="4103" max="4103" width="10.7109375" style="33" bestFit="1" customWidth="1"/>
    <col min="4104" max="4104" width="9.140625" style="33"/>
    <col min="4105" max="4105" width="10.7109375" style="33" bestFit="1" customWidth="1"/>
    <col min="4106" max="4109" width="9.140625" style="33"/>
    <col min="4110" max="4110" width="11.140625" style="33" bestFit="1" customWidth="1"/>
    <col min="4111" max="4352" width="9.140625" style="33"/>
    <col min="4353" max="4353" width="3.42578125" style="33" bestFit="1" customWidth="1"/>
    <col min="4354" max="4354" width="50.42578125" style="33" customWidth="1"/>
    <col min="4355" max="4358" width="9.140625" style="33"/>
    <col min="4359" max="4359" width="10.7109375" style="33" bestFit="1" customWidth="1"/>
    <col min="4360" max="4360" width="9.140625" style="33"/>
    <col min="4361" max="4361" width="10.7109375" style="33" bestFit="1" customWidth="1"/>
    <col min="4362" max="4365" width="9.140625" style="33"/>
    <col min="4366" max="4366" width="11.140625" style="33" bestFit="1" customWidth="1"/>
    <col min="4367" max="4608" width="9.140625" style="33"/>
    <col min="4609" max="4609" width="3.42578125" style="33" bestFit="1" customWidth="1"/>
    <col min="4610" max="4610" width="50.42578125" style="33" customWidth="1"/>
    <col min="4611" max="4614" width="9.140625" style="33"/>
    <col min="4615" max="4615" width="10.7109375" style="33" bestFit="1" customWidth="1"/>
    <col min="4616" max="4616" width="9.140625" style="33"/>
    <col min="4617" max="4617" width="10.7109375" style="33" bestFit="1" customWidth="1"/>
    <col min="4618" max="4621" width="9.140625" style="33"/>
    <col min="4622" max="4622" width="11.140625" style="33" bestFit="1" customWidth="1"/>
    <col min="4623" max="4864" width="9.140625" style="33"/>
    <col min="4865" max="4865" width="3.42578125" style="33" bestFit="1" customWidth="1"/>
    <col min="4866" max="4866" width="50.42578125" style="33" customWidth="1"/>
    <col min="4867" max="4870" width="9.140625" style="33"/>
    <col min="4871" max="4871" width="10.7109375" style="33" bestFit="1" customWidth="1"/>
    <col min="4872" max="4872" width="9.140625" style="33"/>
    <col min="4873" max="4873" width="10.7109375" style="33" bestFit="1" customWidth="1"/>
    <col min="4874" max="4877" width="9.140625" style="33"/>
    <col min="4878" max="4878" width="11.140625" style="33" bestFit="1" customWidth="1"/>
    <col min="4879" max="5120" width="9.140625" style="33"/>
    <col min="5121" max="5121" width="3.42578125" style="33" bestFit="1" customWidth="1"/>
    <col min="5122" max="5122" width="50.42578125" style="33" customWidth="1"/>
    <col min="5123" max="5126" width="9.140625" style="33"/>
    <col min="5127" max="5127" width="10.7109375" style="33" bestFit="1" customWidth="1"/>
    <col min="5128" max="5128" width="9.140625" style="33"/>
    <col min="5129" max="5129" width="10.7109375" style="33" bestFit="1" customWidth="1"/>
    <col min="5130" max="5133" width="9.140625" style="33"/>
    <col min="5134" max="5134" width="11.140625" style="33" bestFit="1" customWidth="1"/>
    <col min="5135" max="5376" width="9.140625" style="33"/>
    <col min="5377" max="5377" width="3.42578125" style="33" bestFit="1" customWidth="1"/>
    <col min="5378" max="5378" width="50.42578125" style="33" customWidth="1"/>
    <col min="5379" max="5382" width="9.140625" style="33"/>
    <col min="5383" max="5383" width="10.7109375" style="33" bestFit="1" customWidth="1"/>
    <col min="5384" max="5384" width="9.140625" style="33"/>
    <col min="5385" max="5385" width="10.7109375" style="33" bestFit="1" customWidth="1"/>
    <col min="5386" max="5389" width="9.140625" style="33"/>
    <col min="5390" max="5390" width="11.140625" style="33" bestFit="1" customWidth="1"/>
    <col min="5391" max="5632" width="9.140625" style="33"/>
    <col min="5633" max="5633" width="3.42578125" style="33" bestFit="1" customWidth="1"/>
    <col min="5634" max="5634" width="50.42578125" style="33" customWidth="1"/>
    <col min="5635" max="5638" width="9.140625" style="33"/>
    <col min="5639" max="5639" width="10.7109375" style="33" bestFit="1" customWidth="1"/>
    <col min="5640" max="5640" width="9.140625" style="33"/>
    <col min="5641" max="5641" width="10.7109375" style="33" bestFit="1" customWidth="1"/>
    <col min="5642" max="5645" width="9.140625" style="33"/>
    <col min="5646" max="5646" width="11.140625" style="33" bestFit="1" customWidth="1"/>
    <col min="5647" max="5888" width="9.140625" style="33"/>
    <col min="5889" max="5889" width="3.42578125" style="33" bestFit="1" customWidth="1"/>
    <col min="5890" max="5890" width="50.42578125" style="33" customWidth="1"/>
    <col min="5891" max="5894" width="9.140625" style="33"/>
    <col min="5895" max="5895" width="10.7109375" style="33" bestFit="1" customWidth="1"/>
    <col min="5896" max="5896" width="9.140625" style="33"/>
    <col min="5897" max="5897" width="10.7109375" style="33" bestFit="1" customWidth="1"/>
    <col min="5898" max="5901" width="9.140625" style="33"/>
    <col min="5902" max="5902" width="11.140625" style="33" bestFit="1" customWidth="1"/>
    <col min="5903" max="6144" width="9.140625" style="33"/>
    <col min="6145" max="6145" width="3.42578125" style="33" bestFit="1" customWidth="1"/>
    <col min="6146" max="6146" width="50.42578125" style="33" customWidth="1"/>
    <col min="6147" max="6150" width="9.140625" style="33"/>
    <col min="6151" max="6151" width="10.7109375" style="33" bestFit="1" customWidth="1"/>
    <col min="6152" max="6152" width="9.140625" style="33"/>
    <col min="6153" max="6153" width="10.7109375" style="33" bestFit="1" customWidth="1"/>
    <col min="6154" max="6157" width="9.140625" style="33"/>
    <col min="6158" max="6158" width="11.140625" style="33" bestFit="1" customWidth="1"/>
    <col min="6159" max="6400" width="9.140625" style="33"/>
    <col min="6401" max="6401" width="3.42578125" style="33" bestFit="1" customWidth="1"/>
    <col min="6402" max="6402" width="50.42578125" style="33" customWidth="1"/>
    <col min="6403" max="6406" width="9.140625" style="33"/>
    <col min="6407" max="6407" width="10.7109375" style="33" bestFit="1" customWidth="1"/>
    <col min="6408" max="6408" width="9.140625" style="33"/>
    <col min="6409" max="6409" width="10.7109375" style="33" bestFit="1" customWidth="1"/>
    <col min="6410" max="6413" width="9.140625" style="33"/>
    <col min="6414" max="6414" width="11.140625" style="33" bestFit="1" customWidth="1"/>
    <col min="6415" max="6656" width="9.140625" style="33"/>
    <col min="6657" max="6657" width="3.42578125" style="33" bestFit="1" customWidth="1"/>
    <col min="6658" max="6658" width="50.42578125" style="33" customWidth="1"/>
    <col min="6659" max="6662" width="9.140625" style="33"/>
    <col min="6663" max="6663" width="10.7109375" style="33" bestFit="1" customWidth="1"/>
    <col min="6664" max="6664" width="9.140625" style="33"/>
    <col min="6665" max="6665" width="10.7109375" style="33" bestFit="1" customWidth="1"/>
    <col min="6666" max="6669" width="9.140625" style="33"/>
    <col min="6670" max="6670" width="11.140625" style="33" bestFit="1" customWidth="1"/>
    <col min="6671" max="6912" width="9.140625" style="33"/>
    <col min="6913" max="6913" width="3.42578125" style="33" bestFit="1" customWidth="1"/>
    <col min="6914" max="6914" width="50.42578125" style="33" customWidth="1"/>
    <col min="6915" max="6918" width="9.140625" style="33"/>
    <col min="6919" max="6919" width="10.7109375" style="33" bestFit="1" customWidth="1"/>
    <col min="6920" max="6920" width="9.140625" style="33"/>
    <col min="6921" max="6921" width="10.7109375" style="33" bestFit="1" customWidth="1"/>
    <col min="6922" max="6925" width="9.140625" style="33"/>
    <col min="6926" max="6926" width="11.140625" style="33" bestFit="1" customWidth="1"/>
    <col min="6927" max="7168" width="9.140625" style="33"/>
    <col min="7169" max="7169" width="3.42578125" style="33" bestFit="1" customWidth="1"/>
    <col min="7170" max="7170" width="50.42578125" style="33" customWidth="1"/>
    <col min="7171" max="7174" width="9.140625" style="33"/>
    <col min="7175" max="7175" width="10.7109375" style="33" bestFit="1" customWidth="1"/>
    <col min="7176" max="7176" width="9.140625" style="33"/>
    <col min="7177" max="7177" width="10.7109375" style="33" bestFit="1" customWidth="1"/>
    <col min="7178" max="7181" width="9.140625" style="33"/>
    <col min="7182" max="7182" width="11.140625" style="33" bestFit="1" customWidth="1"/>
    <col min="7183" max="7424" width="9.140625" style="33"/>
    <col min="7425" max="7425" width="3.42578125" style="33" bestFit="1" customWidth="1"/>
    <col min="7426" max="7426" width="50.42578125" style="33" customWidth="1"/>
    <col min="7427" max="7430" width="9.140625" style="33"/>
    <col min="7431" max="7431" width="10.7109375" style="33" bestFit="1" customWidth="1"/>
    <col min="7432" max="7432" width="9.140625" style="33"/>
    <col min="7433" max="7433" width="10.7109375" style="33" bestFit="1" customWidth="1"/>
    <col min="7434" max="7437" width="9.140625" style="33"/>
    <col min="7438" max="7438" width="11.140625" style="33" bestFit="1" customWidth="1"/>
    <col min="7439" max="7680" width="9.140625" style="33"/>
    <col min="7681" max="7681" width="3.42578125" style="33" bestFit="1" customWidth="1"/>
    <col min="7682" max="7682" width="50.42578125" style="33" customWidth="1"/>
    <col min="7683" max="7686" width="9.140625" style="33"/>
    <col min="7687" max="7687" width="10.7109375" style="33" bestFit="1" customWidth="1"/>
    <col min="7688" max="7688" width="9.140625" style="33"/>
    <col min="7689" max="7689" width="10.7109375" style="33" bestFit="1" customWidth="1"/>
    <col min="7690" max="7693" width="9.140625" style="33"/>
    <col min="7694" max="7694" width="11.140625" style="33" bestFit="1" customWidth="1"/>
    <col min="7695" max="7936" width="9.140625" style="33"/>
    <col min="7937" max="7937" width="3.42578125" style="33" bestFit="1" customWidth="1"/>
    <col min="7938" max="7938" width="50.42578125" style="33" customWidth="1"/>
    <col min="7939" max="7942" width="9.140625" style="33"/>
    <col min="7943" max="7943" width="10.7109375" style="33" bestFit="1" customWidth="1"/>
    <col min="7944" max="7944" width="9.140625" style="33"/>
    <col min="7945" max="7945" width="10.7109375" style="33" bestFit="1" customWidth="1"/>
    <col min="7946" max="7949" width="9.140625" style="33"/>
    <col min="7950" max="7950" width="11.140625" style="33" bestFit="1" customWidth="1"/>
    <col min="7951" max="8192" width="9.140625" style="33"/>
    <col min="8193" max="8193" width="3.42578125" style="33" bestFit="1" customWidth="1"/>
    <col min="8194" max="8194" width="50.42578125" style="33" customWidth="1"/>
    <col min="8195" max="8198" width="9.140625" style="33"/>
    <col min="8199" max="8199" width="10.7109375" style="33" bestFit="1" customWidth="1"/>
    <col min="8200" max="8200" width="9.140625" style="33"/>
    <col min="8201" max="8201" width="10.7109375" style="33" bestFit="1" customWidth="1"/>
    <col min="8202" max="8205" width="9.140625" style="33"/>
    <col min="8206" max="8206" width="11.140625" style="33" bestFit="1" customWidth="1"/>
    <col min="8207" max="8448" width="9.140625" style="33"/>
    <col min="8449" max="8449" width="3.42578125" style="33" bestFit="1" customWidth="1"/>
    <col min="8450" max="8450" width="50.42578125" style="33" customWidth="1"/>
    <col min="8451" max="8454" width="9.140625" style="33"/>
    <col min="8455" max="8455" width="10.7109375" style="33" bestFit="1" customWidth="1"/>
    <col min="8456" max="8456" width="9.140625" style="33"/>
    <col min="8457" max="8457" width="10.7109375" style="33" bestFit="1" customWidth="1"/>
    <col min="8458" max="8461" width="9.140625" style="33"/>
    <col min="8462" max="8462" width="11.140625" style="33" bestFit="1" customWidth="1"/>
    <col min="8463" max="8704" width="9.140625" style="33"/>
    <col min="8705" max="8705" width="3.42578125" style="33" bestFit="1" customWidth="1"/>
    <col min="8706" max="8706" width="50.42578125" style="33" customWidth="1"/>
    <col min="8707" max="8710" width="9.140625" style="33"/>
    <col min="8711" max="8711" width="10.7109375" style="33" bestFit="1" customWidth="1"/>
    <col min="8712" max="8712" width="9.140625" style="33"/>
    <col min="8713" max="8713" width="10.7109375" style="33" bestFit="1" customWidth="1"/>
    <col min="8714" max="8717" width="9.140625" style="33"/>
    <col min="8718" max="8718" width="11.140625" style="33" bestFit="1" customWidth="1"/>
    <col min="8719" max="8960" width="9.140625" style="33"/>
    <col min="8961" max="8961" width="3.42578125" style="33" bestFit="1" customWidth="1"/>
    <col min="8962" max="8962" width="50.42578125" style="33" customWidth="1"/>
    <col min="8963" max="8966" width="9.140625" style="33"/>
    <col min="8967" max="8967" width="10.7109375" style="33" bestFit="1" customWidth="1"/>
    <col min="8968" max="8968" width="9.140625" style="33"/>
    <col min="8969" max="8969" width="10.7109375" style="33" bestFit="1" customWidth="1"/>
    <col min="8970" max="8973" width="9.140625" style="33"/>
    <col min="8974" max="8974" width="11.140625" style="33" bestFit="1" customWidth="1"/>
    <col min="8975" max="9216" width="9.140625" style="33"/>
    <col min="9217" max="9217" width="3.42578125" style="33" bestFit="1" customWidth="1"/>
    <col min="9218" max="9218" width="50.42578125" style="33" customWidth="1"/>
    <col min="9219" max="9222" width="9.140625" style="33"/>
    <col min="9223" max="9223" width="10.7109375" style="33" bestFit="1" customWidth="1"/>
    <col min="9224" max="9224" width="9.140625" style="33"/>
    <col min="9225" max="9225" width="10.7109375" style="33" bestFit="1" customWidth="1"/>
    <col min="9226" max="9229" width="9.140625" style="33"/>
    <col min="9230" max="9230" width="11.140625" style="33" bestFit="1" customWidth="1"/>
    <col min="9231" max="9472" width="9.140625" style="33"/>
    <col min="9473" max="9473" width="3.42578125" style="33" bestFit="1" customWidth="1"/>
    <col min="9474" max="9474" width="50.42578125" style="33" customWidth="1"/>
    <col min="9475" max="9478" width="9.140625" style="33"/>
    <col min="9479" max="9479" width="10.7109375" style="33" bestFit="1" customWidth="1"/>
    <col min="9480" max="9480" width="9.140625" style="33"/>
    <col min="9481" max="9481" width="10.7109375" style="33" bestFit="1" customWidth="1"/>
    <col min="9482" max="9485" width="9.140625" style="33"/>
    <col min="9486" max="9486" width="11.140625" style="33" bestFit="1" customWidth="1"/>
    <col min="9487" max="9728" width="9.140625" style="33"/>
    <col min="9729" max="9729" width="3.42578125" style="33" bestFit="1" customWidth="1"/>
    <col min="9730" max="9730" width="50.42578125" style="33" customWidth="1"/>
    <col min="9731" max="9734" width="9.140625" style="33"/>
    <col min="9735" max="9735" width="10.7109375" style="33" bestFit="1" customWidth="1"/>
    <col min="9736" max="9736" width="9.140625" style="33"/>
    <col min="9737" max="9737" width="10.7109375" style="33" bestFit="1" customWidth="1"/>
    <col min="9738" max="9741" width="9.140625" style="33"/>
    <col min="9742" max="9742" width="11.140625" style="33" bestFit="1" customWidth="1"/>
    <col min="9743" max="9984" width="9.140625" style="33"/>
    <col min="9985" max="9985" width="3.42578125" style="33" bestFit="1" customWidth="1"/>
    <col min="9986" max="9986" width="50.42578125" style="33" customWidth="1"/>
    <col min="9987" max="9990" width="9.140625" style="33"/>
    <col min="9991" max="9991" width="10.7109375" style="33" bestFit="1" customWidth="1"/>
    <col min="9992" max="9992" width="9.140625" style="33"/>
    <col min="9993" max="9993" width="10.7109375" style="33" bestFit="1" customWidth="1"/>
    <col min="9994" max="9997" width="9.140625" style="33"/>
    <col min="9998" max="9998" width="11.140625" style="33" bestFit="1" customWidth="1"/>
    <col min="9999" max="10240" width="9.140625" style="33"/>
    <col min="10241" max="10241" width="3.42578125" style="33" bestFit="1" customWidth="1"/>
    <col min="10242" max="10242" width="50.42578125" style="33" customWidth="1"/>
    <col min="10243" max="10246" width="9.140625" style="33"/>
    <col min="10247" max="10247" width="10.7109375" style="33" bestFit="1" customWidth="1"/>
    <col min="10248" max="10248" width="9.140625" style="33"/>
    <col min="10249" max="10249" width="10.7109375" style="33" bestFit="1" customWidth="1"/>
    <col min="10250" max="10253" width="9.140625" style="33"/>
    <col min="10254" max="10254" width="11.140625" style="33" bestFit="1" customWidth="1"/>
    <col min="10255" max="10496" width="9.140625" style="33"/>
    <col min="10497" max="10497" width="3.42578125" style="33" bestFit="1" customWidth="1"/>
    <col min="10498" max="10498" width="50.42578125" style="33" customWidth="1"/>
    <col min="10499" max="10502" width="9.140625" style="33"/>
    <col min="10503" max="10503" width="10.7109375" style="33" bestFit="1" customWidth="1"/>
    <col min="10504" max="10504" width="9.140625" style="33"/>
    <col min="10505" max="10505" width="10.7109375" style="33" bestFit="1" customWidth="1"/>
    <col min="10506" max="10509" width="9.140625" style="33"/>
    <col min="10510" max="10510" width="11.140625" style="33" bestFit="1" customWidth="1"/>
    <col min="10511" max="10752" width="9.140625" style="33"/>
    <col min="10753" max="10753" width="3.42578125" style="33" bestFit="1" customWidth="1"/>
    <col min="10754" max="10754" width="50.42578125" style="33" customWidth="1"/>
    <col min="10755" max="10758" width="9.140625" style="33"/>
    <col min="10759" max="10759" width="10.7109375" style="33" bestFit="1" customWidth="1"/>
    <col min="10760" max="10760" width="9.140625" style="33"/>
    <col min="10761" max="10761" width="10.7109375" style="33" bestFit="1" customWidth="1"/>
    <col min="10762" max="10765" width="9.140625" style="33"/>
    <col min="10766" max="10766" width="11.140625" style="33" bestFit="1" customWidth="1"/>
    <col min="10767" max="11008" width="9.140625" style="33"/>
    <col min="11009" max="11009" width="3.42578125" style="33" bestFit="1" customWidth="1"/>
    <col min="11010" max="11010" width="50.42578125" style="33" customWidth="1"/>
    <col min="11011" max="11014" width="9.140625" style="33"/>
    <col min="11015" max="11015" width="10.7109375" style="33" bestFit="1" customWidth="1"/>
    <col min="11016" max="11016" width="9.140625" style="33"/>
    <col min="11017" max="11017" width="10.7109375" style="33" bestFit="1" customWidth="1"/>
    <col min="11018" max="11021" width="9.140625" style="33"/>
    <col min="11022" max="11022" width="11.140625" style="33" bestFit="1" customWidth="1"/>
    <col min="11023" max="11264" width="9.140625" style="33"/>
    <col min="11265" max="11265" width="3.42578125" style="33" bestFit="1" customWidth="1"/>
    <col min="11266" max="11266" width="50.42578125" style="33" customWidth="1"/>
    <col min="11267" max="11270" width="9.140625" style="33"/>
    <col min="11271" max="11271" width="10.7109375" style="33" bestFit="1" customWidth="1"/>
    <col min="11272" max="11272" width="9.140625" style="33"/>
    <col min="11273" max="11273" width="10.7109375" style="33" bestFit="1" customWidth="1"/>
    <col min="11274" max="11277" width="9.140625" style="33"/>
    <col min="11278" max="11278" width="11.140625" style="33" bestFit="1" customWidth="1"/>
    <col min="11279" max="11520" width="9.140625" style="33"/>
    <col min="11521" max="11521" width="3.42578125" style="33" bestFit="1" customWidth="1"/>
    <col min="11522" max="11522" width="50.42578125" style="33" customWidth="1"/>
    <col min="11523" max="11526" width="9.140625" style="33"/>
    <col min="11527" max="11527" width="10.7109375" style="33" bestFit="1" customWidth="1"/>
    <col min="11528" max="11528" width="9.140625" style="33"/>
    <col min="11529" max="11529" width="10.7109375" style="33" bestFit="1" customWidth="1"/>
    <col min="11530" max="11533" width="9.140625" style="33"/>
    <col min="11534" max="11534" width="11.140625" style="33" bestFit="1" customWidth="1"/>
    <col min="11535" max="11776" width="9.140625" style="33"/>
    <col min="11777" max="11777" width="3.42578125" style="33" bestFit="1" customWidth="1"/>
    <col min="11778" max="11778" width="50.42578125" style="33" customWidth="1"/>
    <col min="11779" max="11782" width="9.140625" style="33"/>
    <col min="11783" max="11783" width="10.7109375" style="33" bestFit="1" customWidth="1"/>
    <col min="11784" max="11784" width="9.140625" style="33"/>
    <col min="11785" max="11785" width="10.7109375" style="33" bestFit="1" customWidth="1"/>
    <col min="11786" max="11789" width="9.140625" style="33"/>
    <col min="11790" max="11790" width="11.140625" style="33" bestFit="1" customWidth="1"/>
    <col min="11791" max="12032" width="9.140625" style="33"/>
    <col min="12033" max="12033" width="3.42578125" style="33" bestFit="1" customWidth="1"/>
    <col min="12034" max="12034" width="50.42578125" style="33" customWidth="1"/>
    <col min="12035" max="12038" width="9.140625" style="33"/>
    <col min="12039" max="12039" width="10.7109375" style="33" bestFit="1" customWidth="1"/>
    <col min="12040" max="12040" width="9.140625" style="33"/>
    <col min="12041" max="12041" width="10.7109375" style="33" bestFit="1" customWidth="1"/>
    <col min="12042" max="12045" width="9.140625" style="33"/>
    <col min="12046" max="12046" width="11.140625" style="33" bestFit="1" customWidth="1"/>
    <col min="12047" max="12288" width="9.140625" style="33"/>
    <col min="12289" max="12289" width="3.42578125" style="33" bestFit="1" customWidth="1"/>
    <col min="12290" max="12290" width="50.42578125" style="33" customWidth="1"/>
    <col min="12291" max="12294" width="9.140625" style="33"/>
    <col min="12295" max="12295" width="10.7109375" style="33" bestFit="1" customWidth="1"/>
    <col min="12296" max="12296" width="9.140625" style="33"/>
    <col min="12297" max="12297" width="10.7109375" style="33" bestFit="1" customWidth="1"/>
    <col min="12298" max="12301" width="9.140625" style="33"/>
    <col min="12302" max="12302" width="11.140625" style="33" bestFit="1" customWidth="1"/>
    <col min="12303" max="12544" width="9.140625" style="33"/>
    <col min="12545" max="12545" width="3.42578125" style="33" bestFit="1" customWidth="1"/>
    <col min="12546" max="12546" width="50.42578125" style="33" customWidth="1"/>
    <col min="12547" max="12550" width="9.140625" style="33"/>
    <col min="12551" max="12551" width="10.7109375" style="33" bestFit="1" customWidth="1"/>
    <col min="12552" max="12552" width="9.140625" style="33"/>
    <col min="12553" max="12553" width="10.7109375" style="33" bestFit="1" customWidth="1"/>
    <col min="12554" max="12557" width="9.140625" style="33"/>
    <col min="12558" max="12558" width="11.140625" style="33" bestFit="1" customWidth="1"/>
    <col min="12559" max="12800" width="9.140625" style="33"/>
    <col min="12801" max="12801" width="3.42578125" style="33" bestFit="1" customWidth="1"/>
    <col min="12802" max="12802" width="50.42578125" style="33" customWidth="1"/>
    <col min="12803" max="12806" width="9.140625" style="33"/>
    <col min="12807" max="12807" width="10.7109375" style="33" bestFit="1" customWidth="1"/>
    <col min="12808" max="12808" width="9.140625" style="33"/>
    <col min="12809" max="12809" width="10.7109375" style="33" bestFit="1" customWidth="1"/>
    <col min="12810" max="12813" width="9.140625" style="33"/>
    <col min="12814" max="12814" width="11.140625" style="33" bestFit="1" customWidth="1"/>
    <col min="12815" max="13056" width="9.140625" style="33"/>
    <col min="13057" max="13057" width="3.42578125" style="33" bestFit="1" customWidth="1"/>
    <col min="13058" max="13058" width="50.42578125" style="33" customWidth="1"/>
    <col min="13059" max="13062" width="9.140625" style="33"/>
    <col min="13063" max="13063" width="10.7109375" style="33" bestFit="1" customWidth="1"/>
    <col min="13064" max="13064" width="9.140625" style="33"/>
    <col min="13065" max="13065" width="10.7109375" style="33" bestFit="1" customWidth="1"/>
    <col min="13066" max="13069" width="9.140625" style="33"/>
    <col min="13070" max="13070" width="11.140625" style="33" bestFit="1" customWidth="1"/>
    <col min="13071" max="13312" width="9.140625" style="33"/>
    <col min="13313" max="13313" width="3.42578125" style="33" bestFit="1" customWidth="1"/>
    <col min="13314" max="13314" width="50.42578125" style="33" customWidth="1"/>
    <col min="13315" max="13318" width="9.140625" style="33"/>
    <col min="13319" max="13319" width="10.7109375" style="33" bestFit="1" customWidth="1"/>
    <col min="13320" max="13320" width="9.140625" style="33"/>
    <col min="13321" max="13321" width="10.7109375" style="33" bestFit="1" customWidth="1"/>
    <col min="13322" max="13325" width="9.140625" style="33"/>
    <col min="13326" max="13326" width="11.140625" style="33" bestFit="1" customWidth="1"/>
    <col min="13327" max="13568" width="9.140625" style="33"/>
    <col min="13569" max="13569" width="3.42578125" style="33" bestFit="1" customWidth="1"/>
    <col min="13570" max="13570" width="50.42578125" style="33" customWidth="1"/>
    <col min="13571" max="13574" width="9.140625" style="33"/>
    <col min="13575" max="13575" width="10.7109375" style="33" bestFit="1" customWidth="1"/>
    <col min="13576" max="13576" width="9.140625" style="33"/>
    <col min="13577" max="13577" width="10.7109375" style="33" bestFit="1" customWidth="1"/>
    <col min="13578" max="13581" width="9.140625" style="33"/>
    <col min="13582" max="13582" width="11.140625" style="33" bestFit="1" customWidth="1"/>
    <col min="13583" max="13824" width="9.140625" style="33"/>
    <col min="13825" max="13825" width="3.42578125" style="33" bestFit="1" customWidth="1"/>
    <col min="13826" max="13826" width="50.42578125" style="33" customWidth="1"/>
    <col min="13827" max="13830" width="9.140625" style="33"/>
    <col min="13831" max="13831" width="10.7109375" style="33" bestFit="1" customWidth="1"/>
    <col min="13832" max="13832" width="9.140625" style="33"/>
    <col min="13833" max="13833" width="10.7109375" style="33" bestFit="1" customWidth="1"/>
    <col min="13834" max="13837" width="9.140625" style="33"/>
    <col min="13838" max="13838" width="11.140625" style="33" bestFit="1" customWidth="1"/>
    <col min="13839" max="14080" width="9.140625" style="33"/>
    <col min="14081" max="14081" width="3.42578125" style="33" bestFit="1" customWidth="1"/>
    <col min="14082" max="14082" width="50.42578125" style="33" customWidth="1"/>
    <col min="14083" max="14086" width="9.140625" style="33"/>
    <col min="14087" max="14087" width="10.7109375" style="33" bestFit="1" customWidth="1"/>
    <col min="14088" max="14088" width="9.140625" style="33"/>
    <col min="14089" max="14089" width="10.7109375" style="33" bestFit="1" customWidth="1"/>
    <col min="14090" max="14093" width="9.140625" style="33"/>
    <col min="14094" max="14094" width="11.140625" style="33" bestFit="1" customWidth="1"/>
    <col min="14095" max="14336" width="9.140625" style="33"/>
    <col min="14337" max="14337" width="3.42578125" style="33" bestFit="1" customWidth="1"/>
    <col min="14338" max="14338" width="50.42578125" style="33" customWidth="1"/>
    <col min="14339" max="14342" width="9.140625" style="33"/>
    <col min="14343" max="14343" width="10.7109375" style="33" bestFit="1" customWidth="1"/>
    <col min="14344" max="14344" width="9.140625" style="33"/>
    <col min="14345" max="14345" width="10.7109375" style="33" bestFit="1" customWidth="1"/>
    <col min="14346" max="14349" width="9.140625" style="33"/>
    <col min="14350" max="14350" width="11.140625" style="33" bestFit="1" customWidth="1"/>
    <col min="14351" max="14592" width="9.140625" style="33"/>
    <col min="14593" max="14593" width="3.42578125" style="33" bestFit="1" customWidth="1"/>
    <col min="14594" max="14594" width="50.42578125" style="33" customWidth="1"/>
    <col min="14595" max="14598" width="9.140625" style="33"/>
    <col min="14599" max="14599" width="10.7109375" style="33" bestFit="1" customWidth="1"/>
    <col min="14600" max="14600" width="9.140625" style="33"/>
    <col min="14601" max="14601" width="10.7109375" style="33" bestFit="1" customWidth="1"/>
    <col min="14602" max="14605" width="9.140625" style="33"/>
    <col min="14606" max="14606" width="11.140625" style="33" bestFit="1" customWidth="1"/>
    <col min="14607" max="14848" width="9.140625" style="33"/>
    <col min="14849" max="14849" width="3.42578125" style="33" bestFit="1" customWidth="1"/>
    <col min="14850" max="14850" width="50.42578125" style="33" customWidth="1"/>
    <col min="14851" max="14854" width="9.140625" style="33"/>
    <col min="14855" max="14855" width="10.7109375" style="33" bestFit="1" customWidth="1"/>
    <col min="14856" max="14856" width="9.140625" style="33"/>
    <col min="14857" max="14857" width="10.7109375" style="33" bestFit="1" customWidth="1"/>
    <col min="14858" max="14861" width="9.140625" style="33"/>
    <col min="14862" max="14862" width="11.140625" style="33" bestFit="1" customWidth="1"/>
    <col min="14863" max="15104" width="9.140625" style="33"/>
    <col min="15105" max="15105" width="3.42578125" style="33" bestFit="1" customWidth="1"/>
    <col min="15106" max="15106" width="50.42578125" style="33" customWidth="1"/>
    <col min="15107" max="15110" width="9.140625" style="33"/>
    <col min="15111" max="15111" width="10.7109375" style="33" bestFit="1" customWidth="1"/>
    <col min="15112" max="15112" width="9.140625" style="33"/>
    <col min="15113" max="15113" width="10.7109375" style="33" bestFit="1" customWidth="1"/>
    <col min="15114" max="15117" width="9.140625" style="33"/>
    <col min="15118" max="15118" width="11.140625" style="33" bestFit="1" customWidth="1"/>
    <col min="15119" max="15360" width="9.140625" style="33"/>
    <col min="15361" max="15361" width="3.42578125" style="33" bestFit="1" customWidth="1"/>
    <col min="15362" max="15362" width="50.42578125" style="33" customWidth="1"/>
    <col min="15363" max="15366" width="9.140625" style="33"/>
    <col min="15367" max="15367" width="10.7109375" style="33" bestFit="1" customWidth="1"/>
    <col min="15368" max="15368" width="9.140625" style="33"/>
    <col min="15369" max="15369" width="10.7109375" style="33" bestFit="1" customWidth="1"/>
    <col min="15370" max="15373" width="9.140625" style="33"/>
    <col min="15374" max="15374" width="11.140625" style="33" bestFit="1" customWidth="1"/>
    <col min="15375" max="15616" width="9.140625" style="33"/>
    <col min="15617" max="15617" width="3.42578125" style="33" bestFit="1" customWidth="1"/>
    <col min="15618" max="15618" width="50.42578125" style="33" customWidth="1"/>
    <col min="15619" max="15622" width="9.140625" style="33"/>
    <col min="15623" max="15623" width="10.7109375" style="33" bestFit="1" customWidth="1"/>
    <col min="15624" max="15624" width="9.140625" style="33"/>
    <col min="15625" max="15625" width="10.7109375" style="33" bestFit="1" customWidth="1"/>
    <col min="15626" max="15629" width="9.140625" style="33"/>
    <col min="15630" max="15630" width="11.140625" style="33" bestFit="1" customWidth="1"/>
    <col min="15631" max="15872" width="9.140625" style="33"/>
    <col min="15873" max="15873" width="3.42578125" style="33" bestFit="1" customWidth="1"/>
    <col min="15874" max="15874" width="50.42578125" style="33" customWidth="1"/>
    <col min="15875" max="15878" width="9.140625" style="33"/>
    <col min="15879" max="15879" width="10.7109375" style="33" bestFit="1" customWidth="1"/>
    <col min="15880" max="15880" width="9.140625" style="33"/>
    <col min="15881" max="15881" width="10.7109375" style="33" bestFit="1" customWidth="1"/>
    <col min="15882" max="15885" width="9.140625" style="33"/>
    <col min="15886" max="15886" width="11.140625" style="33" bestFit="1" customWidth="1"/>
    <col min="15887" max="16128" width="9.140625" style="33"/>
    <col min="16129" max="16129" width="3.42578125" style="33" bestFit="1" customWidth="1"/>
    <col min="16130" max="16130" width="50.42578125" style="33" customWidth="1"/>
    <col min="16131" max="16134" width="9.140625" style="33"/>
    <col min="16135" max="16135" width="10.7109375" style="33" bestFit="1" customWidth="1"/>
    <col min="16136" max="16136" width="9.140625" style="33"/>
    <col min="16137" max="16137" width="10.7109375" style="33" bestFit="1" customWidth="1"/>
    <col min="16138" max="16141" width="9.140625" style="33"/>
    <col min="16142" max="16142" width="11.140625" style="33" bestFit="1" customWidth="1"/>
    <col min="16143" max="16384" width="9.140625" style="33"/>
  </cols>
  <sheetData>
    <row r="1" spans="1:14">
      <c r="A1" s="33"/>
    </row>
    <row r="2" spans="1:14">
      <c r="A2" s="35"/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35"/>
      <c r="L2" s="35"/>
    </row>
    <row r="3" spans="1:14" ht="25.5">
      <c r="A3" s="33"/>
      <c r="B3" s="52" t="s">
        <v>33</v>
      </c>
    </row>
    <row r="4" spans="1:14">
      <c r="A4" s="36"/>
      <c r="B4" s="104" t="s">
        <v>40</v>
      </c>
      <c r="C4" s="104"/>
      <c r="D4" s="104"/>
      <c r="E4" s="104"/>
      <c r="F4" s="104"/>
      <c r="G4" s="104"/>
      <c r="H4" s="104"/>
      <c r="I4" s="104"/>
      <c r="J4" s="104"/>
      <c r="K4" s="36"/>
      <c r="L4" s="37"/>
    </row>
    <row r="5" spans="1:14">
      <c r="A5" s="33"/>
      <c r="B5" s="53"/>
      <c r="H5" s="54"/>
    </row>
    <row r="6" spans="1:14">
      <c r="A6" s="33"/>
      <c r="B6" s="105" t="s">
        <v>34</v>
      </c>
      <c r="C6" s="105"/>
      <c r="D6" s="105"/>
      <c r="E6" s="105"/>
      <c r="F6" s="105"/>
      <c r="G6" s="105"/>
      <c r="H6" s="105"/>
      <c r="I6" s="105"/>
      <c r="J6" s="105"/>
    </row>
    <row r="7" spans="1:14">
      <c r="A7" s="33"/>
      <c r="B7" s="106"/>
      <c r="C7" s="106"/>
      <c r="D7" s="106"/>
      <c r="E7" s="106"/>
      <c r="F7" s="106"/>
      <c r="G7" s="106"/>
      <c r="H7" s="106"/>
      <c r="I7" s="106"/>
      <c r="J7" s="106"/>
    </row>
    <row r="8" spans="1:14" ht="29.25" customHeight="1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55" t="s">
        <v>6</v>
      </c>
      <c r="G8" s="2" t="s">
        <v>7</v>
      </c>
      <c r="H8" s="2" t="s">
        <v>8</v>
      </c>
      <c r="I8" s="2" t="s">
        <v>9</v>
      </c>
      <c r="J8" s="2" t="s">
        <v>10</v>
      </c>
    </row>
    <row r="9" spans="1:14">
      <c r="A9" s="79">
        <v>1</v>
      </c>
      <c r="B9" s="79">
        <v>2</v>
      </c>
      <c r="C9" s="79">
        <v>3</v>
      </c>
      <c r="D9" s="79">
        <v>4</v>
      </c>
      <c r="E9" s="79">
        <v>5</v>
      </c>
      <c r="F9" s="79">
        <v>6</v>
      </c>
      <c r="G9" s="79" t="s">
        <v>41</v>
      </c>
      <c r="H9" s="79">
        <v>8</v>
      </c>
      <c r="I9" s="79">
        <v>9</v>
      </c>
      <c r="J9" s="79">
        <v>10</v>
      </c>
    </row>
    <row r="10" spans="1:14" ht="144.75" customHeight="1">
      <c r="A10" s="3">
        <v>1</v>
      </c>
      <c r="B10" s="4" t="s">
        <v>42</v>
      </c>
      <c r="C10" s="5" t="s">
        <v>11</v>
      </c>
      <c r="D10" s="6">
        <v>40</v>
      </c>
      <c r="E10" s="81"/>
      <c r="F10" s="82">
        <f>E10*1.05</f>
        <v>0</v>
      </c>
      <c r="G10" s="83">
        <f>D10*E10</f>
        <v>0</v>
      </c>
      <c r="H10" s="7">
        <v>0.05</v>
      </c>
      <c r="I10" s="8">
        <f>F10*D10</f>
        <v>0</v>
      </c>
      <c r="J10" s="8"/>
    </row>
    <row r="11" spans="1:14" ht="93.75" customHeight="1">
      <c r="A11" s="9">
        <v>2</v>
      </c>
      <c r="B11" s="10" t="s">
        <v>43</v>
      </c>
      <c r="C11" s="11" t="s">
        <v>11</v>
      </c>
      <c r="D11" s="12">
        <v>20</v>
      </c>
      <c r="E11" s="84"/>
      <c r="F11" s="85">
        <f t="shared" ref="F11:F32" si="0">E11*1.05</f>
        <v>0</v>
      </c>
      <c r="G11" s="86">
        <f t="shared" ref="G11:G32" si="1">D11*E11</f>
        <v>0</v>
      </c>
      <c r="H11" s="13">
        <v>0.05</v>
      </c>
      <c r="I11" s="14">
        <f t="shared" ref="I11:I32" si="2">F11*D11</f>
        <v>0</v>
      </c>
      <c r="J11" s="14"/>
    </row>
    <row r="12" spans="1:14" ht="120" customHeight="1">
      <c r="A12" s="15">
        <v>3</v>
      </c>
      <c r="B12" s="10" t="s">
        <v>44</v>
      </c>
      <c r="C12" s="11" t="s">
        <v>11</v>
      </c>
      <c r="D12" s="12">
        <v>20</v>
      </c>
      <c r="E12" s="84"/>
      <c r="F12" s="85">
        <f t="shared" si="0"/>
        <v>0</v>
      </c>
      <c r="G12" s="86">
        <f t="shared" si="1"/>
        <v>0</v>
      </c>
      <c r="H12" s="13">
        <v>0.05</v>
      </c>
      <c r="I12" s="14">
        <f t="shared" si="2"/>
        <v>0</v>
      </c>
      <c r="J12" s="14"/>
    </row>
    <row r="13" spans="1:14" ht="106.5" customHeight="1">
      <c r="A13" s="15">
        <v>4</v>
      </c>
      <c r="B13" s="10" t="s">
        <v>45</v>
      </c>
      <c r="C13" s="11" t="s">
        <v>11</v>
      </c>
      <c r="D13" s="12">
        <v>20</v>
      </c>
      <c r="E13" s="84"/>
      <c r="F13" s="85">
        <f t="shared" si="0"/>
        <v>0</v>
      </c>
      <c r="G13" s="86">
        <f t="shared" si="1"/>
        <v>0</v>
      </c>
      <c r="H13" s="13">
        <v>0.05</v>
      </c>
      <c r="I13" s="14">
        <f t="shared" si="2"/>
        <v>0</v>
      </c>
      <c r="J13" s="14"/>
      <c r="M13" s="38"/>
      <c r="N13" s="39"/>
    </row>
    <row r="14" spans="1:14" ht="121.5" customHeight="1">
      <c r="A14" s="9">
        <v>5</v>
      </c>
      <c r="B14" s="16" t="s">
        <v>64</v>
      </c>
      <c r="C14" s="11" t="s">
        <v>11</v>
      </c>
      <c r="D14" s="12">
        <v>2</v>
      </c>
      <c r="E14" s="84"/>
      <c r="F14" s="85">
        <f t="shared" si="0"/>
        <v>0</v>
      </c>
      <c r="G14" s="86">
        <f t="shared" si="1"/>
        <v>0</v>
      </c>
      <c r="H14" s="13">
        <v>0.05</v>
      </c>
      <c r="I14" s="14">
        <f t="shared" si="2"/>
        <v>0</v>
      </c>
      <c r="J14" s="14"/>
      <c r="M14" s="38"/>
      <c r="N14" s="39"/>
    </row>
    <row r="15" spans="1:14" ht="93.75" customHeight="1">
      <c r="A15" s="15">
        <v>6</v>
      </c>
      <c r="B15" s="17" t="s">
        <v>63</v>
      </c>
      <c r="C15" s="11" t="s">
        <v>12</v>
      </c>
      <c r="D15" s="12">
        <v>20</v>
      </c>
      <c r="E15" s="84"/>
      <c r="F15" s="85">
        <f>E15*1.08</f>
        <v>0</v>
      </c>
      <c r="G15" s="86">
        <f t="shared" si="1"/>
        <v>0</v>
      </c>
      <c r="H15" s="13">
        <v>0.08</v>
      </c>
      <c r="I15" s="14">
        <f t="shared" si="2"/>
        <v>0</v>
      </c>
      <c r="J15" s="14"/>
      <c r="N15" s="39"/>
    </row>
    <row r="16" spans="1:14" ht="93.75" customHeight="1">
      <c r="A16" s="9">
        <v>7</v>
      </c>
      <c r="B16" s="17" t="s">
        <v>46</v>
      </c>
      <c r="C16" s="11" t="s">
        <v>12</v>
      </c>
      <c r="D16" s="12">
        <v>30</v>
      </c>
      <c r="E16" s="84"/>
      <c r="F16" s="85">
        <f t="shared" ref="F16:F22" si="3">E16*1.08</f>
        <v>0</v>
      </c>
      <c r="G16" s="86">
        <f t="shared" si="1"/>
        <v>0</v>
      </c>
      <c r="H16" s="13">
        <v>0.08</v>
      </c>
      <c r="I16" s="14">
        <f t="shared" si="2"/>
        <v>0</v>
      </c>
      <c r="J16" s="14"/>
      <c r="N16" s="40"/>
    </row>
    <row r="17" spans="1:12" ht="115.5" customHeight="1">
      <c r="A17" s="15">
        <v>8</v>
      </c>
      <c r="B17" s="17" t="s">
        <v>47</v>
      </c>
      <c r="C17" s="11" t="s">
        <v>12</v>
      </c>
      <c r="D17" s="12">
        <v>10</v>
      </c>
      <c r="E17" s="84"/>
      <c r="F17" s="85">
        <f t="shared" si="3"/>
        <v>0</v>
      </c>
      <c r="G17" s="86">
        <f t="shared" si="1"/>
        <v>0</v>
      </c>
      <c r="H17" s="13">
        <v>0.08</v>
      </c>
      <c r="I17" s="14">
        <f t="shared" si="2"/>
        <v>0</v>
      </c>
      <c r="J17" s="14"/>
    </row>
    <row r="18" spans="1:12" ht="79.5" customHeight="1">
      <c r="A18" s="15">
        <v>9</v>
      </c>
      <c r="B18" s="17" t="s">
        <v>48</v>
      </c>
      <c r="C18" s="11" t="s">
        <v>13</v>
      </c>
      <c r="D18" s="12">
        <v>22</v>
      </c>
      <c r="E18" s="84"/>
      <c r="F18" s="85">
        <f t="shared" si="3"/>
        <v>0</v>
      </c>
      <c r="G18" s="86">
        <f t="shared" si="1"/>
        <v>0</v>
      </c>
      <c r="H18" s="13">
        <v>0.08</v>
      </c>
      <c r="I18" s="14">
        <f t="shared" si="2"/>
        <v>0</v>
      </c>
      <c r="J18" s="14"/>
    </row>
    <row r="19" spans="1:12" ht="78.75" customHeight="1">
      <c r="A19" s="9">
        <v>10</v>
      </c>
      <c r="B19" s="17" t="s">
        <v>49</v>
      </c>
      <c r="C19" s="11" t="s">
        <v>12</v>
      </c>
      <c r="D19" s="12">
        <v>30</v>
      </c>
      <c r="E19" s="84"/>
      <c r="F19" s="85">
        <f t="shared" si="3"/>
        <v>0</v>
      </c>
      <c r="G19" s="86">
        <f t="shared" si="1"/>
        <v>0</v>
      </c>
      <c r="H19" s="13">
        <v>0.08</v>
      </c>
      <c r="I19" s="14">
        <f t="shared" si="2"/>
        <v>0</v>
      </c>
      <c r="J19" s="14"/>
    </row>
    <row r="20" spans="1:12" ht="54" customHeight="1">
      <c r="A20" s="15">
        <v>11</v>
      </c>
      <c r="B20" s="17" t="s">
        <v>50</v>
      </c>
      <c r="C20" s="11" t="s">
        <v>14</v>
      </c>
      <c r="D20" s="12">
        <v>30</v>
      </c>
      <c r="E20" s="84"/>
      <c r="F20" s="85">
        <f t="shared" si="3"/>
        <v>0</v>
      </c>
      <c r="G20" s="86">
        <f t="shared" si="1"/>
        <v>0</v>
      </c>
      <c r="H20" s="13">
        <v>0.08</v>
      </c>
      <c r="I20" s="14">
        <f t="shared" si="2"/>
        <v>0</v>
      </c>
      <c r="J20" s="14"/>
    </row>
    <row r="21" spans="1:12" ht="18" customHeight="1">
      <c r="A21" s="15">
        <v>12</v>
      </c>
      <c r="B21" s="17" t="s">
        <v>51</v>
      </c>
      <c r="C21" s="11" t="s">
        <v>14</v>
      </c>
      <c r="D21" s="12">
        <v>4</v>
      </c>
      <c r="E21" s="84"/>
      <c r="F21" s="85">
        <f t="shared" si="3"/>
        <v>0</v>
      </c>
      <c r="G21" s="86">
        <f t="shared" si="1"/>
        <v>0</v>
      </c>
      <c r="H21" s="13">
        <v>0.08</v>
      </c>
      <c r="I21" s="14">
        <f t="shared" si="2"/>
        <v>0</v>
      </c>
      <c r="J21" s="14"/>
    </row>
    <row r="22" spans="1:12" ht="80.25" customHeight="1">
      <c r="A22" s="15">
        <v>13</v>
      </c>
      <c r="B22" s="17" t="s">
        <v>54</v>
      </c>
      <c r="C22" s="11" t="s">
        <v>12</v>
      </c>
      <c r="D22" s="12">
        <v>10</v>
      </c>
      <c r="E22" s="84"/>
      <c r="F22" s="85">
        <f t="shared" si="3"/>
        <v>0</v>
      </c>
      <c r="G22" s="86">
        <f t="shared" si="1"/>
        <v>0</v>
      </c>
      <c r="H22" s="13">
        <v>0.08</v>
      </c>
      <c r="I22" s="14">
        <f t="shared" si="2"/>
        <v>0</v>
      </c>
      <c r="J22" s="14"/>
    </row>
    <row r="23" spans="1:12" ht="94.5" customHeight="1">
      <c r="A23" s="15">
        <v>14</v>
      </c>
      <c r="B23" s="18" t="s">
        <v>53</v>
      </c>
      <c r="C23" s="11" t="s">
        <v>37</v>
      </c>
      <c r="D23" s="12">
        <v>70</v>
      </c>
      <c r="E23" s="84"/>
      <c r="F23" s="85">
        <f t="shared" si="0"/>
        <v>0</v>
      </c>
      <c r="G23" s="86">
        <f t="shared" si="1"/>
        <v>0</v>
      </c>
      <c r="H23" s="13">
        <v>0.05</v>
      </c>
      <c r="I23" s="14">
        <f t="shared" si="2"/>
        <v>0</v>
      </c>
      <c r="J23" s="14"/>
    </row>
    <row r="24" spans="1:12" ht="81.75" customHeight="1">
      <c r="A24" s="9">
        <v>15</v>
      </c>
      <c r="B24" s="10" t="s">
        <v>52</v>
      </c>
      <c r="C24" s="11" t="s">
        <v>38</v>
      </c>
      <c r="D24" s="12">
        <v>560</v>
      </c>
      <c r="E24" s="84"/>
      <c r="F24" s="85">
        <f t="shared" si="0"/>
        <v>0</v>
      </c>
      <c r="G24" s="86">
        <f t="shared" si="1"/>
        <v>0</v>
      </c>
      <c r="H24" s="13">
        <v>0.05</v>
      </c>
      <c r="I24" s="14">
        <f t="shared" si="2"/>
        <v>0</v>
      </c>
      <c r="J24" s="14"/>
    </row>
    <row r="25" spans="1:12" ht="135" customHeight="1">
      <c r="A25" s="9">
        <v>16</v>
      </c>
      <c r="B25" s="10" t="s">
        <v>55</v>
      </c>
      <c r="C25" s="11" t="s">
        <v>37</v>
      </c>
      <c r="D25" s="12">
        <v>40</v>
      </c>
      <c r="E25" s="84"/>
      <c r="F25" s="85">
        <f t="shared" si="0"/>
        <v>0</v>
      </c>
      <c r="G25" s="86">
        <f t="shared" si="1"/>
        <v>0</v>
      </c>
      <c r="H25" s="13">
        <v>0.05</v>
      </c>
      <c r="I25" s="14">
        <f t="shared" si="2"/>
        <v>0</v>
      </c>
      <c r="J25" s="14"/>
    </row>
    <row r="26" spans="1:12" ht="78.75" customHeight="1">
      <c r="A26" s="15">
        <v>17</v>
      </c>
      <c r="B26" s="19" t="s">
        <v>56</v>
      </c>
      <c r="C26" s="11" t="s">
        <v>11</v>
      </c>
      <c r="D26" s="12">
        <v>15</v>
      </c>
      <c r="E26" s="84"/>
      <c r="F26" s="85">
        <f t="shared" si="0"/>
        <v>0</v>
      </c>
      <c r="G26" s="86">
        <f t="shared" si="1"/>
        <v>0</v>
      </c>
      <c r="H26" s="13">
        <v>0.05</v>
      </c>
      <c r="I26" s="14">
        <f t="shared" si="2"/>
        <v>0</v>
      </c>
      <c r="J26" s="14"/>
    </row>
    <row r="27" spans="1:12" ht="94.5" customHeight="1">
      <c r="A27" s="20">
        <v>18</v>
      </c>
      <c r="B27" s="21" t="s">
        <v>57</v>
      </c>
      <c r="C27" s="22" t="s">
        <v>36</v>
      </c>
      <c r="D27" s="23">
        <v>5</v>
      </c>
      <c r="E27" s="24"/>
      <c r="F27" s="85">
        <f t="shared" si="0"/>
        <v>0</v>
      </c>
      <c r="G27" s="86">
        <f t="shared" si="1"/>
        <v>0</v>
      </c>
      <c r="H27" s="13">
        <v>0.05</v>
      </c>
      <c r="I27" s="14">
        <f t="shared" si="2"/>
        <v>0</v>
      </c>
      <c r="J27" s="87"/>
      <c r="K27" s="41"/>
      <c r="L27" s="41"/>
    </row>
    <row r="28" spans="1:12" ht="135.75" customHeight="1">
      <c r="A28" s="20">
        <v>19</v>
      </c>
      <c r="B28" s="25" t="s">
        <v>58</v>
      </c>
      <c r="C28" s="22" t="s">
        <v>37</v>
      </c>
      <c r="D28" s="26">
        <v>3</v>
      </c>
      <c r="E28" s="24"/>
      <c r="F28" s="85">
        <f t="shared" si="0"/>
        <v>0</v>
      </c>
      <c r="G28" s="86">
        <f t="shared" si="1"/>
        <v>0</v>
      </c>
      <c r="H28" s="13">
        <v>0.05</v>
      </c>
      <c r="I28" s="14">
        <f t="shared" si="2"/>
        <v>0</v>
      </c>
      <c r="J28" s="22"/>
      <c r="K28" s="41"/>
      <c r="L28" s="41"/>
    </row>
    <row r="29" spans="1:12" ht="147.75" customHeight="1">
      <c r="A29" s="20">
        <v>20</v>
      </c>
      <c r="B29" s="28" t="s">
        <v>59</v>
      </c>
      <c r="C29" s="22" t="s">
        <v>37</v>
      </c>
      <c r="D29" s="26">
        <v>110</v>
      </c>
      <c r="E29" s="24"/>
      <c r="F29" s="85">
        <f t="shared" si="0"/>
        <v>0</v>
      </c>
      <c r="G29" s="86">
        <f t="shared" si="1"/>
        <v>0</v>
      </c>
      <c r="H29" s="13">
        <v>0.05</v>
      </c>
      <c r="I29" s="14">
        <f t="shared" si="2"/>
        <v>0</v>
      </c>
      <c r="J29" s="22"/>
      <c r="K29" s="41"/>
      <c r="L29" s="41"/>
    </row>
    <row r="30" spans="1:12" ht="96" customHeight="1">
      <c r="A30" s="20">
        <v>21</v>
      </c>
      <c r="B30" s="29" t="s">
        <v>60</v>
      </c>
      <c r="C30" s="11" t="s">
        <v>38</v>
      </c>
      <c r="D30" s="26">
        <v>50</v>
      </c>
      <c r="E30" s="24"/>
      <c r="F30" s="85">
        <f t="shared" si="0"/>
        <v>0</v>
      </c>
      <c r="G30" s="86">
        <f t="shared" si="1"/>
        <v>0</v>
      </c>
      <c r="H30" s="13">
        <v>0.05</v>
      </c>
      <c r="I30" s="14">
        <f t="shared" si="2"/>
        <v>0</v>
      </c>
      <c r="J30" s="22"/>
      <c r="K30" s="41"/>
      <c r="L30" s="41"/>
    </row>
    <row r="31" spans="1:12" ht="128.25" customHeight="1">
      <c r="A31" s="30">
        <v>22</v>
      </c>
      <c r="B31" s="28" t="s">
        <v>62</v>
      </c>
      <c r="C31" s="22" t="s">
        <v>37</v>
      </c>
      <c r="D31" s="31">
        <v>15</v>
      </c>
      <c r="E31" s="88"/>
      <c r="F31" s="85">
        <f t="shared" si="0"/>
        <v>0</v>
      </c>
      <c r="G31" s="86">
        <f t="shared" si="1"/>
        <v>0</v>
      </c>
      <c r="H31" s="13">
        <v>0.05</v>
      </c>
      <c r="I31" s="14">
        <f t="shared" si="2"/>
        <v>0</v>
      </c>
      <c r="J31" s="89"/>
    </row>
    <row r="32" spans="1:12" ht="119.25" customHeight="1">
      <c r="A32" s="20">
        <v>23</v>
      </c>
      <c r="B32" s="28" t="s">
        <v>61</v>
      </c>
      <c r="C32" s="22" t="s">
        <v>37</v>
      </c>
      <c r="D32" s="31">
        <v>15</v>
      </c>
      <c r="E32" s="88"/>
      <c r="F32" s="85">
        <f t="shared" si="0"/>
        <v>0</v>
      </c>
      <c r="G32" s="86">
        <f t="shared" si="1"/>
        <v>0</v>
      </c>
      <c r="H32" s="13">
        <v>0.05</v>
      </c>
      <c r="I32" s="14">
        <f t="shared" si="2"/>
        <v>0</v>
      </c>
      <c r="J32" s="89"/>
    </row>
    <row r="33" spans="1:10">
      <c r="A33" s="72">
        <v>24</v>
      </c>
      <c r="B33" s="32" t="s">
        <v>15</v>
      </c>
      <c r="C33" s="72" t="s">
        <v>39</v>
      </c>
      <c r="D33" s="72" t="s">
        <v>39</v>
      </c>
      <c r="E33" s="90" t="s">
        <v>39</v>
      </c>
      <c r="F33" s="90" t="s">
        <v>39</v>
      </c>
      <c r="G33" s="91">
        <f>SUM(G10:G32)</f>
        <v>0</v>
      </c>
      <c r="H33" s="90" t="s">
        <v>39</v>
      </c>
      <c r="I33" s="92">
        <f>SUM(I10:I32)</f>
        <v>0</v>
      </c>
      <c r="J33" s="31" t="s">
        <v>39</v>
      </c>
    </row>
    <row r="34" spans="1:10">
      <c r="A34" s="33"/>
      <c r="B34" s="42"/>
      <c r="C34" s="44"/>
      <c r="D34" s="44"/>
      <c r="E34" s="44"/>
      <c r="F34" s="93"/>
      <c r="G34" s="43"/>
      <c r="H34" s="43"/>
      <c r="I34" s="44"/>
      <c r="J34" s="44"/>
    </row>
    <row r="35" spans="1:10">
      <c r="A35" s="1"/>
      <c r="B35" s="1"/>
      <c r="C35" s="44"/>
      <c r="D35" s="44"/>
      <c r="E35" s="44"/>
      <c r="F35" s="93"/>
      <c r="G35" s="43"/>
      <c r="H35" s="43"/>
      <c r="I35" s="44"/>
      <c r="J35" s="44"/>
    </row>
    <row r="36" spans="1:10">
      <c r="A36" s="1"/>
      <c r="B36" s="1"/>
      <c r="C36" s="44"/>
      <c r="D36" s="44"/>
      <c r="E36" s="44"/>
      <c r="F36" s="93"/>
      <c r="G36" s="43"/>
      <c r="H36" s="43"/>
      <c r="I36" s="44"/>
      <c r="J36" s="44"/>
    </row>
    <row r="37" spans="1:10">
      <c r="A37" s="1"/>
      <c r="B37" s="1"/>
      <c r="C37" s="47"/>
      <c r="D37" s="47"/>
      <c r="E37" s="47"/>
      <c r="F37" s="94"/>
      <c r="G37" s="46"/>
      <c r="H37" s="46"/>
      <c r="I37" s="47"/>
      <c r="J37" s="47"/>
    </row>
    <row r="38" spans="1:10">
      <c r="A38" s="33"/>
      <c r="B38" s="48"/>
      <c r="C38" s="47"/>
      <c r="D38" s="47"/>
      <c r="E38" s="47"/>
      <c r="F38" s="94"/>
      <c r="G38" s="46"/>
      <c r="H38" s="46"/>
      <c r="I38" s="47"/>
      <c r="J38" s="47"/>
    </row>
    <row r="39" spans="1:10">
      <c r="A39" s="33"/>
      <c r="B39" s="45"/>
      <c r="C39" s="46"/>
      <c r="D39" s="46"/>
      <c r="E39" s="47"/>
      <c r="F39" s="47"/>
    </row>
    <row r="40" spans="1:10">
      <c r="A40" s="33"/>
      <c r="B40" s="49"/>
      <c r="C40" s="49"/>
      <c r="D40" s="49"/>
      <c r="E40" s="49"/>
      <c r="F40" s="49"/>
      <c r="G40" s="49"/>
      <c r="H40" s="49"/>
      <c r="I40" s="49"/>
      <c r="J40" s="49"/>
    </row>
    <row r="41" spans="1:10">
      <c r="A41" s="33"/>
      <c r="B41" s="37"/>
      <c r="C41" s="50"/>
      <c r="D41" s="50"/>
      <c r="E41" s="36"/>
      <c r="F41" s="36"/>
      <c r="G41" s="36"/>
      <c r="H41" s="50"/>
      <c r="I41" s="36"/>
      <c r="J41" s="36"/>
    </row>
    <row r="42" spans="1:10">
      <c r="A42" s="33"/>
      <c r="B42" s="37"/>
      <c r="C42" s="50"/>
      <c r="D42" s="50"/>
      <c r="E42" s="36"/>
      <c r="F42" s="36"/>
      <c r="G42" s="36"/>
      <c r="H42" s="50"/>
      <c r="I42" s="36"/>
      <c r="J42" s="36"/>
    </row>
    <row r="43" spans="1:10">
      <c r="A43" s="33"/>
      <c r="B43" s="37"/>
      <c r="C43" s="50"/>
      <c r="D43" s="50"/>
      <c r="E43" s="36"/>
      <c r="F43" s="36"/>
      <c r="G43" s="36"/>
      <c r="H43" s="50"/>
      <c r="I43" s="36"/>
      <c r="J43" s="36"/>
    </row>
    <row r="44" spans="1:10">
      <c r="A44" s="33"/>
    </row>
    <row r="45" spans="1:10">
      <c r="A45" s="33"/>
    </row>
    <row r="46" spans="1:10">
      <c r="A46" s="33"/>
    </row>
    <row r="47" spans="1:10">
      <c r="A47" s="33"/>
    </row>
    <row r="48" spans="1:10">
      <c r="A48" s="33"/>
    </row>
    <row r="49" spans="1:1">
      <c r="A49" s="33"/>
    </row>
    <row r="50" spans="1:1">
      <c r="A50" s="33"/>
    </row>
    <row r="51" spans="1:1">
      <c r="A51" s="33"/>
    </row>
    <row r="52" spans="1:1">
      <c r="A52" s="33"/>
    </row>
    <row r="53" spans="1:1">
      <c r="A53" s="33"/>
    </row>
    <row r="54" spans="1:1">
      <c r="A54" s="33"/>
    </row>
    <row r="55" spans="1:1">
      <c r="A55" s="33"/>
    </row>
    <row r="56" spans="1:1">
      <c r="A56" s="33"/>
    </row>
    <row r="57" spans="1:1">
      <c r="A57" s="33"/>
    </row>
  </sheetData>
  <mergeCells count="4">
    <mergeCell ref="B2:J2"/>
    <mergeCell ref="B4:J4"/>
    <mergeCell ref="B6:J6"/>
    <mergeCell ref="B7:J7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72483-821C-4DA0-97BB-4DB34B72656D}">
  <sheetPr>
    <tabColor rgb="FF00B0F0"/>
    <pageSetUpPr fitToPage="1"/>
  </sheetPr>
  <dimension ref="A1:K28"/>
  <sheetViews>
    <sheetView tabSelected="1" workbookViewId="0">
      <selection activeCell="B23" sqref="B23"/>
    </sheetView>
  </sheetViews>
  <sheetFormatPr defaultRowHeight="12.75"/>
  <cols>
    <col min="1" max="1" width="6.140625" style="1" customWidth="1"/>
    <col min="2" max="2" width="45" style="1" customWidth="1"/>
    <col min="3" max="3" width="5.7109375" style="58" customWidth="1"/>
    <col min="4" max="4" width="5.85546875" style="58" customWidth="1"/>
    <col min="5" max="5" width="9.140625" style="58"/>
    <col min="6" max="6" width="10.85546875" style="58" customWidth="1"/>
    <col min="7" max="7" width="10.7109375" style="58" customWidth="1"/>
    <col min="8" max="8" width="6" style="58" customWidth="1"/>
    <col min="9" max="9" width="10.85546875" style="58" bestFit="1" customWidth="1"/>
    <col min="10" max="10" width="17.140625" style="58" customWidth="1"/>
    <col min="11" max="11" width="13.5703125" style="58" customWidth="1"/>
    <col min="12" max="16384" width="9.140625" style="1"/>
  </cols>
  <sheetData>
    <row r="1" spans="1:11" ht="30" customHeight="1">
      <c r="B1" s="52" t="s">
        <v>33</v>
      </c>
    </row>
    <row r="2" spans="1:11">
      <c r="A2" s="107" t="s">
        <v>65</v>
      </c>
      <c r="B2" s="107"/>
      <c r="C2" s="107"/>
      <c r="D2" s="107"/>
      <c r="E2" s="107"/>
      <c r="F2" s="107"/>
      <c r="G2" s="107"/>
      <c r="H2" s="107"/>
      <c r="I2" s="107"/>
      <c r="J2" s="107"/>
      <c r="K2" s="59"/>
    </row>
    <row r="3" spans="1:1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>
      <c r="A4" s="108" t="s">
        <v>40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>
      <c r="A6" s="107" t="s">
        <v>35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8" spans="1:11" ht="38.25">
      <c r="A8" s="60" t="s">
        <v>1</v>
      </c>
      <c r="B8" s="60" t="s">
        <v>16</v>
      </c>
      <c r="C8" s="61" t="s">
        <v>3</v>
      </c>
      <c r="D8" s="60" t="s">
        <v>17</v>
      </c>
      <c r="E8" s="61" t="s">
        <v>18</v>
      </c>
      <c r="F8" s="61" t="s">
        <v>19</v>
      </c>
      <c r="G8" s="61" t="s">
        <v>20</v>
      </c>
      <c r="H8" s="60" t="s">
        <v>8</v>
      </c>
      <c r="I8" s="62" t="s">
        <v>21</v>
      </c>
      <c r="J8" s="61" t="s">
        <v>22</v>
      </c>
      <c r="K8" s="60" t="s">
        <v>23</v>
      </c>
    </row>
    <row r="9" spans="1:11">
      <c r="A9" s="76">
        <v>1</v>
      </c>
      <c r="B9" s="76">
        <v>2</v>
      </c>
      <c r="C9" s="77">
        <v>3</v>
      </c>
      <c r="D9" s="76">
        <v>4</v>
      </c>
      <c r="E9" s="77">
        <v>5</v>
      </c>
      <c r="F9" s="77">
        <v>6</v>
      </c>
      <c r="G9" s="77" t="s">
        <v>41</v>
      </c>
      <c r="H9" s="76">
        <v>8</v>
      </c>
      <c r="I9" s="78">
        <v>9</v>
      </c>
      <c r="J9" s="77">
        <v>10</v>
      </c>
      <c r="K9" s="76">
        <v>11</v>
      </c>
    </row>
    <row r="10" spans="1:11" ht="15" customHeight="1">
      <c r="A10" s="56">
        <v>1</v>
      </c>
      <c r="B10" s="63" t="s">
        <v>24</v>
      </c>
      <c r="C10" s="56" t="s">
        <v>25</v>
      </c>
      <c r="D10" s="56">
        <v>3</v>
      </c>
      <c r="E10" s="95"/>
      <c r="F10" s="95">
        <f t="shared" ref="F10:F17" si="0">E10*1.08</f>
        <v>0</v>
      </c>
      <c r="G10" s="95">
        <f>D10*E10</f>
        <v>0</v>
      </c>
      <c r="H10" s="64">
        <v>0.08</v>
      </c>
      <c r="I10" s="95">
        <f>D10*F10</f>
        <v>0</v>
      </c>
      <c r="J10" s="56"/>
      <c r="K10" s="56"/>
    </row>
    <row r="11" spans="1:11" ht="15" customHeight="1">
      <c r="A11" s="56">
        <v>2</v>
      </c>
      <c r="B11" s="63" t="s">
        <v>26</v>
      </c>
      <c r="C11" s="56" t="s">
        <v>25</v>
      </c>
      <c r="D11" s="56">
        <v>35</v>
      </c>
      <c r="E11" s="95"/>
      <c r="F11" s="95">
        <f t="shared" si="0"/>
        <v>0</v>
      </c>
      <c r="G11" s="95">
        <f>D11*E11</f>
        <v>0</v>
      </c>
      <c r="H11" s="64">
        <v>0.08</v>
      </c>
      <c r="I11" s="95">
        <f>D11*F11</f>
        <v>0</v>
      </c>
      <c r="J11" s="56"/>
      <c r="K11" s="56"/>
    </row>
    <row r="12" spans="1:11" ht="15" customHeight="1">
      <c r="A12" s="56">
        <v>3</v>
      </c>
      <c r="B12" s="65" t="s">
        <v>27</v>
      </c>
      <c r="C12" s="66" t="s">
        <v>25</v>
      </c>
      <c r="D12" s="66">
        <v>250</v>
      </c>
      <c r="E12" s="96"/>
      <c r="F12" s="96">
        <f t="shared" si="0"/>
        <v>0</v>
      </c>
      <c r="G12" s="96">
        <f>E12*D12</f>
        <v>0</v>
      </c>
      <c r="H12" s="64">
        <v>0.08</v>
      </c>
      <c r="I12" s="96">
        <f>G12*1.08</f>
        <v>0</v>
      </c>
      <c r="J12" s="66"/>
      <c r="K12" s="66"/>
    </row>
    <row r="13" spans="1:11" ht="15" customHeight="1">
      <c r="A13" s="56">
        <v>4</v>
      </c>
      <c r="B13" s="67" t="s">
        <v>28</v>
      </c>
      <c r="C13" s="66" t="s">
        <v>25</v>
      </c>
      <c r="D13" s="66">
        <v>25</v>
      </c>
      <c r="E13" s="96"/>
      <c r="F13" s="96">
        <f t="shared" si="0"/>
        <v>0</v>
      </c>
      <c r="G13" s="96">
        <f>E13*D13</f>
        <v>0</v>
      </c>
      <c r="H13" s="64">
        <v>0.08</v>
      </c>
      <c r="I13" s="96">
        <f>G13*1.08</f>
        <v>0</v>
      </c>
      <c r="J13" s="97"/>
      <c r="K13" s="66"/>
    </row>
    <row r="14" spans="1:11" ht="30" customHeight="1">
      <c r="A14" s="66">
        <v>5</v>
      </c>
      <c r="B14" s="68" t="s">
        <v>68</v>
      </c>
      <c r="C14" s="69" t="s">
        <v>29</v>
      </c>
      <c r="D14" s="69">
        <v>110</v>
      </c>
      <c r="E14" s="98"/>
      <c r="F14" s="99">
        <f t="shared" si="0"/>
        <v>0</v>
      </c>
      <c r="G14" s="99">
        <f>E14*D14</f>
        <v>0</v>
      </c>
      <c r="H14" s="70">
        <v>0.08</v>
      </c>
      <c r="I14" s="99">
        <f>G14*1.08</f>
        <v>0</v>
      </c>
      <c r="J14" s="69"/>
      <c r="K14" s="69"/>
    </row>
    <row r="15" spans="1:11" ht="15" customHeight="1">
      <c r="A15" s="56">
        <v>6</v>
      </c>
      <c r="B15" s="27" t="s">
        <v>30</v>
      </c>
      <c r="C15" s="22" t="s">
        <v>29</v>
      </c>
      <c r="D15" s="22">
        <v>10</v>
      </c>
      <c r="E15" s="100"/>
      <c r="F15" s="96">
        <f t="shared" si="0"/>
        <v>0</v>
      </c>
      <c r="G15" s="96">
        <f>E15*D15</f>
        <v>0</v>
      </c>
      <c r="H15" s="64">
        <v>0.08</v>
      </c>
      <c r="I15" s="96">
        <f>G15*1.08</f>
        <v>0</v>
      </c>
      <c r="J15" s="22"/>
      <c r="K15" s="22"/>
    </row>
    <row r="16" spans="1:11" ht="15" customHeight="1">
      <c r="A16" s="66">
        <v>7</v>
      </c>
      <c r="B16" s="68" t="s">
        <v>31</v>
      </c>
      <c r="C16" s="69" t="s">
        <v>29</v>
      </c>
      <c r="D16" s="69">
        <v>3</v>
      </c>
      <c r="E16" s="98"/>
      <c r="F16" s="99">
        <f t="shared" si="0"/>
        <v>0</v>
      </c>
      <c r="G16" s="99">
        <f>E16*D16</f>
        <v>0</v>
      </c>
      <c r="H16" s="70">
        <v>0.08</v>
      </c>
      <c r="I16" s="99">
        <f>G16*1.08</f>
        <v>0</v>
      </c>
      <c r="J16" s="69"/>
      <c r="K16" s="69"/>
    </row>
    <row r="17" spans="1:11" ht="15" customHeight="1">
      <c r="A17" s="66">
        <v>8</v>
      </c>
      <c r="B17" s="102" t="s">
        <v>66</v>
      </c>
      <c r="C17" s="66" t="s">
        <v>25</v>
      </c>
      <c r="D17" s="66">
        <v>1200</v>
      </c>
      <c r="E17" s="96"/>
      <c r="F17" s="96">
        <f t="shared" si="0"/>
        <v>0</v>
      </c>
      <c r="G17" s="96">
        <f>D17*E17</f>
        <v>0</v>
      </c>
      <c r="H17" s="71">
        <v>0.08</v>
      </c>
      <c r="I17" s="96">
        <f>D17*F17</f>
        <v>0</v>
      </c>
      <c r="J17" s="56"/>
      <c r="K17" s="56"/>
    </row>
    <row r="18" spans="1:11" ht="15" customHeight="1">
      <c r="A18" s="72">
        <v>9</v>
      </c>
      <c r="B18" s="72" t="s">
        <v>32</v>
      </c>
      <c r="C18" s="72" t="s">
        <v>39</v>
      </c>
      <c r="D18" s="72" t="s">
        <v>39</v>
      </c>
      <c r="E18" s="72" t="s">
        <v>39</v>
      </c>
      <c r="F18" s="72" t="s">
        <v>39</v>
      </c>
      <c r="G18" s="92">
        <f>SUM(G10:G17)</f>
        <v>0</v>
      </c>
      <c r="H18" s="72" t="s">
        <v>39</v>
      </c>
      <c r="I18" s="92">
        <f>SUM(I10:I17)</f>
        <v>0</v>
      </c>
      <c r="J18" s="72" t="s">
        <v>39</v>
      </c>
      <c r="K18" s="72" t="s">
        <v>39</v>
      </c>
    </row>
    <row r="19" spans="1:11">
      <c r="G19" s="73"/>
    </row>
    <row r="20" spans="1:11">
      <c r="A20" s="57"/>
    </row>
    <row r="21" spans="1:11">
      <c r="B21" s="101" t="s">
        <v>67</v>
      </c>
    </row>
    <row r="22" spans="1:11">
      <c r="A22" s="57"/>
    </row>
    <row r="24" spans="1:11">
      <c r="A24" s="109"/>
      <c r="B24" s="109"/>
      <c r="C24" s="109"/>
      <c r="D24" s="109"/>
      <c r="E24" s="109"/>
      <c r="F24" s="109"/>
      <c r="G24" s="109"/>
      <c r="H24" s="109"/>
      <c r="I24" s="109"/>
      <c r="J24" s="109"/>
    </row>
    <row r="28" spans="1:11">
      <c r="B28" s="74"/>
      <c r="C28" s="75"/>
      <c r="D28" s="75"/>
    </row>
  </sheetData>
  <mergeCells count="4">
    <mergeCell ref="A2:J2"/>
    <mergeCell ref="A4:K4"/>
    <mergeCell ref="A6:K6"/>
    <mergeCell ref="A24:J24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Zad. 1</vt:lpstr>
      <vt:lpstr>Zad.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Piec</dc:creator>
  <cp:lastModifiedBy>Julia Sadurska</cp:lastModifiedBy>
  <cp:lastPrinted>2024-11-19T09:59:01Z</cp:lastPrinted>
  <dcterms:created xsi:type="dcterms:W3CDTF">2024-09-24T06:39:29Z</dcterms:created>
  <dcterms:modified xsi:type="dcterms:W3CDTF">2024-11-19T09:59:04Z</dcterms:modified>
</cp:coreProperties>
</file>