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nas\Desktop\budowlanka\"/>
    </mc:Choice>
  </mc:AlternateContent>
  <xr:revisionPtr revIDLastSave="0" documentId="13_ncr:1_{94967FDE-24E0-447B-A0E5-328A9C749A8C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akiet 1 materiały budowlane" sheetId="2" r:id="rId1"/>
    <sheet name="Pakiet 2 materiały techniczne" sheetId="3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I18" i="3" s="1"/>
  <c r="G19" i="3"/>
  <c r="G20" i="3"/>
  <c r="G21" i="3"/>
  <c r="I21" i="3" s="1"/>
  <c r="G22" i="3"/>
  <c r="G23" i="3"/>
  <c r="G24" i="3"/>
  <c r="G25" i="3"/>
  <c r="I25" i="3" s="1"/>
  <c r="G26" i="3"/>
  <c r="I26" i="3" s="1"/>
  <c r="G27" i="3"/>
  <c r="G28" i="3"/>
  <c r="G4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41" i="2"/>
  <c r="I41" i="2" s="1"/>
  <c r="G40" i="2"/>
  <c r="H40" i="2"/>
  <c r="I40" i="2"/>
  <c r="H41" i="2"/>
  <c r="H28" i="3"/>
  <c r="I28" i="3"/>
  <c r="I27" i="3"/>
  <c r="H27" i="3"/>
  <c r="H26" i="3"/>
  <c r="H25" i="3"/>
  <c r="I24" i="3"/>
  <c r="H24" i="3"/>
  <c r="I23" i="3"/>
  <c r="H23" i="3"/>
  <c r="I22" i="3"/>
  <c r="H22" i="3"/>
  <c r="H21" i="3"/>
  <c r="I20" i="3"/>
  <c r="H20" i="3"/>
  <c r="I19" i="3"/>
  <c r="H19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G42" i="2"/>
  <c r="I42" i="2" s="1"/>
  <c r="H42" i="2"/>
  <c r="G39" i="2"/>
  <c r="H39" i="2"/>
  <c r="G36" i="2"/>
  <c r="I36" i="2" s="1"/>
  <c r="H36" i="2"/>
  <c r="G37" i="2"/>
  <c r="I37" i="2" s="1"/>
  <c r="H37" i="2"/>
  <c r="G38" i="2"/>
  <c r="I38" i="2" s="1"/>
  <c r="H38" i="2"/>
  <c r="H29" i="2"/>
  <c r="G29" i="2"/>
  <c r="I29" i="2" s="1"/>
  <c r="G35" i="2"/>
  <c r="G32" i="2"/>
  <c r="I32" i="2" s="1"/>
  <c r="H32" i="2"/>
  <c r="G28" i="2"/>
  <c r="G30" i="2"/>
  <c r="I30" i="2" s="1"/>
  <c r="G31" i="2"/>
  <c r="I31" i="2" s="1"/>
  <c r="G33" i="2"/>
  <c r="I33" i="2" s="1"/>
  <c r="G34" i="2"/>
  <c r="I34" i="2" s="1"/>
  <c r="I35" i="2"/>
  <c r="H30" i="2"/>
  <c r="H31" i="2"/>
  <c r="H33" i="2"/>
  <c r="H34" i="2"/>
  <c r="H35" i="2"/>
  <c r="H29" i="3" l="1"/>
  <c r="I29" i="3"/>
  <c r="I39" i="2"/>
  <c r="H11" i="2"/>
  <c r="H12" i="2"/>
  <c r="H13" i="2"/>
  <c r="H14" i="2"/>
  <c r="H15" i="2"/>
  <c r="I11" i="2"/>
  <c r="I12" i="2"/>
  <c r="H4" i="2" l="1"/>
  <c r="H5" i="2"/>
  <c r="H6" i="2"/>
  <c r="H7" i="2"/>
  <c r="H8" i="2"/>
  <c r="H9" i="2"/>
  <c r="H10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I4" i="2"/>
  <c r="I5" i="2"/>
  <c r="I7" i="2"/>
  <c r="I8" i="2"/>
  <c r="I9" i="2"/>
  <c r="I10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H43" i="2" l="1"/>
  <c r="I6" i="2"/>
  <c r="I43" i="2" s="1"/>
</calcChain>
</file>

<file path=xl/sharedStrings.xml><?xml version="1.0" encoding="utf-8"?>
<sst xmlns="http://schemas.openxmlformats.org/spreadsheetml/2006/main" count="150" uniqueCount="86">
  <si>
    <t>Przedmiot zmówienia</t>
  </si>
  <si>
    <t>Ilość</t>
  </si>
  <si>
    <t>VAT</t>
  </si>
  <si>
    <t>Cena jedn. za szt. brutto w zł</t>
  </si>
  <si>
    <t>Wartość ogółem netto w zł</t>
  </si>
  <si>
    <t>Wartość ogółem brutto w zł</t>
  </si>
  <si>
    <t xml:space="preserve">wylewka betonowa B-20 worek 25 kg </t>
  </si>
  <si>
    <t xml:space="preserve">wylewka samopoziomująca worek 25 kg </t>
  </si>
  <si>
    <t>paca steropianowa 40 cm</t>
  </si>
  <si>
    <t>paca steropianowa 60 cm</t>
  </si>
  <si>
    <t>folia malarska gruba 1800 mmx20m</t>
  </si>
  <si>
    <t>nożyce do blachy ręczne prawe stanley</t>
  </si>
  <si>
    <t xml:space="preserve">papier ścierny o gradacji od 60-800, w arkuszach </t>
  </si>
  <si>
    <t>klamka z szyldem podłużnym na wkładkę patentową</t>
  </si>
  <si>
    <t>pilarka ręczna celma DBRCC66GEO</t>
  </si>
  <si>
    <t xml:space="preserve">krzyżyki mix 50 szt/op </t>
  </si>
  <si>
    <t>benzyna ekstrakcyjna 1 l</t>
  </si>
  <si>
    <t xml:space="preserve">Jednostka miary </t>
  </si>
  <si>
    <t>lp</t>
  </si>
  <si>
    <t>Cena jedn. za szt/l/op/kg netto w zł</t>
  </si>
  <si>
    <t xml:space="preserve">farba do metalu bezzapachowa wewnętrzna 0,7 l </t>
  </si>
  <si>
    <t>farba do drewna biała wewnętrzna 2,5 l</t>
  </si>
  <si>
    <t xml:space="preserve">farba biał sufit, ścian 10 l </t>
  </si>
  <si>
    <t>farba kolor ściany 10 l</t>
  </si>
  <si>
    <t>wiadro</t>
  </si>
  <si>
    <t>unigrunt 10 l</t>
  </si>
  <si>
    <t>gładź gotowa knauf 18 kg</t>
  </si>
  <si>
    <t>gips szpachlowy masa knauf worek 25 kg</t>
  </si>
  <si>
    <t>fuga biała  2 kg</t>
  </si>
  <si>
    <t>suma</t>
  </si>
  <si>
    <t>ARKUSZ ASORTYMENTOWO - CENOWY MATERIAŁY TECHNICZNE</t>
  </si>
  <si>
    <t>klamka gałka stal nierdzewna</t>
  </si>
  <si>
    <t>klamka do drzwi z szyldem owalnym</t>
  </si>
  <si>
    <t>klamka do drzwi z szyldem okrągłym</t>
  </si>
  <si>
    <t>kratka wentylacyjna 3 wymiary mix</t>
  </si>
  <si>
    <t>drzwiczki rewizyjne 3 wymiary mix</t>
  </si>
  <si>
    <t>klamka z szyldem dzielonym-zamek łazienkowy</t>
  </si>
  <si>
    <t>worek</t>
  </si>
  <si>
    <t>pianka montażowa niskoprężna wężykowa 750 ml</t>
  </si>
  <si>
    <t>klej mamut w tubie 290 ml</t>
  </si>
  <si>
    <t>wkrętarka AEG 18v60nn UDW</t>
  </si>
  <si>
    <t>kołki rozporowe fischer 6x40 50 szt/op</t>
  </si>
  <si>
    <t>kołki rozporowe fischer 6x60 50 szt/op</t>
  </si>
  <si>
    <t>kołki montażowe do płyt g/k różne rozmiary 100 szt/op</t>
  </si>
  <si>
    <t>rozcieńczalnik 1 l</t>
  </si>
  <si>
    <t xml:space="preserve">szpachla nierdzewna fasadowa kubala 60 cm </t>
  </si>
  <si>
    <t>zestaw szpachelek 6 szt</t>
  </si>
  <si>
    <t>ołówki budowlane 10 szt</t>
  </si>
  <si>
    <t>markery budowlane cienkieczarne 4 szt</t>
  </si>
  <si>
    <t xml:space="preserve">taśma elewacyjna pomarańczowa 48 mm x50 </t>
  </si>
  <si>
    <t xml:space="preserve">taśma malarska niebieska 48 mm x50 </t>
  </si>
  <si>
    <t xml:space="preserve">taśma malarska niebieska 25 mm x50 </t>
  </si>
  <si>
    <t xml:space="preserve">taśma dwustronna tesa 50 mm x 25 m </t>
  </si>
  <si>
    <t>taśma malarska 48 mm x50</t>
  </si>
  <si>
    <t>wałek malarski z rączką 18 cm</t>
  </si>
  <si>
    <t>wkład do wałka 18 cm zgodny z poz.12</t>
  </si>
  <si>
    <t>zestaw pędzli naturalnych 20 sztuk zestaw</t>
  </si>
  <si>
    <t>wiertła do betonu 20x600 mm</t>
  </si>
  <si>
    <t>kielenka półokrągla kubala 200 mm</t>
  </si>
  <si>
    <t>wkłady do noży budowlanych stanley 50 szt 18 mm</t>
  </si>
  <si>
    <t>kłódka pałąkowa żeliwna gerda 40 mm</t>
  </si>
  <si>
    <t>kłódka mosiądzowana 48 mm</t>
  </si>
  <si>
    <t>kłódka żeliwna 38 mm</t>
  </si>
  <si>
    <t>kłódka wzmocniona mosiężna gerda 50</t>
  </si>
  <si>
    <t>ARKUSZ ASORTYMENTOWO - CENOWY MATERIAŁY BUDOWLANE</t>
  </si>
  <si>
    <t>komplet</t>
  </si>
  <si>
    <t>sztuka</t>
  </si>
  <si>
    <t>opakowanie</t>
  </si>
  <si>
    <t>rolka</t>
  </si>
  <si>
    <t>butelka</t>
  </si>
  <si>
    <t>puszka</t>
  </si>
  <si>
    <t xml:space="preserve">wiadro </t>
  </si>
  <si>
    <t xml:space="preserve">Klej mrozoodporny, elastyczny do obłożenia schodów płytkami, gotowy do użycia 12kg </t>
  </si>
  <si>
    <t>klej do drewna wodoodporny, poj. 0,75 l</t>
  </si>
  <si>
    <t>płyty karton gips 1200 x 2600 x 12,5 mm biała</t>
  </si>
  <si>
    <t>płyty karton gips 1200 x 2600 x 12,5 mm zielona</t>
  </si>
  <si>
    <t>profil stalowy do płyt karton/gips 4 m</t>
  </si>
  <si>
    <t>profil stalowy  sufitowy do płyt karton/gips 3m 60mmx27mm</t>
  </si>
  <si>
    <t>deski ławkowe świerkowe</t>
  </si>
  <si>
    <t>Lakier do drewna jachtowy bezbarwny do zabezpieczenia drewna zewnętrznego poj. 0,7 l</t>
  </si>
  <si>
    <t xml:space="preserve">płyka zewnętrzna 30x30  </t>
  </si>
  <si>
    <t xml:space="preserve">stopnice ryflowane </t>
  </si>
  <si>
    <t>siatka zbrojeniowa tynkarska fi 2 mm, 200x200 mm</t>
  </si>
  <si>
    <t>m2</t>
  </si>
  <si>
    <t>kątowniki aluminiowe 40x40x100</t>
  </si>
  <si>
    <t>kątowniki pcv  50x50x250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</si>
</sst>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  <scheme val="minor"/>
    </font>
    <font>
      <i/>
      <sz val="8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Border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10" fillId="3" borderId="1" xfId="0" applyFont="1" applyFill="1" applyBorder="1" applyAlignment="1">
      <alignment wrapText="1"/>
    </xf>
    <xf numFmtId="44" fontId="3" fillId="0" borderId="1" xfId="0" applyNumberFormat="1" applyFont="1" applyBorder="1"/>
    <xf numFmtId="44" fontId="3" fillId="0" borderId="1" xfId="0" applyNumberFormat="1" applyFont="1" applyBorder="1" applyAlignment="1">
      <alignment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Border="1" applyAlignment="1">
      <alignment wrapText="1"/>
    </xf>
    <xf numFmtId="44" fontId="3" fillId="0" borderId="0" xfId="0" applyNumberFormat="1" applyFont="1" applyAlignment="1">
      <alignment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/>
    </xf>
    <xf numFmtId="44" fontId="0" fillId="0" borderId="0" xfId="0" applyNumberFormat="1"/>
    <xf numFmtId="0" fontId="1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opLeftCell="A19" workbookViewId="0">
      <selection activeCell="D37" sqref="D37"/>
    </sheetView>
  </sheetViews>
  <sheetFormatPr defaultRowHeight="12.75" x14ac:dyDescent="0.2"/>
  <cols>
    <col min="1" max="1" width="3.5703125" style="1" bestFit="1" customWidth="1"/>
    <col min="2" max="2" width="41.5703125" style="1" bestFit="1" customWidth="1"/>
    <col min="3" max="3" width="11" style="6" bestFit="1" customWidth="1"/>
    <col min="4" max="4" width="4.7109375" style="6" bestFit="1" customWidth="1"/>
    <col min="5" max="5" width="17.140625" style="24" bestFit="1" customWidth="1"/>
    <col min="6" max="6" width="4.28515625" style="7" bestFit="1" customWidth="1"/>
    <col min="7" max="7" width="18.7109375" style="22" customWidth="1"/>
    <col min="8" max="8" width="19.28515625" style="20" bestFit="1" customWidth="1"/>
    <col min="9" max="9" width="13.140625" style="20" bestFit="1" customWidth="1"/>
    <col min="10" max="16384" width="9.140625" style="1"/>
  </cols>
  <sheetData>
    <row r="1" spans="1:9" ht="15.75" x14ac:dyDescent="0.25">
      <c r="A1" s="2"/>
      <c r="B1" s="28" t="s">
        <v>64</v>
      </c>
      <c r="C1" s="28"/>
      <c r="D1" s="28"/>
      <c r="E1" s="28"/>
      <c r="F1" s="28"/>
      <c r="G1" s="28"/>
      <c r="H1" s="28"/>
      <c r="I1" s="28"/>
    </row>
    <row r="2" spans="1:9" x14ac:dyDescent="0.2">
      <c r="A2" s="3"/>
      <c r="B2" s="3"/>
      <c r="C2" s="4"/>
      <c r="D2" s="4"/>
      <c r="E2" s="23"/>
      <c r="F2" s="5"/>
      <c r="G2" s="21"/>
      <c r="H2" s="17"/>
      <c r="I2" s="17"/>
    </row>
    <row r="3" spans="1:9" s="2" customFormat="1" ht="36" x14ac:dyDescent="0.25">
      <c r="A3" s="9" t="s">
        <v>18</v>
      </c>
      <c r="B3" s="9" t="s">
        <v>0</v>
      </c>
      <c r="C3" s="10" t="s">
        <v>17</v>
      </c>
      <c r="D3" s="9" t="s">
        <v>1</v>
      </c>
      <c r="E3" s="18" t="s">
        <v>19</v>
      </c>
      <c r="F3" s="11" t="s">
        <v>2</v>
      </c>
      <c r="G3" s="18" t="s">
        <v>3</v>
      </c>
      <c r="H3" s="18" t="s">
        <v>4</v>
      </c>
      <c r="I3" s="18" t="s">
        <v>5</v>
      </c>
    </row>
    <row r="4" spans="1:9" x14ac:dyDescent="0.2">
      <c r="A4" s="3">
        <v>1</v>
      </c>
      <c r="B4" s="3" t="s">
        <v>27</v>
      </c>
      <c r="C4" s="4" t="s">
        <v>37</v>
      </c>
      <c r="D4" s="4">
        <v>8</v>
      </c>
      <c r="E4" s="23"/>
      <c r="F4" s="5">
        <v>0.23</v>
      </c>
      <c r="G4" s="21">
        <f t="shared" ref="G4:G27" si="0">E4*1.23</f>
        <v>0</v>
      </c>
      <c r="H4" s="17">
        <f t="shared" ref="H4:H35" si="1">D4*E4</f>
        <v>0</v>
      </c>
      <c r="I4" s="17">
        <f t="shared" ref="I4:I35" si="2">D4*G4</f>
        <v>0</v>
      </c>
    </row>
    <row r="5" spans="1:9" s="12" customFormat="1" x14ac:dyDescent="0.2">
      <c r="A5" s="3">
        <v>2</v>
      </c>
      <c r="B5" s="3" t="s">
        <v>26</v>
      </c>
      <c r="C5" s="4" t="s">
        <v>66</v>
      </c>
      <c r="D5" s="4">
        <v>8</v>
      </c>
      <c r="E5" s="23"/>
      <c r="F5" s="5">
        <v>0.23</v>
      </c>
      <c r="G5" s="21">
        <f t="shared" si="0"/>
        <v>0</v>
      </c>
      <c r="H5" s="17">
        <f t="shared" si="1"/>
        <v>0</v>
      </c>
      <c r="I5" s="17">
        <f t="shared" si="2"/>
        <v>0</v>
      </c>
    </row>
    <row r="6" spans="1:9" x14ac:dyDescent="0.2">
      <c r="A6" s="3">
        <v>3</v>
      </c>
      <c r="B6" s="3" t="s">
        <v>10</v>
      </c>
      <c r="C6" s="4" t="s">
        <v>68</v>
      </c>
      <c r="D6" s="4">
        <v>8</v>
      </c>
      <c r="E6" s="23"/>
      <c r="F6" s="5">
        <v>0.23</v>
      </c>
      <c r="G6" s="21">
        <f t="shared" si="0"/>
        <v>0</v>
      </c>
      <c r="H6" s="17">
        <f t="shared" si="1"/>
        <v>0</v>
      </c>
      <c r="I6" s="17">
        <f t="shared" si="2"/>
        <v>0</v>
      </c>
    </row>
    <row r="7" spans="1:9" x14ac:dyDescent="0.2">
      <c r="A7" s="3">
        <v>4</v>
      </c>
      <c r="B7" s="3" t="s">
        <v>39</v>
      </c>
      <c r="C7" s="4" t="s">
        <v>66</v>
      </c>
      <c r="D7" s="4">
        <v>10</v>
      </c>
      <c r="E7" s="23"/>
      <c r="F7" s="5">
        <v>0.23</v>
      </c>
      <c r="G7" s="21">
        <f t="shared" si="0"/>
        <v>0</v>
      </c>
      <c r="H7" s="17">
        <f t="shared" si="1"/>
        <v>0</v>
      </c>
      <c r="I7" s="17">
        <f t="shared" si="2"/>
        <v>0</v>
      </c>
    </row>
    <row r="8" spans="1:9" x14ac:dyDescent="0.2">
      <c r="A8" s="3">
        <v>5</v>
      </c>
      <c r="B8" s="3" t="s">
        <v>35</v>
      </c>
      <c r="C8" s="4" t="s">
        <v>66</v>
      </c>
      <c r="D8" s="4">
        <v>8</v>
      </c>
      <c r="E8" s="23"/>
      <c r="F8" s="5">
        <v>0.23</v>
      </c>
      <c r="G8" s="21">
        <f t="shared" si="0"/>
        <v>0</v>
      </c>
      <c r="H8" s="17">
        <f t="shared" si="1"/>
        <v>0</v>
      </c>
      <c r="I8" s="17">
        <f t="shared" si="2"/>
        <v>0</v>
      </c>
    </row>
    <row r="9" spans="1:9" x14ac:dyDescent="0.2">
      <c r="A9" s="3">
        <v>6</v>
      </c>
      <c r="B9" s="3" t="s">
        <v>34</v>
      </c>
      <c r="C9" s="4" t="s">
        <v>66</v>
      </c>
      <c r="D9" s="4">
        <v>5</v>
      </c>
      <c r="E9" s="23"/>
      <c r="F9" s="5">
        <v>0.23</v>
      </c>
      <c r="G9" s="21">
        <f t="shared" si="0"/>
        <v>0</v>
      </c>
      <c r="H9" s="17">
        <f t="shared" si="1"/>
        <v>0</v>
      </c>
      <c r="I9" s="17">
        <f t="shared" si="2"/>
        <v>0</v>
      </c>
    </row>
    <row r="10" spans="1:9" x14ac:dyDescent="0.2">
      <c r="A10" s="3">
        <v>7</v>
      </c>
      <c r="B10" s="3" t="s">
        <v>31</v>
      </c>
      <c r="C10" s="4" t="s">
        <v>66</v>
      </c>
      <c r="D10" s="4">
        <v>5</v>
      </c>
      <c r="E10" s="23"/>
      <c r="F10" s="5">
        <v>0.23</v>
      </c>
      <c r="G10" s="21">
        <f t="shared" si="0"/>
        <v>0</v>
      </c>
      <c r="H10" s="17">
        <f t="shared" si="1"/>
        <v>0</v>
      </c>
      <c r="I10" s="17">
        <f t="shared" si="2"/>
        <v>0</v>
      </c>
    </row>
    <row r="11" spans="1:9" x14ac:dyDescent="0.2">
      <c r="A11" s="3">
        <v>8</v>
      </c>
      <c r="B11" s="3" t="s">
        <v>32</v>
      </c>
      <c r="C11" s="4" t="s">
        <v>66</v>
      </c>
      <c r="D11" s="4">
        <v>5</v>
      </c>
      <c r="E11" s="23"/>
      <c r="F11" s="5">
        <v>0.23</v>
      </c>
      <c r="G11" s="21">
        <f t="shared" si="0"/>
        <v>0</v>
      </c>
      <c r="H11" s="17">
        <f t="shared" si="1"/>
        <v>0</v>
      </c>
      <c r="I11" s="17">
        <f t="shared" si="2"/>
        <v>0</v>
      </c>
    </row>
    <row r="12" spans="1:9" x14ac:dyDescent="0.2">
      <c r="A12" s="3">
        <v>9</v>
      </c>
      <c r="B12" s="3" t="s">
        <v>33</v>
      </c>
      <c r="C12" s="4" t="s">
        <v>66</v>
      </c>
      <c r="D12" s="4">
        <v>5</v>
      </c>
      <c r="E12" s="23"/>
      <c r="F12" s="5">
        <v>0.23</v>
      </c>
      <c r="G12" s="21">
        <f t="shared" si="0"/>
        <v>0</v>
      </c>
      <c r="H12" s="17">
        <f t="shared" si="1"/>
        <v>0</v>
      </c>
      <c r="I12" s="17">
        <f t="shared" si="2"/>
        <v>0</v>
      </c>
    </row>
    <row r="13" spans="1:9" x14ac:dyDescent="0.2">
      <c r="A13" s="3">
        <v>10</v>
      </c>
      <c r="B13" s="3" t="s">
        <v>36</v>
      </c>
      <c r="C13" s="4" t="s">
        <v>66</v>
      </c>
      <c r="D13" s="4">
        <v>5</v>
      </c>
      <c r="E13" s="23"/>
      <c r="F13" s="5">
        <v>0.23</v>
      </c>
      <c r="G13" s="21">
        <f t="shared" si="0"/>
        <v>0</v>
      </c>
      <c r="H13" s="17">
        <f t="shared" si="1"/>
        <v>0</v>
      </c>
      <c r="I13" s="17">
        <f t="shared" si="2"/>
        <v>0</v>
      </c>
    </row>
    <row r="14" spans="1:9" x14ac:dyDescent="0.2">
      <c r="A14" s="3">
        <v>11</v>
      </c>
      <c r="B14" s="3" t="s">
        <v>13</v>
      </c>
      <c r="C14" s="4" t="s">
        <v>66</v>
      </c>
      <c r="D14" s="4">
        <v>8</v>
      </c>
      <c r="E14" s="23"/>
      <c r="F14" s="5">
        <v>0.23</v>
      </c>
      <c r="G14" s="21">
        <f t="shared" si="0"/>
        <v>0</v>
      </c>
      <c r="H14" s="17">
        <f t="shared" si="1"/>
        <v>0</v>
      </c>
      <c r="I14" s="17">
        <f t="shared" si="2"/>
        <v>0</v>
      </c>
    </row>
    <row r="15" spans="1:9" x14ac:dyDescent="0.2">
      <c r="A15" s="3">
        <v>12</v>
      </c>
      <c r="B15" s="3" t="s">
        <v>41</v>
      </c>
      <c r="C15" s="4" t="s">
        <v>67</v>
      </c>
      <c r="D15" s="4">
        <v>10</v>
      </c>
      <c r="E15" s="23"/>
      <c r="F15" s="5">
        <v>0.23</v>
      </c>
      <c r="G15" s="21">
        <f t="shared" si="0"/>
        <v>0</v>
      </c>
      <c r="H15" s="17">
        <f t="shared" si="1"/>
        <v>0</v>
      </c>
      <c r="I15" s="17">
        <f t="shared" si="2"/>
        <v>0</v>
      </c>
    </row>
    <row r="16" spans="1:9" x14ac:dyDescent="0.2">
      <c r="A16" s="3">
        <v>13</v>
      </c>
      <c r="B16" s="3" t="s">
        <v>42</v>
      </c>
      <c r="C16" s="4" t="s">
        <v>67</v>
      </c>
      <c r="D16" s="4">
        <v>10</v>
      </c>
      <c r="E16" s="23"/>
      <c r="F16" s="5">
        <v>0.23</v>
      </c>
      <c r="G16" s="21">
        <f t="shared" si="0"/>
        <v>0</v>
      </c>
      <c r="H16" s="17">
        <f t="shared" si="1"/>
        <v>0</v>
      </c>
      <c r="I16" s="17">
        <f t="shared" si="2"/>
        <v>0</v>
      </c>
    </row>
    <row r="17" spans="1:9" x14ac:dyDescent="0.2">
      <c r="A17" s="3">
        <v>14</v>
      </c>
      <c r="B17" s="3" t="s">
        <v>43</v>
      </c>
      <c r="C17" s="4" t="s">
        <v>67</v>
      </c>
      <c r="D17" s="4">
        <v>5</v>
      </c>
      <c r="E17" s="23"/>
      <c r="F17" s="5">
        <v>0.23</v>
      </c>
      <c r="G17" s="21">
        <f t="shared" si="0"/>
        <v>0</v>
      </c>
      <c r="H17" s="17">
        <f t="shared" si="1"/>
        <v>0</v>
      </c>
      <c r="I17" s="17">
        <f t="shared" si="2"/>
        <v>0</v>
      </c>
    </row>
    <row r="18" spans="1:9" x14ac:dyDescent="0.2">
      <c r="A18" s="3">
        <v>15</v>
      </c>
      <c r="B18" s="3" t="s">
        <v>38</v>
      </c>
      <c r="C18" s="4" t="s">
        <v>66</v>
      </c>
      <c r="D18" s="4">
        <v>10</v>
      </c>
      <c r="E18" s="23"/>
      <c r="F18" s="5">
        <v>0.23</v>
      </c>
      <c r="G18" s="21">
        <f t="shared" si="0"/>
        <v>0</v>
      </c>
      <c r="H18" s="17">
        <f t="shared" si="1"/>
        <v>0</v>
      </c>
      <c r="I18" s="17">
        <f t="shared" si="2"/>
        <v>0</v>
      </c>
    </row>
    <row r="19" spans="1:9" x14ac:dyDescent="0.2">
      <c r="A19" s="3">
        <v>16</v>
      </c>
      <c r="B19" s="3" t="s">
        <v>28</v>
      </c>
      <c r="C19" s="4" t="s">
        <v>66</v>
      </c>
      <c r="D19" s="4">
        <v>5</v>
      </c>
      <c r="E19" s="23"/>
      <c r="F19" s="5">
        <v>0.23</v>
      </c>
      <c r="G19" s="21">
        <f t="shared" si="0"/>
        <v>0</v>
      </c>
      <c r="H19" s="17">
        <f t="shared" si="1"/>
        <v>0</v>
      </c>
      <c r="I19" s="17">
        <f t="shared" si="2"/>
        <v>0</v>
      </c>
    </row>
    <row r="20" spans="1:9" x14ac:dyDescent="0.2">
      <c r="A20" s="3">
        <v>17</v>
      </c>
      <c r="B20" s="8" t="s">
        <v>6</v>
      </c>
      <c r="C20" s="4" t="s">
        <v>37</v>
      </c>
      <c r="D20" s="4">
        <v>10</v>
      </c>
      <c r="E20" s="23"/>
      <c r="F20" s="5">
        <v>0.23</v>
      </c>
      <c r="G20" s="21">
        <f t="shared" si="0"/>
        <v>0</v>
      </c>
      <c r="H20" s="17">
        <f t="shared" si="1"/>
        <v>0</v>
      </c>
      <c r="I20" s="17">
        <f t="shared" si="2"/>
        <v>0</v>
      </c>
    </row>
    <row r="21" spans="1:9" x14ac:dyDescent="0.2">
      <c r="A21" s="3">
        <v>18</v>
      </c>
      <c r="B21" s="8" t="s">
        <v>7</v>
      </c>
      <c r="C21" s="4" t="s">
        <v>37</v>
      </c>
      <c r="D21" s="4">
        <v>10</v>
      </c>
      <c r="E21" s="23"/>
      <c r="F21" s="5">
        <v>0.23</v>
      </c>
      <c r="G21" s="21">
        <f t="shared" si="0"/>
        <v>0</v>
      </c>
      <c r="H21" s="17">
        <f t="shared" si="1"/>
        <v>0</v>
      </c>
      <c r="I21" s="17">
        <f t="shared" si="2"/>
        <v>0</v>
      </c>
    </row>
    <row r="22" spans="1:9" x14ac:dyDescent="0.2">
      <c r="A22" s="3">
        <v>19</v>
      </c>
      <c r="B22" s="3" t="s">
        <v>44</v>
      </c>
      <c r="C22" s="4" t="s">
        <v>69</v>
      </c>
      <c r="D22" s="4">
        <v>5</v>
      </c>
      <c r="E22" s="23"/>
      <c r="F22" s="5">
        <v>0.23</v>
      </c>
      <c r="G22" s="21">
        <f t="shared" si="0"/>
        <v>0</v>
      </c>
      <c r="H22" s="17">
        <f t="shared" si="1"/>
        <v>0</v>
      </c>
      <c r="I22" s="17">
        <f t="shared" si="2"/>
        <v>0</v>
      </c>
    </row>
    <row r="23" spans="1:9" x14ac:dyDescent="0.2">
      <c r="A23" s="3">
        <v>20</v>
      </c>
      <c r="B23" s="3" t="s">
        <v>16</v>
      </c>
      <c r="C23" s="4" t="s">
        <v>69</v>
      </c>
      <c r="D23" s="4">
        <v>5</v>
      </c>
      <c r="E23" s="23"/>
      <c r="F23" s="5">
        <v>0.23</v>
      </c>
      <c r="G23" s="21">
        <f t="shared" si="0"/>
        <v>0</v>
      </c>
      <c r="H23" s="17">
        <f t="shared" si="1"/>
        <v>0</v>
      </c>
      <c r="I23" s="17">
        <f t="shared" si="2"/>
        <v>0</v>
      </c>
    </row>
    <row r="24" spans="1:9" x14ac:dyDescent="0.2">
      <c r="A24" s="3">
        <v>21</v>
      </c>
      <c r="B24" s="3" t="s">
        <v>22</v>
      </c>
      <c r="C24" s="4" t="s">
        <v>24</v>
      </c>
      <c r="D24" s="4">
        <v>15</v>
      </c>
      <c r="E24" s="23"/>
      <c r="F24" s="5">
        <v>0.23</v>
      </c>
      <c r="G24" s="21">
        <f t="shared" si="0"/>
        <v>0</v>
      </c>
      <c r="H24" s="17">
        <f t="shared" si="1"/>
        <v>0</v>
      </c>
      <c r="I24" s="17">
        <f t="shared" si="2"/>
        <v>0</v>
      </c>
    </row>
    <row r="25" spans="1:9" x14ac:dyDescent="0.2">
      <c r="A25" s="3">
        <v>22</v>
      </c>
      <c r="B25" s="3" t="s">
        <v>23</v>
      </c>
      <c r="C25" s="4" t="s">
        <v>24</v>
      </c>
      <c r="D25" s="4">
        <v>40</v>
      </c>
      <c r="E25" s="23"/>
      <c r="F25" s="5">
        <v>0.23</v>
      </c>
      <c r="G25" s="21">
        <f t="shared" si="0"/>
        <v>0</v>
      </c>
      <c r="H25" s="17">
        <f t="shared" si="1"/>
        <v>0</v>
      </c>
      <c r="I25" s="17">
        <f t="shared" si="2"/>
        <v>0</v>
      </c>
    </row>
    <row r="26" spans="1:9" x14ac:dyDescent="0.2">
      <c r="A26" s="3">
        <v>23</v>
      </c>
      <c r="B26" s="3" t="s">
        <v>21</v>
      </c>
      <c r="C26" s="4" t="s">
        <v>24</v>
      </c>
      <c r="D26" s="4">
        <v>8</v>
      </c>
      <c r="E26" s="23"/>
      <c r="F26" s="5">
        <v>0.23</v>
      </c>
      <c r="G26" s="21">
        <f t="shared" si="0"/>
        <v>0</v>
      </c>
      <c r="H26" s="17">
        <f t="shared" si="1"/>
        <v>0</v>
      </c>
      <c r="I26" s="17">
        <f t="shared" si="2"/>
        <v>0</v>
      </c>
    </row>
    <row r="27" spans="1:9" x14ac:dyDescent="0.2">
      <c r="A27" s="3">
        <v>24</v>
      </c>
      <c r="B27" s="3" t="s">
        <v>20</v>
      </c>
      <c r="C27" s="4" t="s">
        <v>70</v>
      </c>
      <c r="D27" s="4">
        <v>8</v>
      </c>
      <c r="E27" s="23"/>
      <c r="F27" s="5">
        <v>0.23</v>
      </c>
      <c r="G27" s="21">
        <f t="shared" si="0"/>
        <v>0</v>
      </c>
      <c r="H27" s="17">
        <f t="shared" si="1"/>
        <v>0</v>
      </c>
      <c r="I27" s="17">
        <f t="shared" si="2"/>
        <v>0</v>
      </c>
    </row>
    <row r="28" spans="1:9" x14ac:dyDescent="0.2">
      <c r="A28" s="3">
        <v>25</v>
      </c>
      <c r="B28" s="3" t="s">
        <v>25</v>
      </c>
      <c r="C28" s="4" t="s">
        <v>66</v>
      </c>
      <c r="D28" s="4">
        <v>15</v>
      </c>
      <c r="E28" s="23"/>
      <c r="F28" s="5">
        <v>0.23</v>
      </c>
      <c r="G28" s="21">
        <f>E28*1.23</f>
        <v>0</v>
      </c>
      <c r="H28" s="17">
        <f t="shared" si="1"/>
        <v>0</v>
      </c>
      <c r="I28" s="17">
        <f t="shared" si="2"/>
        <v>0</v>
      </c>
    </row>
    <row r="29" spans="1:9" ht="24" x14ac:dyDescent="0.2">
      <c r="A29" s="3">
        <v>26</v>
      </c>
      <c r="B29" s="15" t="s">
        <v>72</v>
      </c>
      <c r="C29" s="4" t="s">
        <v>71</v>
      </c>
      <c r="D29" s="4">
        <v>3</v>
      </c>
      <c r="E29" s="23"/>
      <c r="F29" s="5">
        <v>0.23</v>
      </c>
      <c r="G29" s="21">
        <f>E29*1.23</f>
        <v>0</v>
      </c>
      <c r="H29" s="17">
        <f t="shared" si="1"/>
        <v>0</v>
      </c>
      <c r="I29" s="17">
        <f t="shared" si="2"/>
        <v>0</v>
      </c>
    </row>
    <row r="30" spans="1:9" ht="22.5" x14ac:dyDescent="0.2">
      <c r="A30" s="3">
        <v>27</v>
      </c>
      <c r="B30" s="13" t="s">
        <v>79</v>
      </c>
      <c r="C30" s="4" t="s">
        <v>70</v>
      </c>
      <c r="D30" s="4">
        <v>5</v>
      </c>
      <c r="E30" s="23"/>
      <c r="F30" s="5">
        <v>0.23</v>
      </c>
      <c r="G30" s="21">
        <f t="shared" ref="G30:G34" si="3">E30*1.23</f>
        <v>0</v>
      </c>
      <c r="H30" s="17">
        <f t="shared" si="1"/>
        <v>0</v>
      </c>
      <c r="I30" s="17">
        <f t="shared" si="2"/>
        <v>0</v>
      </c>
    </row>
    <row r="31" spans="1:9" s="2" customFormat="1" ht="15.75" x14ac:dyDescent="0.25">
      <c r="A31" s="3">
        <v>28</v>
      </c>
      <c r="B31" s="14" t="s">
        <v>73</v>
      </c>
      <c r="C31" s="4" t="s">
        <v>66</v>
      </c>
      <c r="D31" s="4">
        <v>8</v>
      </c>
      <c r="E31" s="23"/>
      <c r="F31" s="5">
        <v>0.23</v>
      </c>
      <c r="G31" s="21">
        <f t="shared" si="3"/>
        <v>0</v>
      </c>
      <c r="H31" s="17">
        <f t="shared" si="1"/>
        <v>0</v>
      </c>
      <c r="I31" s="17">
        <f t="shared" si="2"/>
        <v>0</v>
      </c>
    </row>
    <row r="32" spans="1:9" x14ac:dyDescent="0.2">
      <c r="A32" s="3">
        <v>29</v>
      </c>
      <c r="B32" s="14" t="s">
        <v>74</v>
      </c>
      <c r="C32" s="4" t="s">
        <v>66</v>
      </c>
      <c r="D32" s="4">
        <v>8</v>
      </c>
      <c r="E32" s="23"/>
      <c r="F32" s="5">
        <v>0.23</v>
      </c>
      <c r="G32" s="21">
        <f t="shared" si="3"/>
        <v>0</v>
      </c>
      <c r="H32" s="17">
        <f t="shared" si="1"/>
        <v>0</v>
      </c>
      <c r="I32" s="17">
        <f t="shared" si="2"/>
        <v>0</v>
      </c>
    </row>
    <row r="33" spans="1:9" s="6" customFormat="1" ht="24.75" customHeight="1" x14ac:dyDescent="0.2">
      <c r="A33" s="3">
        <v>30</v>
      </c>
      <c r="B33" s="14" t="s">
        <v>75</v>
      </c>
      <c r="C33" s="4" t="s">
        <v>66</v>
      </c>
      <c r="D33" s="4">
        <v>4</v>
      </c>
      <c r="E33" s="23"/>
      <c r="F33" s="5">
        <v>0.23</v>
      </c>
      <c r="G33" s="21">
        <f t="shared" si="3"/>
        <v>0</v>
      </c>
      <c r="H33" s="17">
        <f t="shared" si="1"/>
        <v>0</v>
      </c>
      <c r="I33" s="17">
        <f t="shared" si="2"/>
        <v>0</v>
      </c>
    </row>
    <row r="34" spans="1:9" ht="18" customHeight="1" x14ac:dyDescent="0.2">
      <c r="A34" s="3">
        <v>31</v>
      </c>
      <c r="B34" s="14" t="s">
        <v>76</v>
      </c>
      <c r="C34" s="4" t="s">
        <v>66</v>
      </c>
      <c r="D34" s="4">
        <v>15</v>
      </c>
      <c r="E34" s="23"/>
      <c r="F34" s="5">
        <v>0.23</v>
      </c>
      <c r="G34" s="21">
        <f t="shared" si="3"/>
        <v>0</v>
      </c>
      <c r="H34" s="17">
        <f t="shared" si="1"/>
        <v>0</v>
      </c>
      <c r="I34" s="17">
        <f t="shared" si="2"/>
        <v>0</v>
      </c>
    </row>
    <row r="35" spans="1:9" ht="18" customHeight="1" x14ac:dyDescent="0.2">
      <c r="A35" s="3">
        <v>32</v>
      </c>
      <c r="B35" s="14" t="s">
        <v>77</v>
      </c>
      <c r="C35" s="4" t="s">
        <v>66</v>
      </c>
      <c r="D35" s="4">
        <v>15</v>
      </c>
      <c r="E35" s="23"/>
      <c r="F35" s="5">
        <v>0.23</v>
      </c>
      <c r="G35" s="21">
        <f>E35*1.23</f>
        <v>0</v>
      </c>
      <c r="H35" s="17">
        <f t="shared" si="1"/>
        <v>0</v>
      </c>
      <c r="I35" s="17">
        <f t="shared" si="2"/>
        <v>0</v>
      </c>
    </row>
    <row r="36" spans="1:9" ht="18" customHeight="1" x14ac:dyDescent="0.2">
      <c r="A36" s="3">
        <v>33</v>
      </c>
      <c r="B36" s="14" t="s">
        <v>82</v>
      </c>
      <c r="C36" s="4" t="s">
        <v>68</v>
      </c>
      <c r="D36" s="4">
        <v>3</v>
      </c>
      <c r="E36" s="23"/>
      <c r="F36" s="5">
        <v>0.23</v>
      </c>
      <c r="G36" s="21">
        <f t="shared" ref="G36:G42" si="4">E36*1.23</f>
        <v>0</v>
      </c>
      <c r="H36" s="17">
        <f t="shared" ref="H36:H42" si="5">D36*E36</f>
        <v>0</v>
      </c>
      <c r="I36" s="17">
        <f t="shared" ref="I36:I42" si="6">D36*G36</f>
        <v>0</v>
      </c>
    </row>
    <row r="37" spans="1:9" ht="18" customHeight="1" x14ac:dyDescent="0.2">
      <c r="A37" s="3">
        <v>34</v>
      </c>
      <c r="B37" s="14" t="s">
        <v>80</v>
      </c>
      <c r="C37" s="4" t="s">
        <v>83</v>
      </c>
      <c r="D37" s="4">
        <v>30</v>
      </c>
      <c r="E37" s="23"/>
      <c r="F37" s="5">
        <v>0.23</v>
      </c>
      <c r="G37" s="21">
        <f t="shared" si="4"/>
        <v>0</v>
      </c>
      <c r="H37" s="17">
        <f t="shared" si="5"/>
        <v>0</v>
      </c>
      <c r="I37" s="17">
        <f t="shared" si="6"/>
        <v>0</v>
      </c>
    </row>
    <row r="38" spans="1:9" ht="18" customHeight="1" x14ac:dyDescent="0.2">
      <c r="A38" s="3">
        <v>35</v>
      </c>
      <c r="B38" s="14" t="s">
        <v>81</v>
      </c>
      <c r="C38" s="4" t="s">
        <v>66</v>
      </c>
      <c r="D38" s="4">
        <v>150</v>
      </c>
      <c r="E38" s="23"/>
      <c r="F38" s="5">
        <v>0.23</v>
      </c>
      <c r="G38" s="21">
        <f t="shared" si="4"/>
        <v>0</v>
      </c>
      <c r="H38" s="17">
        <f t="shared" si="5"/>
        <v>0</v>
      </c>
      <c r="I38" s="17">
        <f t="shared" si="6"/>
        <v>0</v>
      </c>
    </row>
    <row r="39" spans="1:9" ht="18" customHeight="1" x14ac:dyDescent="0.2">
      <c r="A39" s="3">
        <v>36</v>
      </c>
      <c r="B39" s="14" t="s">
        <v>84</v>
      </c>
      <c r="C39" s="4" t="s">
        <v>66</v>
      </c>
      <c r="D39" s="4">
        <v>20</v>
      </c>
      <c r="E39" s="23"/>
      <c r="F39" s="5">
        <v>0.23</v>
      </c>
      <c r="G39" s="21">
        <f t="shared" si="4"/>
        <v>0</v>
      </c>
      <c r="H39" s="17">
        <f t="shared" si="5"/>
        <v>0</v>
      </c>
      <c r="I39" s="17">
        <f>D39*G39</f>
        <v>0</v>
      </c>
    </row>
    <row r="40" spans="1:9" ht="18" customHeight="1" x14ac:dyDescent="0.2">
      <c r="A40" s="3">
        <v>37</v>
      </c>
      <c r="B40" s="3" t="s">
        <v>40</v>
      </c>
      <c r="C40" s="4" t="s">
        <v>66</v>
      </c>
      <c r="D40" s="4">
        <v>1</v>
      </c>
      <c r="E40" s="23"/>
      <c r="F40" s="5">
        <v>0.23</v>
      </c>
      <c r="G40" s="21">
        <f t="shared" si="4"/>
        <v>0</v>
      </c>
      <c r="H40" s="17">
        <f>D40*E40</f>
        <v>0</v>
      </c>
      <c r="I40" s="17">
        <f>D40*G40</f>
        <v>0</v>
      </c>
    </row>
    <row r="41" spans="1:9" ht="18" customHeight="1" x14ac:dyDescent="0.2">
      <c r="A41" s="3">
        <v>38</v>
      </c>
      <c r="B41" s="3" t="s">
        <v>14</v>
      </c>
      <c r="C41" s="4" t="s">
        <v>66</v>
      </c>
      <c r="D41" s="4">
        <v>1</v>
      </c>
      <c r="E41" s="23"/>
      <c r="F41" s="5">
        <v>0.23</v>
      </c>
      <c r="G41" s="21">
        <f t="shared" si="4"/>
        <v>0</v>
      </c>
      <c r="H41" s="17">
        <f>D41*E41</f>
        <v>0</v>
      </c>
      <c r="I41" s="17">
        <f>D41*G41</f>
        <v>0</v>
      </c>
    </row>
    <row r="42" spans="1:9" ht="18" customHeight="1" x14ac:dyDescent="0.2">
      <c r="A42" s="3">
        <v>39</v>
      </c>
      <c r="B42" s="14" t="s">
        <v>85</v>
      </c>
      <c r="C42" s="4" t="s">
        <v>66</v>
      </c>
      <c r="D42" s="4">
        <v>15</v>
      </c>
      <c r="E42" s="23"/>
      <c r="F42" s="5">
        <v>0.23</v>
      </c>
      <c r="G42" s="21">
        <f t="shared" si="4"/>
        <v>0</v>
      </c>
      <c r="H42" s="16">
        <f t="shared" si="5"/>
        <v>0</v>
      </c>
      <c r="I42" s="16">
        <f t="shared" si="6"/>
        <v>0</v>
      </c>
    </row>
    <row r="43" spans="1:9" ht="18" customHeight="1" x14ac:dyDescent="0.25">
      <c r="A43" s="27" t="s">
        <v>29</v>
      </c>
      <c r="B43" s="27"/>
      <c r="C43" s="27"/>
      <c r="D43" s="27"/>
      <c r="E43" s="27"/>
      <c r="F43" s="27"/>
      <c r="G43" s="27"/>
      <c r="H43" s="19">
        <f>SUM(H4:H37)</f>
        <v>0</v>
      </c>
      <c r="I43" s="19">
        <f>SUM(I4:I42)</f>
        <v>0</v>
      </c>
    </row>
    <row r="44" spans="1:9" ht="18" customHeight="1" x14ac:dyDescent="0.2"/>
    <row r="45" spans="1:9" ht="18" customHeight="1" x14ac:dyDescent="0.2"/>
    <row r="46" spans="1:9" ht="18" customHeight="1" x14ac:dyDescent="0.2"/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23.25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</sheetData>
  <mergeCells count="2">
    <mergeCell ref="A43:G43"/>
    <mergeCell ref="B1:I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0714-0E8E-40DF-A25C-EACF23291C71}">
  <sheetPr>
    <pageSetUpPr fitToPage="1"/>
  </sheetPr>
  <dimension ref="A1:I29"/>
  <sheetViews>
    <sheetView tabSelected="1" workbookViewId="0">
      <selection activeCell="K15" sqref="K15"/>
    </sheetView>
  </sheetViews>
  <sheetFormatPr defaultRowHeight="15" x14ac:dyDescent="0.25"/>
  <cols>
    <col min="2" max="2" width="41.5703125" bestFit="1" customWidth="1"/>
    <col min="3" max="3" width="12.7109375" customWidth="1"/>
    <col min="4" max="4" width="11.140625" customWidth="1"/>
    <col min="5" max="5" width="10.140625" style="26" customWidth="1"/>
    <col min="6" max="6" width="11.28515625" customWidth="1"/>
    <col min="7" max="7" width="9.42578125" style="26" bestFit="1" customWidth="1"/>
    <col min="8" max="9" width="11.28515625" style="26" bestFit="1" customWidth="1"/>
  </cols>
  <sheetData>
    <row r="1" spans="1:9" ht="15.75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1"/>
      <c r="B2" s="1"/>
      <c r="C2" s="6"/>
      <c r="D2" s="6"/>
      <c r="E2" s="24"/>
      <c r="F2" s="7"/>
      <c r="G2" s="22"/>
      <c r="H2" s="20"/>
      <c r="I2" s="20"/>
    </row>
    <row r="3" spans="1:9" ht="48" x14ac:dyDescent="0.25">
      <c r="A3" s="9" t="s">
        <v>18</v>
      </c>
      <c r="B3" s="9" t="s">
        <v>0</v>
      </c>
      <c r="C3" s="10" t="s">
        <v>17</v>
      </c>
      <c r="D3" s="9" t="s">
        <v>1</v>
      </c>
      <c r="E3" s="18" t="s">
        <v>19</v>
      </c>
      <c r="F3" s="11" t="s">
        <v>2</v>
      </c>
      <c r="G3" s="18" t="s">
        <v>3</v>
      </c>
      <c r="H3" s="18" t="s">
        <v>4</v>
      </c>
      <c r="I3" s="18" t="s">
        <v>5</v>
      </c>
    </row>
    <row r="4" spans="1:9" x14ac:dyDescent="0.25">
      <c r="A4" s="3">
        <v>1</v>
      </c>
      <c r="B4" s="3" t="s">
        <v>45</v>
      </c>
      <c r="C4" s="4" t="s">
        <v>66</v>
      </c>
      <c r="D4" s="4">
        <v>2</v>
      </c>
      <c r="E4" s="23"/>
      <c r="F4" s="5">
        <v>0.23</v>
      </c>
      <c r="G4" s="21">
        <f>E4*1.23</f>
        <v>0</v>
      </c>
      <c r="H4" s="17">
        <f t="shared" ref="H4:H28" si="0">D4*E4</f>
        <v>0</v>
      </c>
      <c r="I4" s="17">
        <f t="shared" ref="I4:I28" si="1">D4*G4</f>
        <v>0</v>
      </c>
    </row>
    <row r="5" spans="1:9" x14ac:dyDescent="0.25">
      <c r="A5" s="3">
        <v>2</v>
      </c>
      <c r="B5" s="3" t="s">
        <v>46</v>
      </c>
      <c r="C5" s="4" t="s">
        <v>65</v>
      </c>
      <c r="D5" s="4">
        <v>1</v>
      </c>
      <c r="E5" s="23"/>
      <c r="F5" s="5">
        <v>0.23</v>
      </c>
      <c r="G5" s="21">
        <f t="shared" ref="G5:G28" si="2">E5*1.23</f>
        <v>0</v>
      </c>
      <c r="H5" s="17">
        <f t="shared" si="0"/>
        <v>0</v>
      </c>
      <c r="I5" s="17">
        <f t="shared" si="1"/>
        <v>0</v>
      </c>
    </row>
    <row r="6" spans="1:9" x14ac:dyDescent="0.25">
      <c r="A6" s="3">
        <v>3</v>
      </c>
      <c r="B6" s="3" t="s">
        <v>8</v>
      </c>
      <c r="C6" s="4" t="s">
        <v>66</v>
      </c>
      <c r="D6" s="4">
        <v>2</v>
      </c>
      <c r="E6" s="23"/>
      <c r="F6" s="5">
        <v>0.23</v>
      </c>
      <c r="G6" s="21">
        <f t="shared" si="2"/>
        <v>0</v>
      </c>
      <c r="H6" s="17">
        <f t="shared" si="0"/>
        <v>0</v>
      </c>
      <c r="I6" s="17">
        <f t="shared" si="1"/>
        <v>0</v>
      </c>
    </row>
    <row r="7" spans="1:9" x14ac:dyDescent="0.25">
      <c r="A7" s="3">
        <v>4</v>
      </c>
      <c r="B7" s="3" t="s">
        <v>9</v>
      </c>
      <c r="C7" s="4" t="s">
        <v>66</v>
      </c>
      <c r="D7" s="4">
        <v>2</v>
      </c>
      <c r="E7" s="23"/>
      <c r="F7" s="5">
        <v>0.23</v>
      </c>
      <c r="G7" s="21">
        <f t="shared" si="2"/>
        <v>0</v>
      </c>
      <c r="H7" s="17">
        <f t="shared" si="0"/>
        <v>0</v>
      </c>
      <c r="I7" s="17">
        <f t="shared" si="1"/>
        <v>0</v>
      </c>
    </row>
    <row r="8" spans="1:9" x14ac:dyDescent="0.25">
      <c r="A8" s="3">
        <v>5</v>
      </c>
      <c r="B8" s="3" t="s">
        <v>47</v>
      </c>
      <c r="C8" s="4" t="s">
        <v>67</v>
      </c>
      <c r="D8" s="4">
        <v>1</v>
      </c>
      <c r="E8" s="23"/>
      <c r="F8" s="5">
        <v>0.23</v>
      </c>
      <c r="G8" s="21">
        <f t="shared" si="2"/>
        <v>0</v>
      </c>
      <c r="H8" s="17">
        <f t="shared" si="0"/>
        <v>0</v>
      </c>
      <c r="I8" s="17">
        <f t="shared" si="1"/>
        <v>0</v>
      </c>
    </row>
    <row r="9" spans="1:9" x14ac:dyDescent="0.25">
      <c r="A9" s="3">
        <v>6</v>
      </c>
      <c r="B9" s="3" t="s">
        <v>48</v>
      </c>
      <c r="C9" s="4" t="s">
        <v>67</v>
      </c>
      <c r="D9" s="4">
        <v>2</v>
      </c>
      <c r="E9" s="23"/>
      <c r="F9" s="5">
        <v>0.23</v>
      </c>
      <c r="G9" s="21">
        <f t="shared" si="2"/>
        <v>0</v>
      </c>
      <c r="H9" s="17">
        <f t="shared" si="0"/>
        <v>0</v>
      </c>
      <c r="I9" s="17">
        <f t="shared" si="1"/>
        <v>0</v>
      </c>
    </row>
    <row r="10" spans="1:9" x14ac:dyDescent="0.25">
      <c r="A10" s="3">
        <v>7</v>
      </c>
      <c r="B10" s="3" t="s">
        <v>49</v>
      </c>
      <c r="C10" s="4" t="s">
        <v>66</v>
      </c>
      <c r="D10" s="4">
        <v>7</v>
      </c>
      <c r="E10" s="23"/>
      <c r="F10" s="5">
        <v>0.23</v>
      </c>
      <c r="G10" s="21">
        <f t="shared" si="2"/>
        <v>0</v>
      </c>
      <c r="H10" s="17">
        <f t="shared" si="0"/>
        <v>0</v>
      </c>
      <c r="I10" s="17">
        <f t="shared" si="1"/>
        <v>0</v>
      </c>
    </row>
    <row r="11" spans="1:9" x14ac:dyDescent="0.25">
      <c r="A11" s="3">
        <v>8</v>
      </c>
      <c r="B11" s="3" t="s">
        <v>50</v>
      </c>
      <c r="C11" s="4" t="s">
        <v>66</v>
      </c>
      <c r="D11" s="4">
        <v>8</v>
      </c>
      <c r="E11" s="23"/>
      <c r="F11" s="5">
        <v>0.23</v>
      </c>
      <c r="G11" s="21">
        <f t="shared" si="2"/>
        <v>0</v>
      </c>
      <c r="H11" s="17">
        <f t="shared" si="0"/>
        <v>0</v>
      </c>
      <c r="I11" s="17">
        <f t="shared" si="1"/>
        <v>0</v>
      </c>
    </row>
    <row r="12" spans="1:9" x14ac:dyDescent="0.25">
      <c r="A12" s="3">
        <v>9</v>
      </c>
      <c r="B12" s="3" t="s">
        <v>51</v>
      </c>
      <c r="C12" s="4" t="s">
        <v>66</v>
      </c>
      <c r="D12" s="4">
        <v>8</v>
      </c>
      <c r="E12" s="23"/>
      <c r="F12" s="5">
        <v>0.23</v>
      </c>
      <c r="G12" s="21">
        <f t="shared" si="2"/>
        <v>0</v>
      </c>
      <c r="H12" s="17">
        <f t="shared" si="0"/>
        <v>0</v>
      </c>
      <c r="I12" s="17">
        <f t="shared" si="1"/>
        <v>0</v>
      </c>
    </row>
    <row r="13" spans="1:9" x14ac:dyDescent="0.25">
      <c r="A13" s="3">
        <v>10</v>
      </c>
      <c r="B13" s="3" t="s">
        <v>52</v>
      </c>
      <c r="C13" s="4" t="s">
        <v>66</v>
      </c>
      <c r="D13" s="4">
        <v>8</v>
      </c>
      <c r="E13" s="23"/>
      <c r="F13" s="5">
        <v>0.23</v>
      </c>
      <c r="G13" s="21">
        <f t="shared" si="2"/>
        <v>0</v>
      </c>
      <c r="H13" s="17">
        <f t="shared" si="0"/>
        <v>0</v>
      </c>
      <c r="I13" s="17">
        <f t="shared" si="1"/>
        <v>0</v>
      </c>
    </row>
    <row r="14" spans="1:9" x14ac:dyDescent="0.25">
      <c r="A14" s="3">
        <v>11</v>
      </c>
      <c r="B14" s="3" t="s">
        <v>53</v>
      </c>
      <c r="C14" s="4" t="s">
        <v>66</v>
      </c>
      <c r="D14" s="4">
        <v>20</v>
      </c>
      <c r="E14" s="23"/>
      <c r="F14" s="5">
        <v>0.23</v>
      </c>
      <c r="G14" s="21">
        <f t="shared" si="2"/>
        <v>0</v>
      </c>
      <c r="H14" s="17">
        <f t="shared" si="0"/>
        <v>0</v>
      </c>
      <c r="I14" s="17">
        <f t="shared" si="1"/>
        <v>0</v>
      </c>
    </row>
    <row r="15" spans="1:9" x14ac:dyDescent="0.25">
      <c r="A15" s="3">
        <v>12</v>
      </c>
      <c r="B15" s="3" t="s">
        <v>54</v>
      </c>
      <c r="C15" s="4" t="s">
        <v>66</v>
      </c>
      <c r="D15" s="4">
        <v>4</v>
      </c>
      <c r="E15" s="23"/>
      <c r="F15" s="5">
        <v>0.23</v>
      </c>
      <c r="G15" s="21">
        <f t="shared" si="2"/>
        <v>0</v>
      </c>
      <c r="H15" s="17">
        <f t="shared" si="0"/>
        <v>0</v>
      </c>
      <c r="I15" s="17">
        <f t="shared" si="1"/>
        <v>0</v>
      </c>
    </row>
    <row r="16" spans="1:9" x14ac:dyDescent="0.25">
      <c r="A16" s="3">
        <v>13</v>
      </c>
      <c r="B16" s="3" t="s">
        <v>55</v>
      </c>
      <c r="C16" s="4" t="s">
        <v>66</v>
      </c>
      <c r="D16" s="4">
        <v>5</v>
      </c>
      <c r="E16" s="23"/>
      <c r="F16" s="5">
        <v>0.23</v>
      </c>
      <c r="G16" s="21">
        <f t="shared" si="2"/>
        <v>0</v>
      </c>
      <c r="H16" s="17">
        <f t="shared" si="0"/>
        <v>0</v>
      </c>
      <c r="I16" s="17">
        <f t="shared" si="1"/>
        <v>0</v>
      </c>
    </row>
    <row r="17" spans="1:9" x14ac:dyDescent="0.25">
      <c r="A17" s="3">
        <v>14</v>
      </c>
      <c r="B17" s="3" t="s">
        <v>56</v>
      </c>
      <c r="C17" s="4" t="s">
        <v>66</v>
      </c>
      <c r="D17" s="4">
        <v>1</v>
      </c>
      <c r="E17" s="23"/>
      <c r="F17" s="5">
        <v>0.23</v>
      </c>
      <c r="G17" s="21">
        <f t="shared" si="2"/>
        <v>0</v>
      </c>
      <c r="H17" s="17">
        <f t="shared" si="0"/>
        <v>0</v>
      </c>
      <c r="I17" s="17">
        <f t="shared" si="1"/>
        <v>0</v>
      </c>
    </row>
    <row r="18" spans="1:9" x14ac:dyDescent="0.25">
      <c r="A18" s="3">
        <v>15</v>
      </c>
      <c r="B18" s="3" t="s">
        <v>59</v>
      </c>
      <c r="C18" s="4" t="s">
        <v>67</v>
      </c>
      <c r="D18" s="4">
        <v>2</v>
      </c>
      <c r="E18" s="23"/>
      <c r="F18" s="5">
        <v>0.23</v>
      </c>
      <c r="G18" s="21">
        <f t="shared" si="2"/>
        <v>0</v>
      </c>
      <c r="H18" s="17">
        <f t="shared" si="0"/>
        <v>0</v>
      </c>
      <c r="I18" s="17">
        <f t="shared" si="1"/>
        <v>0</v>
      </c>
    </row>
    <row r="19" spans="1:9" x14ac:dyDescent="0.25">
      <c r="A19" s="3">
        <v>16</v>
      </c>
      <c r="B19" s="3" t="s">
        <v>58</v>
      </c>
      <c r="C19" s="4" t="s">
        <v>66</v>
      </c>
      <c r="D19" s="4">
        <v>3</v>
      </c>
      <c r="E19" s="23"/>
      <c r="F19" s="5">
        <v>0.23</v>
      </c>
      <c r="G19" s="21">
        <f t="shared" si="2"/>
        <v>0</v>
      </c>
      <c r="H19" s="17">
        <f t="shared" si="0"/>
        <v>0</v>
      </c>
      <c r="I19" s="17">
        <f t="shared" si="1"/>
        <v>0</v>
      </c>
    </row>
    <row r="20" spans="1:9" x14ac:dyDescent="0.25">
      <c r="A20" s="3">
        <v>17</v>
      </c>
      <c r="B20" s="3" t="s">
        <v>11</v>
      </c>
      <c r="C20" s="4" t="s">
        <v>66</v>
      </c>
      <c r="D20" s="4">
        <v>1</v>
      </c>
      <c r="E20" s="23"/>
      <c r="F20" s="5">
        <v>0.23</v>
      </c>
      <c r="G20" s="21">
        <f t="shared" si="2"/>
        <v>0</v>
      </c>
      <c r="H20" s="17">
        <f t="shared" si="0"/>
        <v>0</v>
      </c>
      <c r="I20" s="17">
        <f t="shared" si="1"/>
        <v>0</v>
      </c>
    </row>
    <row r="21" spans="1:9" x14ac:dyDescent="0.25">
      <c r="A21" s="3">
        <v>18</v>
      </c>
      <c r="B21" s="3" t="s">
        <v>12</v>
      </c>
      <c r="C21" s="4" t="s">
        <v>66</v>
      </c>
      <c r="D21" s="4">
        <v>50</v>
      </c>
      <c r="E21" s="23"/>
      <c r="F21" s="5">
        <v>0.23</v>
      </c>
      <c r="G21" s="21">
        <f t="shared" si="2"/>
        <v>0</v>
      </c>
      <c r="H21" s="17">
        <f t="shared" si="0"/>
        <v>0</v>
      </c>
      <c r="I21" s="17">
        <f t="shared" si="1"/>
        <v>0</v>
      </c>
    </row>
    <row r="22" spans="1:9" x14ac:dyDescent="0.25">
      <c r="A22" s="3">
        <v>19</v>
      </c>
      <c r="B22" s="3" t="s">
        <v>15</v>
      </c>
      <c r="C22" s="4" t="s">
        <v>66</v>
      </c>
      <c r="D22" s="4">
        <v>2</v>
      </c>
      <c r="E22" s="23"/>
      <c r="F22" s="5">
        <v>0.23</v>
      </c>
      <c r="G22" s="21">
        <f t="shared" si="2"/>
        <v>0</v>
      </c>
      <c r="H22" s="17">
        <f t="shared" si="0"/>
        <v>0</v>
      </c>
      <c r="I22" s="17">
        <f t="shared" si="1"/>
        <v>0</v>
      </c>
    </row>
    <row r="23" spans="1:9" x14ac:dyDescent="0.25">
      <c r="A23" s="3">
        <v>20</v>
      </c>
      <c r="B23" s="3" t="s">
        <v>57</v>
      </c>
      <c r="C23" s="4" t="s">
        <v>66</v>
      </c>
      <c r="D23" s="4">
        <v>3</v>
      </c>
      <c r="E23" s="23"/>
      <c r="F23" s="5">
        <v>0.23</v>
      </c>
      <c r="G23" s="21">
        <f t="shared" si="2"/>
        <v>0</v>
      </c>
      <c r="H23" s="17">
        <f t="shared" si="0"/>
        <v>0</v>
      </c>
      <c r="I23" s="17">
        <f t="shared" si="1"/>
        <v>0</v>
      </c>
    </row>
    <row r="24" spans="1:9" x14ac:dyDescent="0.25">
      <c r="A24" s="3">
        <v>21</v>
      </c>
      <c r="B24" s="3" t="s">
        <v>60</v>
      </c>
      <c r="C24" s="4" t="s">
        <v>66</v>
      </c>
      <c r="D24" s="4">
        <v>3</v>
      </c>
      <c r="E24" s="23"/>
      <c r="F24" s="5">
        <v>0.23</v>
      </c>
      <c r="G24" s="21">
        <f t="shared" si="2"/>
        <v>0</v>
      </c>
      <c r="H24" s="17">
        <f t="shared" si="0"/>
        <v>0</v>
      </c>
      <c r="I24" s="17">
        <f t="shared" si="1"/>
        <v>0</v>
      </c>
    </row>
    <row r="25" spans="1:9" x14ac:dyDescent="0.25">
      <c r="A25" s="3">
        <v>22</v>
      </c>
      <c r="B25" s="3" t="s">
        <v>61</v>
      </c>
      <c r="C25" s="4" t="s">
        <v>66</v>
      </c>
      <c r="D25" s="4">
        <v>3</v>
      </c>
      <c r="E25" s="23"/>
      <c r="F25" s="5">
        <v>0.23</v>
      </c>
      <c r="G25" s="21">
        <f t="shared" si="2"/>
        <v>0</v>
      </c>
      <c r="H25" s="17">
        <f t="shared" si="0"/>
        <v>0</v>
      </c>
      <c r="I25" s="17">
        <f t="shared" si="1"/>
        <v>0</v>
      </c>
    </row>
    <row r="26" spans="1:9" x14ac:dyDescent="0.25">
      <c r="A26" s="3">
        <v>23</v>
      </c>
      <c r="B26" s="3" t="s">
        <v>62</v>
      </c>
      <c r="C26" s="4" t="s">
        <v>66</v>
      </c>
      <c r="D26" s="4">
        <v>3</v>
      </c>
      <c r="E26" s="23"/>
      <c r="F26" s="5">
        <v>0.23</v>
      </c>
      <c r="G26" s="21">
        <f t="shared" si="2"/>
        <v>0</v>
      </c>
      <c r="H26" s="17">
        <f t="shared" si="0"/>
        <v>0</v>
      </c>
      <c r="I26" s="17">
        <f t="shared" si="1"/>
        <v>0</v>
      </c>
    </row>
    <row r="27" spans="1:9" x14ac:dyDescent="0.25">
      <c r="A27" s="3">
        <v>24</v>
      </c>
      <c r="B27" s="3" t="s">
        <v>63</v>
      </c>
      <c r="C27" s="4" t="s">
        <v>66</v>
      </c>
      <c r="D27" s="4">
        <v>3</v>
      </c>
      <c r="E27" s="23"/>
      <c r="F27" s="5">
        <v>0.23</v>
      </c>
      <c r="G27" s="21">
        <f t="shared" si="2"/>
        <v>0</v>
      </c>
      <c r="H27" s="17">
        <f t="shared" si="0"/>
        <v>0</v>
      </c>
      <c r="I27" s="17">
        <f t="shared" si="1"/>
        <v>0</v>
      </c>
    </row>
    <row r="28" spans="1:9" s="1" customFormat="1" ht="12.75" x14ac:dyDescent="0.2">
      <c r="A28" s="3">
        <v>25</v>
      </c>
      <c r="B28" s="3" t="s">
        <v>78</v>
      </c>
      <c r="C28" s="4" t="s">
        <v>66</v>
      </c>
      <c r="D28" s="4">
        <v>20</v>
      </c>
      <c r="E28" s="25"/>
      <c r="F28" s="5">
        <v>0.23</v>
      </c>
      <c r="G28" s="21">
        <f t="shared" si="2"/>
        <v>0</v>
      </c>
      <c r="H28" s="17">
        <f t="shared" si="0"/>
        <v>0</v>
      </c>
      <c r="I28" s="17">
        <f t="shared" si="1"/>
        <v>0</v>
      </c>
    </row>
    <row r="29" spans="1:9" s="1" customFormat="1" x14ac:dyDescent="0.25">
      <c r="A29" s="29" t="s">
        <v>29</v>
      </c>
      <c r="B29" s="30"/>
      <c r="C29" s="30"/>
      <c r="D29" s="30"/>
      <c r="E29" s="30"/>
      <c r="F29" s="30"/>
      <c r="G29" s="31"/>
      <c r="H29" s="19">
        <f>SUM(H4:H28)</f>
        <v>0</v>
      </c>
      <c r="I29" s="19">
        <f>SUM(I4:I28)</f>
        <v>0</v>
      </c>
    </row>
  </sheetData>
  <mergeCells count="2">
    <mergeCell ref="A29:G29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 materiały budowlane</vt:lpstr>
      <vt:lpstr>Pakiet 2 materiały techniczne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Góra</dc:creator>
  <dc:description/>
  <cp:lastModifiedBy>Daria Kanaś</cp:lastModifiedBy>
  <cp:revision>7</cp:revision>
  <cp:lastPrinted>2023-12-11T08:15:16Z</cp:lastPrinted>
  <dcterms:created xsi:type="dcterms:W3CDTF">2020-08-10T08:49:46Z</dcterms:created>
  <dcterms:modified xsi:type="dcterms:W3CDTF">2024-01-25T08:39:54Z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