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584" tabRatio="850" activeTab="0"/>
  </bookViews>
  <sheets>
    <sheet name="1_owoce" sheetId="1" r:id="rId1"/>
    <sheet name="2_warzywa" sheetId="2" r:id="rId2"/>
    <sheet name="3_SOKI" sheetId="3" r:id="rId3"/>
    <sheet name="4_mrożonki" sheetId="4" r:id="rId4"/>
    <sheet name="5_przewtory" sheetId="5" r:id="rId5"/>
    <sheet name="6_dodatki skrobiowe" sheetId="6" r:id="rId6"/>
    <sheet name="7_kiszonki" sheetId="7" r:id="rId7"/>
    <sheet name="8_zioła" sheetId="8" r:id="rId8"/>
    <sheet name="9_bakalie" sheetId="9" r:id="rId9"/>
    <sheet name="10_dodatki deserowe" sheetId="10" r:id="rId10"/>
  </sheets>
  <definedNames/>
  <calcPr fullCalcOnLoad="1"/>
</workbook>
</file>

<file path=xl/sharedStrings.xml><?xml version="1.0" encoding="utf-8"?>
<sst xmlns="http://schemas.openxmlformats.org/spreadsheetml/2006/main" count="1322" uniqueCount="377">
  <si>
    <t>Lp.</t>
  </si>
  <si>
    <t>J.m.</t>
  </si>
  <si>
    <t>Cena  jednostkowa netto
[zł]</t>
  </si>
  <si>
    <t>VAT
[%]</t>
  </si>
  <si>
    <t>VAT
[zł]</t>
  </si>
  <si>
    <t>Cena jednostkowa brutto
[zł]</t>
  </si>
  <si>
    <t>Wartość sumaryczna netto
[zł]</t>
  </si>
  <si>
    <t>Podatek VAT ogółem</t>
  </si>
  <si>
    <t>Wartość sumaryczna brutto
[zł]</t>
  </si>
  <si>
    <t>1.</t>
  </si>
  <si>
    <t>2.</t>
  </si>
  <si>
    <t>3.</t>
  </si>
  <si>
    <t>4.</t>
  </si>
  <si>
    <t>5.</t>
  </si>
  <si>
    <t>7.</t>
  </si>
  <si>
    <t>8.</t>
  </si>
  <si>
    <t>9.</t>
  </si>
  <si>
    <t>kg</t>
  </si>
  <si>
    <t>10.</t>
  </si>
  <si>
    <t>11.</t>
  </si>
  <si>
    <t>12.</t>
  </si>
  <si>
    <t>15.</t>
  </si>
  <si>
    <t>20.</t>
  </si>
  <si>
    <t>22.</t>
  </si>
  <si>
    <t>23.</t>
  </si>
  <si>
    <t>24.</t>
  </si>
  <si>
    <t>27.</t>
  </si>
  <si>
    <t>28.</t>
  </si>
  <si>
    <t>RAZEM</t>
  </si>
  <si>
    <t>Nazwa asortymentu wraz z normą jakości</t>
  </si>
  <si>
    <t>* podane ilości stanowią wielkość szacunkową</t>
  </si>
  <si>
    <t xml:space="preserve">Skład produktów powinien być zgodny z Rozporządzeniem Ministra Zdrowia z dnia 26 lipca 2016r - w sprawie grup środków </t>
  </si>
  <si>
    <t>spożywczych przeznaczonych do sprzedaży dzieciom i młodzieży w jednostkach systemu oświaty oraz wymagań jakie muszą</t>
  </si>
  <si>
    <t>spełniać środki spożywcze w ramach żywienia zbiorowego dzieci i młodzieży w tych jednostkach (Dz. U. z 2016 poz 1154)</t>
  </si>
  <si>
    <t>……………………………………………………………….</t>
  </si>
  <si>
    <t>data i podpis osoby upoważnionej do reprezentowania dostawcy</t>
  </si>
  <si>
    <t>Zamowienie podstawowe</t>
  </si>
  <si>
    <t>zamówienie prawo opcji</t>
  </si>
  <si>
    <t>ilość - prawo opcji</t>
  </si>
  <si>
    <t>WARTOŚĆ NETTO (ZAMÓWIENIE PODSTAWOWE +PRAWO OPCJI)</t>
  </si>
  <si>
    <t>VAT             (ZAMÓWIENIE PODSTAWOWE +PRAWO OPCJI)</t>
  </si>
  <si>
    <t>WARTOŚĆ BRUTTO (ZAMÓWIENIE PODSTAWOWE +PRAWO OPCJI)</t>
  </si>
  <si>
    <t>Orientacyjne zapotrzebowanie podstawowe 
w okresie 12 m-cy</t>
  </si>
  <si>
    <t>szt</t>
  </si>
  <si>
    <t>ŻURAWINA SUSZONA</t>
  </si>
  <si>
    <t>6.</t>
  </si>
  <si>
    <t>opis przedmiotu zamówienia</t>
  </si>
  <si>
    <t>13.</t>
  </si>
  <si>
    <t>14.</t>
  </si>
  <si>
    <t>16.</t>
  </si>
  <si>
    <t>17.</t>
  </si>
  <si>
    <t>18.</t>
  </si>
  <si>
    <t>19.</t>
  </si>
  <si>
    <t>21.</t>
  </si>
  <si>
    <t>25.</t>
  </si>
  <si>
    <t>26.</t>
  </si>
  <si>
    <t>WITPOL</t>
  </si>
  <si>
    <t>owoce świeże</t>
  </si>
  <si>
    <t>Część nr 1 owoce</t>
  </si>
  <si>
    <t>Część nr 2 Warzywa</t>
  </si>
  <si>
    <t>opis</t>
  </si>
  <si>
    <t>Kapusta biała kiszona w wiaderku 5kg</t>
  </si>
  <si>
    <t>Ogórek małosolny wiaderko 5kg</t>
  </si>
  <si>
    <t>29.</t>
  </si>
  <si>
    <t>30.</t>
  </si>
  <si>
    <t>31.</t>
  </si>
  <si>
    <t>32.</t>
  </si>
  <si>
    <t>op</t>
  </si>
  <si>
    <t>op.</t>
  </si>
  <si>
    <t>szt.</t>
  </si>
  <si>
    <t>świeży</t>
  </si>
  <si>
    <t>pakowane próżniowo 1 kg</t>
  </si>
  <si>
    <t>pakowane próżniowo 1,0  kg</t>
  </si>
  <si>
    <t>pakowane próżniowo 1,0 kg</t>
  </si>
  <si>
    <t>pakowane 1 kg</t>
  </si>
  <si>
    <t>pakowany próżniowo 1 kg</t>
  </si>
  <si>
    <t>pakowane próżniowo 100g</t>
  </si>
  <si>
    <t>pakowane próżniow 1 kg</t>
  </si>
  <si>
    <t>pakowane próżniowo 0,5kg</t>
  </si>
  <si>
    <t>pakowane próżniow 0,5kg</t>
  </si>
  <si>
    <t>pakowane próżniowe 0,5 kg</t>
  </si>
  <si>
    <t>33.</t>
  </si>
  <si>
    <t>WITPOL waga netto ok 3 kg</t>
  </si>
  <si>
    <t>FELIX lub równoważne</t>
  </si>
  <si>
    <t>ANANAS</t>
  </si>
  <si>
    <t>ARBUZ</t>
  </si>
  <si>
    <t>BANAN</t>
  </si>
  <si>
    <t>BORÓWKA AMERYKAŃSKA</t>
  </si>
  <si>
    <t xml:space="preserve">BRZOSKWINIA </t>
  </si>
  <si>
    <t>CYTRYNA</t>
  </si>
  <si>
    <t>FIGA szt</t>
  </si>
  <si>
    <t>GRANAT</t>
  </si>
  <si>
    <t>GREJFRUT</t>
  </si>
  <si>
    <t>GRUSZKI</t>
  </si>
  <si>
    <t>JABŁKA</t>
  </si>
  <si>
    <t>JEŻYNA</t>
  </si>
  <si>
    <t>KARAMBOLA</t>
  </si>
  <si>
    <t>KIWI</t>
  </si>
  <si>
    <t>LIMONKA</t>
  </si>
  <si>
    <t>MALINY</t>
  </si>
  <si>
    <t>MANDARYNKA</t>
  </si>
  <si>
    <t>MANGO</t>
  </si>
  <si>
    <t>MELON</t>
  </si>
  <si>
    <t>MORELE</t>
  </si>
  <si>
    <t>NEKTARYNA</t>
  </si>
  <si>
    <t>PHYSALIS</t>
  </si>
  <si>
    <t>POMARAŃCZE DESEROWE</t>
  </si>
  <si>
    <t>POMELO</t>
  </si>
  <si>
    <t>ŚLIWKI ŚWIEŻE</t>
  </si>
  <si>
    <t>TRUSKAWKI DESEROWA</t>
  </si>
  <si>
    <t>WINOGRONO</t>
  </si>
  <si>
    <t>WIŚNIE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</si>
  <si>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</si>
  <si>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</si>
  <si>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</si>
  <si>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</si>
  <si>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</si>
  <si>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</si>
  <si>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</si>
  <si>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</si>
  <si>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</si>
  <si>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</si>
  <si>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BAKŁAŻAN</t>
  </si>
  <si>
    <t>BROKUŁY</t>
  </si>
  <si>
    <t>BRUKSELKA</t>
  </si>
  <si>
    <t>BURAKI CZERWONE GOTOWANE PAKOWANE PRÓŻNIOWO</t>
  </si>
  <si>
    <t>BURAKI CZERWONE SUROWE</t>
  </si>
  <si>
    <t>CEBULA BIAŁA ŚWIEŻA OBIERANA</t>
  </si>
  <si>
    <t>CEBULA CZERWONA ŚWIEŻA OBIERANA</t>
  </si>
  <si>
    <t>CUKINIA</t>
  </si>
  <si>
    <t>CYKORIA</t>
  </si>
  <si>
    <t>CZOSNEK SUROWY OBIERANY</t>
  </si>
  <si>
    <t>DYNIA PIŻMOWA</t>
  </si>
  <si>
    <t>GROSZEK CUKROWY</t>
  </si>
  <si>
    <t>GRZYBY SHIMEJI</t>
  </si>
  <si>
    <t>IMBIR KORZEŃ</t>
  </si>
  <si>
    <t>JARMUŻ MYTY</t>
  </si>
  <si>
    <t>KAPUSTA BIAŁA GŁÓWKA</t>
  </si>
  <si>
    <t>KAPUSTA PEKIŃSKA</t>
  </si>
  <si>
    <t>KASZTANY JADALNE PAKOWANE PÓŻNIOWO</t>
  </si>
  <si>
    <t>KIEŁKI WARZYW</t>
  </si>
  <si>
    <t>KOPER PĘCZEK, MYTY</t>
  </si>
  <si>
    <t>KORZEŃ LOTOSU</t>
  </si>
  <si>
    <t>MARCHEW JADALNA</t>
  </si>
  <si>
    <t>MIX SAŁAT Z RUKOLĄ OPKOWANIE 0,5 KG</t>
  </si>
  <si>
    <t>OGÓREK ZIELONY</t>
  </si>
  <si>
    <t>PAPRYKA CZERWONA MIX</t>
  </si>
  <si>
    <t>PAPRYKA PIRI PIRI</t>
  </si>
  <si>
    <t>PIECZARKI</t>
  </si>
  <si>
    <t>PIETRUSZKA KORZEŃ</t>
  </si>
  <si>
    <t>PODGRZYBEK -GRZYBY SUSZONE</t>
  </si>
  <si>
    <t>POMIDORY MALINOWE</t>
  </si>
  <si>
    <t>POR</t>
  </si>
  <si>
    <t xml:space="preserve">RZODKIEW BIAŁA </t>
  </si>
  <si>
    <t>RZODKIEWKA CZERWONA</t>
  </si>
  <si>
    <t>SAŁATA</t>
  </si>
  <si>
    <t>SAŁATA RUKOLA</t>
  </si>
  <si>
    <t>SELER KORZEŃ</t>
  </si>
  <si>
    <t>SELER NACIOWY</t>
  </si>
  <si>
    <t>SZCZYPIOR ŚWIEŻY, PĘCZEK MYTY</t>
  </si>
  <si>
    <t>SZPARAGI ZIELONE</t>
  </si>
  <si>
    <t>SZPINAK ŚWIEŻY, MYTY</t>
  </si>
  <si>
    <t>ZIEMNIAKI JADALNE</t>
  </si>
  <si>
    <t>GOTOWANE</t>
  </si>
  <si>
    <t>ŚWIEŻE</t>
  </si>
  <si>
    <t>Część nr  3 soki</t>
  </si>
  <si>
    <t>CAPPY CZARNA PORZECZKA 0,25L SZKANA BUTELKA</t>
  </si>
  <si>
    <t>CAPPY GREJFRUTOWE 0,25L</t>
  </si>
  <si>
    <t>CAPPY JABŁKOWE 1 l</t>
  </si>
  <si>
    <t>cappy jabłkowe 0,33l</t>
  </si>
  <si>
    <t>cappy jabłkowe 0,25l</t>
  </si>
  <si>
    <t>CAPPY POMARAŃCZOWE  1 L</t>
  </si>
  <si>
    <t>CAPPY POMARAŃCZOWE  0,33L PET</t>
  </si>
  <si>
    <t>CAPPY POMARAŃCZOWE 0,25L</t>
  </si>
  <si>
    <t xml:space="preserve">KONCENTRAT NAPOJU LEMONIADA 1 KG </t>
  </si>
  <si>
    <t>ZAPRAWA CYTRYNOWA 500ML</t>
  </si>
  <si>
    <t>SOK DZIEKAN 0,3L</t>
  </si>
  <si>
    <t>SOK DZIEKAN 0,75 L</t>
  </si>
  <si>
    <t>SYROP CYTRYNOWY  POJ. 1 L</t>
  </si>
  <si>
    <t>SOK CYTRYNOWY Z ZAGĘSZCZONEGO SOKU 700 ML</t>
  </si>
  <si>
    <t>SYROP CUKROWY 1 L</t>
  </si>
  <si>
    <t>SYROP AROMATYZOWANY Z OWOCÓW I ROŚLIN, DODATEK DO CIAST, DESERÓW, KOKTAILI, KAWY, NAPOI - POJ. 1 L</t>
  </si>
  <si>
    <t>SYROP IMBIROWY 1L</t>
  </si>
  <si>
    <t>SYROP KLONOWY 250 ML</t>
  </si>
  <si>
    <t>SYROP MALINOWY 3L</t>
  </si>
  <si>
    <t>CAPPY</t>
  </si>
  <si>
    <t xml:space="preserve">PURENA </t>
  </si>
  <si>
    <t>ROLNIK</t>
  </si>
  <si>
    <t xml:space="preserve">soki Dziekan ( lokalne) lub równoważne. Opakowania: butelka szklana o pojemności 0,3l lub 0,75l. Soki owocowo-warzywne tłoczone na zimno ze świeżych i zdrowych owoców oraz warzyw. Skład: 100% wyciśnięty sok, bez dodatku wody, cukru i konserwantów. </t>
  </si>
  <si>
    <t>MAISON ROUTIN 1883</t>
  </si>
  <si>
    <t>RIOBA</t>
  </si>
  <si>
    <t>Część nr  4 mrożonki</t>
  </si>
  <si>
    <t>BROKUŁ MROŻONY  RÓŻYCZKI</t>
  </si>
  <si>
    <t>BROKUŁ PANIEROWANY</t>
  </si>
  <si>
    <t>BRUNOISE  BROKUŁOWY</t>
  </si>
  <si>
    <t>BRUNOISE MARCHWEKA</t>
  </si>
  <si>
    <t xml:space="preserve">BURGER wegański na bazie białka  sojowego </t>
  </si>
  <si>
    <t>CEBULA KOSTKA</t>
  </si>
  <si>
    <t>CZOSNEK MROŻONY, SIEKANY</t>
  </si>
  <si>
    <t>DYNIA KOSTKA</t>
  </si>
  <si>
    <t>FASOLKA SZPARAGOWA ZIELONA CAŁA MROŻONA</t>
  </si>
  <si>
    <t xml:space="preserve">FRYTKI SWEET- frytki z batatów </t>
  </si>
  <si>
    <t>GROSZEK ZIELONY</t>
  </si>
  <si>
    <t xml:space="preserve">BONDUELLE </t>
  </si>
  <si>
    <t>BEYOND MEAT</t>
  </si>
  <si>
    <t>COOK BASIC</t>
  </si>
  <si>
    <t>PINGUIN</t>
  </si>
  <si>
    <t>FARM FRITES</t>
  </si>
  <si>
    <t>KALAFIOR PANIEROWANY</t>
  </si>
  <si>
    <t>MALINY cała</t>
  </si>
  <si>
    <t>MARCHEW PARYSKA W KULKACH</t>
  </si>
  <si>
    <t>MARCHEW Z GROSZKIEM</t>
  </si>
  <si>
    <t>MIX KASZ Z WARZYWAMI - KASZA Z WARZYWAMI</t>
  </si>
  <si>
    <t>MIESZANKA PAPRYKA TRIO</t>
  </si>
  <si>
    <t>MIESZANKA WŁOSZCZYZNA W PASKI</t>
  </si>
  <si>
    <t>MROŻONA CZERWONA  KAPUSTA Z JABŁKIEM</t>
  </si>
  <si>
    <t>MROŻONA PAPRYKA NADZIEWANA Z SEREM</t>
  </si>
  <si>
    <t>PASTERNAK MROŻONY</t>
  </si>
  <si>
    <t>PIECZARKI MROŻONE - PLASTRY</t>
  </si>
  <si>
    <t>PODGRZYBEK -GRZYBY MROŻONE</t>
  </si>
  <si>
    <t>POR KROJONY MROŻONY</t>
  </si>
  <si>
    <t>PORZECZKA CZARNA MROŻONA</t>
  </si>
  <si>
    <t>PUREE Z MARCHWII</t>
  </si>
  <si>
    <t>RABARBAR MROŻONY</t>
  </si>
  <si>
    <t>SZPINAK MROŻONY LIŚCIE</t>
  </si>
  <si>
    <t>ŚLIWKI MROŻONE BEZ PESTEK</t>
  </si>
  <si>
    <t>TRUSKAWKA MROŻONA</t>
  </si>
  <si>
    <t>WIŚNIE MROŻONE DRYLOWANE</t>
  </si>
  <si>
    <t>YUMMY VEGABURGER FALAVEL(KULKA)</t>
  </si>
  <si>
    <t xml:space="preserve">KALAFIOR MROŻONY </t>
  </si>
  <si>
    <t>Waga opakowania</t>
  </si>
  <si>
    <t>producent lub równoważny</t>
  </si>
  <si>
    <t>2 kg</t>
  </si>
  <si>
    <t>TWARDZIK</t>
  </si>
  <si>
    <t>MC CAIN</t>
  </si>
  <si>
    <t>FORREST</t>
  </si>
  <si>
    <t>MAKRO CHEF</t>
  </si>
  <si>
    <t xml:space="preserve">Grzyby mrożone - podgrzybek cały pakowany </t>
  </si>
  <si>
    <t>Część nr 5 przetwory</t>
  </si>
  <si>
    <t>44.</t>
  </si>
  <si>
    <t>ANANAS PLASTRY W PUSZCE W SYROPIE</t>
  </si>
  <si>
    <t>BRZOSKWINIE POŁÓWKI W PUSZCE W SYROPIE</t>
  </si>
  <si>
    <t>BURACZKI TARTE - OPAKOWANIE SZKLANE</t>
  </si>
  <si>
    <t>BURAK KOSTKA W PUSZCE</t>
  </si>
  <si>
    <t>BURAK KULKI (MARYNWANY)</t>
  </si>
  <si>
    <t>BURAKI ĆWIKŁOWE - OPAKOWANIE SZKLANE</t>
  </si>
  <si>
    <t xml:space="preserve">CEBULKA KONSERWOWA PERŁOWA </t>
  </si>
  <si>
    <t>CHRZAN TARTY</t>
  </si>
  <si>
    <t xml:space="preserve">CIECIORKA KONSERWOWA </t>
  </si>
  <si>
    <t>DŻEM</t>
  </si>
  <si>
    <t>DŻEM EKSTRA MINI, MIX PAKOWANE PO 25G/SZT</t>
  </si>
  <si>
    <t>FASOLKA KONSERWOWA</t>
  </si>
  <si>
    <t>GROSZEK KONSERWOWY</t>
  </si>
  <si>
    <t>GRUSZKI W SYROPIE POŁOWKI</t>
  </si>
  <si>
    <t>GUACAMOLE PUREE AVOCADO</t>
  </si>
  <si>
    <t>IMBIR MARYNOWANY</t>
  </si>
  <si>
    <t xml:space="preserve">KAPARY  Z SZYPUŁKĄ W OCCIE </t>
  </si>
  <si>
    <t xml:space="preserve">KAPARY MARYNOWANE HISZPAŃSKIE </t>
  </si>
  <si>
    <t>KONCENTRAT POMIDOROWY</t>
  </si>
  <si>
    <t>KUKURYDZA KOLBY W ZALEWIE</t>
  </si>
  <si>
    <t>KUKURYDZA KONSERWOWA</t>
  </si>
  <si>
    <t>KURKA W ZALEWIE (MARYNOWANA)</t>
  </si>
  <si>
    <t>KURKA W ZALEWIE 400 G</t>
  </si>
  <si>
    <t>MARAKUJA PULPA</t>
  </si>
  <si>
    <t xml:space="preserve">MARMOLADA WIELOOWOCOWA </t>
  </si>
  <si>
    <t>OGÓRKI KONSERWOWE</t>
  </si>
  <si>
    <t>OLIWKI CZARNE</t>
  </si>
  <si>
    <t>OLIWKI ZIELONE</t>
  </si>
  <si>
    <t>OWOCE W PUSZCE - koktail owoców w lekkim syropie</t>
  </si>
  <si>
    <t>PAPRYCZKI Z SERKIEM W OLEJU</t>
  </si>
  <si>
    <t>PAPRYKA KONSERWOWA-ćwiartki</t>
  </si>
  <si>
    <t>PASTA CURRY CZERWONA</t>
  </si>
  <si>
    <t>PASTA CURRY ZIELONA</t>
  </si>
  <si>
    <t>PASTA SEZAMOWA TAHINI</t>
  </si>
  <si>
    <t>PASTA Z ORZECHÓW ZIEMNYCH</t>
  </si>
  <si>
    <t>PASTA Z TOFU</t>
  </si>
  <si>
    <t>PIECZARKI MARYNOWANE</t>
  </si>
  <si>
    <t>PIEPRZ ZIELONY W ZALEWIE</t>
  </si>
  <si>
    <t>POMIDORY SUSZONE W OLEJU</t>
  </si>
  <si>
    <t>POMIDORY W KOSTCE PUSZKA, pelati, bez skóry</t>
  </si>
  <si>
    <t>PULPA MANGO</t>
  </si>
  <si>
    <t>SELER TARTY</t>
  </si>
  <si>
    <t>SURÓWKA GOTOWA</t>
  </si>
  <si>
    <t>ŻURAWINA KONSERWOWA</t>
  </si>
  <si>
    <t>OPAKOWANIE SZKLANE, DŻEM Z KAWAŁKAMI OWOCÓ BEZ KONSERWANTÓW</t>
  </si>
  <si>
    <t>MIX DŻEMÓW W AMPULKACH O POJEMNOŚCI 25G O OBNIŻONEJ ZAWARTOŚCI CUKRÓW</t>
  </si>
  <si>
    <t>PUDLISZKI</t>
  </si>
  <si>
    <t>POJEMNIK SZKLANY</t>
  </si>
  <si>
    <t>KNOR</t>
  </si>
  <si>
    <t>około 350 G</t>
  </si>
  <si>
    <t>około 1000G</t>
  </si>
  <si>
    <t>około 300 G</t>
  </si>
  <si>
    <t>około 500 G</t>
  </si>
  <si>
    <t>około 600g</t>
  </si>
  <si>
    <t>25g</t>
  </si>
  <si>
    <t>około 450g</t>
  </si>
  <si>
    <t>około 450 g</t>
  </si>
  <si>
    <t>około 400 g</t>
  </si>
  <si>
    <t>około 1150g</t>
  </si>
  <si>
    <t>około 800 g</t>
  </si>
  <si>
    <t>około 1100g</t>
  </si>
  <si>
    <t>około 400g</t>
  </si>
  <si>
    <t>około 10g</t>
  </si>
  <si>
    <t>około 550g</t>
  </si>
  <si>
    <t>2600g</t>
  </si>
  <si>
    <t>około 900g</t>
  </si>
  <si>
    <t>około 3000g</t>
  </si>
  <si>
    <t>WAGA po OCIEKU</t>
  </si>
  <si>
    <t>około 950 g</t>
  </si>
  <si>
    <t xml:space="preserve">CZĄSTKI ZIEMN. ZE SKÓRKĄ I PRZYPRAWAMI 2,5 KG </t>
  </si>
  <si>
    <t xml:space="preserve">FRYTKI  9MM SUPER CRUNCH 2,5 KG </t>
  </si>
  <si>
    <t>GNOCCHI ZIEMNIACZANE</t>
  </si>
  <si>
    <t>GRATINY Z SEREM i brokułami</t>
  </si>
  <si>
    <t>KLUSKI ŚLASKIE</t>
  </si>
  <si>
    <t>PLACKI ZIEMNIACZANE OPAKOWANIE 1,5 KG</t>
  </si>
  <si>
    <t>opkowanie 2,5kg AVICO</t>
  </si>
  <si>
    <t>opakowanie 2,5 kg AVICO</t>
  </si>
  <si>
    <t>mrożone, opakowanie 2 kg JAWO/ 4CHEFS</t>
  </si>
  <si>
    <t>MROŻONE, OPAKOWANIE 1,5KG AVICO</t>
  </si>
  <si>
    <t xml:space="preserve">SCHNE FROST (60GX25SZT) </t>
  </si>
  <si>
    <t>Część nr 6 dodatki skrobiowe</t>
  </si>
  <si>
    <t>Część nr 7 Kiszonki</t>
  </si>
  <si>
    <t>Część nr 8 zioła</t>
  </si>
  <si>
    <t>BAZYLIA CIĘTA</t>
  </si>
  <si>
    <t>CZOSNEK NIEDŻWIEDZI</t>
  </si>
  <si>
    <t>KOLENDRA CIĘTA</t>
  </si>
  <si>
    <t>KWIATY JADALNE</t>
  </si>
  <si>
    <t>LIŚCIE ALG MORSKICH (ARKUSZ)</t>
  </si>
  <si>
    <t>MIĘTA CIĘTA</t>
  </si>
  <si>
    <t>MIKRO ZIOŁA</t>
  </si>
  <si>
    <t>NAC PIETRUSZKI</t>
  </si>
  <si>
    <t>ROZMARYN CIĘTY</t>
  </si>
  <si>
    <t>TYMIANEK  CIĘTY</t>
  </si>
  <si>
    <t>ZIOŁA ŚWIEŻE (W DONICZCE)</t>
  </si>
  <si>
    <t>świeża, myta , WAGA OK 200G</t>
  </si>
  <si>
    <t>suszony, cięty, opakowanie ok. 90 g</t>
  </si>
  <si>
    <t>świeża, myta  opakowanie</t>
  </si>
  <si>
    <t>opakowanie</t>
  </si>
  <si>
    <t>listki prażonych alg morskich, opakowanie 20szt x 15g</t>
  </si>
  <si>
    <t>świeża, myta, opakowanie 200g</t>
  </si>
  <si>
    <t>ZIOŁA, świeże, myte, opakowanie 50g</t>
  </si>
  <si>
    <t>świeża, myta, pęczek 1kg</t>
  </si>
  <si>
    <t>świeży, myty, opakowanie 200g</t>
  </si>
  <si>
    <t xml:space="preserve">świeży, myty, opakowanie 200g </t>
  </si>
  <si>
    <t>ZIOŁA</t>
  </si>
  <si>
    <t xml:space="preserve">kg </t>
  </si>
  <si>
    <t>DAKTYLE SUSZONE</t>
  </si>
  <si>
    <t>PESTKI DYNI</t>
  </si>
  <si>
    <t>FIGA SUSZONA</t>
  </si>
  <si>
    <t>MIGDAŁY BLANSZOWANE</t>
  </si>
  <si>
    <t xml:space="preserve">MORELE SUSZONE </t>
  </si>
  <si>
    <t>ORZECH WŁOSKI ŁUSKANY</t>
  </si>
  <si>
    <t>ORZECHY LASKOWE BLANSZOWANE</t>
  </si>
  <si>
    <t>ORZESZKI ZIEMNE SOLONE, SMAŻONE w PUSZCE , FINE LIFE op. 150 g</t>
  </si>
  <si>
    <t>ORZECHY ZIEMNE</t>
  </si>
  <si>
    <t>ORZECHY PINI</t>
  </si>
  <si>
    <t>PISTACJE</t>
  </si>
  <si>
    <t>ŚLIWKA SUSZONA</t>
  </si>
  <si>
    <t>Część nr 9 bakalie</t>
  </si>
  <si>
    <t>Część nr 10 dodatki deserowe</t>
  </si>
  <si>
    <t>BAZA DESEROWA PARFAIT POJ. 1 L -DEBIC</t>
  </si>
  <si>
    <t>MALINA LIOFILIZOWANA CAŁA 75 G</t>
  </si>
  <si>
    <t>KULKI ŻELOWE Fan&amp;Joy, OPAKOWANIE  1 KG</t>
  </si>
  <si>
    <t>SKÓRKA POMARAŃCZOWA</t>
  </si>
  <si>
    <t xml:space="preserve">SOS deserowy </t>
  </si>
  <si>
    <t>OWOCE W ŻELU DO DESERÓW - ŻELE OWOCOWE 3,2 kg</t>
  </si>
  <si>
    <t>WIÓRKI KOKOSOWE</t>
  </si>
  <si>
    <t xml:space="preserve">DEBIC, POJ. 1 L </t>
  </si>
  <si>
    <t>OPAKOWANIE 75 G</t>
  </si>
  <si>
    <t>dodatek do deserów w postaci soczystych, żelowych kulek - FANEX</t>
  </si>
  <si>
    <t xml:space="preserve">KANDYZOWANA, poj 100g </t>
  </si>
  <si>
    <t>Dijo, poj 1 kg</t>
  </si>
  <si>
    <t>Simply Sweet, poj 3,2 kg</t>
  </si>
  <si>
    <t>cook  basic</t>
  </si>
  <si>
    <t>L</t>
  </si>
  <si>
    <t>SZT</t>
  </si>
  <si>
    <t>KG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</si>
</sst>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  <numFmt numFmtId="167" formatCode="0.000"/>
    <numFmt numFmtId="168" formatCode="0.0"/>
    <numFmt numFmtId="169" formatCode="_-* #,##0\ [$zł-415]_-;\-* #,##0\ [$zł-415]_-;_-* &quot;-&quot;??\ [$zł-415]_-;_-@_-"/>
    <numFmt numFmtId="170" formatCode="_-* #,##0.0\ [$zł-415]_-;\-* #,##0.0\ [$zł-415]_-;_-* &quot;-&quot;??\ [$zł-415]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\ [$zł-415]"/>
    <numFmt numFmtId="177" formatCode="#,##0.00\ _z_ł"/>
    <numFmt numFmtId="178" formatCode="#,##0.0"/>
  </numFmts>
  <fonts count="61">
    <font>
      <sz val="10"/>
      <name val="Arial"/>
      <family val="0"/>
    </font>
    <font>
      <b/>
      <sz val="11"/>
      <color indexed="8"/>
      <name val="Czcionka tekstu podstawowego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8"/>
      <name val="Czcionka tekstu podstawowego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9"/>
      <color indexed="8"/>
      <name val="Czcionka tekstu podstawowego"/>
      <family val="0"/>
    </font>
    <font>
      <sz val="10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8"/>
      <color indexed="10"/>
      <name val="Tahoma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rgb="FFFF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166" fontId="0" fillId="0" borderId="10" xfId="0" applyNumberFormat="1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166" fontId="0" fillId="33" borderId="10" xfId="0" applyNumberFormat="1" applyFill="1" applyBorder="1" applyAlignment="1">
      <alignment horizontal="right" vertical="center"/>
    </xf>
    <xf numFmtId="9" fontId="0" fillId="33" borderId="10" xfId="54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66" fontId="0" fillId="0" borderId="0" xfId="0" applyNumberFormat="1" applyBorder="1" applyAlignment="1">
      <alignment horizontal="right" vertical="center"/>
    </xf>
    <xf numFmtId="9" fontId="0" fillId="0" borderId="0" xfId="54" applyFont="1" applyBorder="1" applyAlignment="1">
      <alignment horizontal="right" vertical="center"/>
    </xf>
    <xf numFmtId="166" fontId="0" fillId="0" borderId="0" xfId="0" applyNumberForma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right" vertical="center"/>
    </xf>
    <xf numFmtId="9" fontId="3" fillId="33" borderId="11" xfId="54" applyFont="1" applyFill="1" applyBorder="1" applyAlignment="1">
      <alignment horizontal="right" vertical="center"/>
    </xf>
    <xf numFmtId="166" fontId="3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/>
    </xf>
    <xf numFmtId="4" fontId="8" fillId="34" borderId="14" xfId="0" applyNumberFormat="1" applyFont="1" applyFill="1" applyBorder="1" applyAlignment="1">
      <alignment horizontal="center" vertical="center" wrapText="1"/>
    </xf>
    <xf numFmtId="9" fontId="30" fillId="3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4" fillId="0" borderId="15" xfId="0" applyFont="1" applyBorder="1" applyAlignment="1">
      <alignment horizontal="center" vertical="center"/>
    </xf>
    <xf numFmtId="175" fontId="30" fillId="3" borderId="10" xfId="0" applyNumberFormat="1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0" fontId="30" fillId="6" borderId="10" xfId="0" applyFont="1" applyFill="1" applyBorder="1" applyAlignment="1">
      <alignment horizontal="center" vertical="center" wrapText="1"/>
    </xf>
    <xf numFmtId="175" fontId="16" fillId="3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0" xfId="0" applyFill="1" applyBorder="1" applyAlignment="1">
      <alignment horizontal="left" vertical="center" wrapText="1"/>
    </xf>
    <xf numFmtId="175" fontId="30" fillId="2" borderId="10" xfId="0" applyNumberFormat="1" applyFont="1" applyFill="1" applyBorder="1" applyAlignment="1">
      <alignment horizontal="center" vertical="center" wrapText="1"/>
    </xf>
    <xf numFmtId="175" fontId="16" fillId="2" borderId="10" xfId="0" applyNumberFormat="1" applyFont="1" applyFill="1" applyBorder="1" applyAlignment="1">
      <alignment horizontal="center" vertical="center" wrapText="1"/>
    </xf>
    <xf numFmtId="175" fontId="16" fillId="2" borderId="13" xfId="0" applyNumberFormat="1" applyFont="1" applyFill="1" applyBorder="1" applyAlignment="1">
      <alignment horizontal="center" vertical="center" wrapText="1"/>
    </xf>
    <xf numFmtId="175" fontId="35" fillId="34" borderId="14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66" fontId="0" fillId="36" borderId="10" xfId="0" applyNumberFormat="1" applyFill="1" applyBorder="1" applyAlignment="1">
      <alignment horizontal="right" vertical="center"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 vertical="center"/>
    </xf>
    <xf numFmtId="176" fontId="35" fillId="3" borderId="10" xfId="0" applyNumberFormat="1" applyFont="1" applyFill="1" applyBorder="1" applyAlignment="1">
      <alignment horizontal="right" vertical="center"/>
    </xf>
    <xf numFmtId="0" fontId="35" fillId="33" borderId="10" xfId="0" applyFont="1" applyFill="1" applyBorder="1" applyAlignment="1">
      <alignment horizontal="center" vertical="center"/>
    </xf>
    <xf numFmtId="166" fontId="35" fillId="33" borderId="10" xfId="0" applyNumberFormat="1" applyFont="1" applyFill="1" applyBorder="1" applyAlignment="1">
      <alignment horizontal="right" vertical="center"/>
    </xf>
    <xf numFmtId="9" fontId="35" fillId="33" borderId="10" xfId="54" applyFont="1" applyFill="1" applyBorder="1" applyAlignment="1">
      <alignment horizontal="right" vertical="center"/>
    </xf>
    <xf numFmtId="166" fontId="35" fillId="0" borderId="10" xfId="0" applyNumberFormat="1" applyFont="1" applyBorder="1" applyAlignment="1">
      <alignment horizontal="right" vertical="center"/>
    </xf>
    <xf numFmtId="166" fontId="35" fillId="36" borderId="10" xfId="0" applyNumberFormat="1" applyFont="1" applyFill="1" applyBorder="1" applyAlignment="1">
      <alignment horizontal="right" vertical="center"/>
    </xf>
    <xf numFmtId="4" fontId="36" fillId="34" borderId="14" xfId="0" applyNumberFormat="1" applyFont="1" applyFill="1" applyBorder="1" applyAlignment="1">
      <alignment horizontal="center" vertical="center" wrapText="1"/>
    </xf>
    <xf numFmtId="176" fontId="37" fillId="3" borderId="10" xfId="0" applyNumberFormat="1" applyFont="1" applyFill="1" applyBorder="1" applyAlignment="1">
      <alignment horizontal="right" vertical="center"/>
    </xf>
    <xf numFmtId="175" fontId="37" fillId="34" borderId="14" xfId="0" applyNumberFormat="1" applyFont="1" applyFill="1" applyBorder="1" applyAlignment="1">
      <alignment horizontal="center" vertical="center" wrapText="1"/>
    </xf>
    <xf numFmtId="175" fontId="16" fillId="3" borderId="13" xfId="0" applyNumberFormat="1" applyFont="1" applyFill="1" applyBorder="1" applyAlignment="1">
      <alignment horizontal="center" vertical="center" wrapText="1"/>
    </xf>
    <xf numFmtId="175" fontId="38" fillId="34" borderId="14" xfId="0" applyNumberFormat="1" applyFont="1" applyFill="1" applyBorder="1" applyAlignment="1">
      <alignment horizontal="center" vertical="center" wrapText="1"/>
    </xf>
    <xf numFmtId="4" fontId="8" fillId="5" borderId="14" xfId="0" applyNumberFormat="1" applyFont="1" applyFill="1" applyBorder="1" applyAlignment="1">
      <alignment horizontal="center" vertical="center" wrapText="1"/>
    </xf>
    <xf numFmtId="175" fontId="3" fillId="33" borderId="11" xfId="0" applyNumberFormat="1" applyFont="1" applyFill="1" applyBorder="1" applyAlignment="1">
      <alignment horizontal="center" vertical="center"/>
    </xf>
    <xf numFmtId="175" fontId="37" fillId="5" borderId="14" xfId="0" applyNumberFormat="1" applyFont="1" applyFill="1" applyBorder="1" applyAlignment="1">
      <alignment horizontal="center" vertical="center" wrapText="1"/>
    </xf>
    <xf numFmtId="175" fontId="30" fillId="35" borderId="10" xfId="0" applyNumberFormat="1" applyFont="1" applyFill="1" applyBorder="1" applyAlignment="1">
      <alignment horizontal="center" vertical="center" wrapText="1"/>
    </xf>
    <xf numFmtId="175" fontId="38" fillId="35" borderId="10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175" fontId="5" fillId="0" borderId="16" xfId="0" applyNumberFormat="1" applyFont="1" applyBorder="1" applyAlignment="1">
      <alignment/>
    </xf>
    <xf numFmtId="0" fontId="30" fillId="2" borderId="1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0" xfId="0" applyBorder="1" applyAlignment="1">
      <alignment/>
    </xf>
    <xf numFmtId="0" fontId="30" fillId="0" borderId="12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175" fontId="30" fillId="6" borderId="10" xfId="0" applyNumberFormat="1" applyFont="1" applyFill="1" applyBorder="1" applyAlignment="1">
      <alignment horizontal="center" vertical="center" wrapText="1"/>
    </xf>
    <xf numFmtId="175" fontId="8" fillId="34" borderId="14" xfId="0" applyNumberFormat="1" applyFont="1" applyFill="1" applyBorder="1" applyAlignment="1">
      <alignment horizontal="center" vertical="center" wrapText="1"/>
    </xf>
    <xf numFmtId="175" fontId="30" fillId="3" borderId="13" xfId="0" applyNumberFormat="1" applyFont="1" applyFill="1" applyBorder="1" applyAlignment="1">
      <alignment horizontal="center" vertical="center" wrapText="1"/>
    </xf>
    <xf numFmtId="175" fontId="30" fillId="2" borderId="13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0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10" fillId="35" borderId="18" xfId="0" applyNumberFormat="1" applyFont="1" applyFill="1" applyBorder="1" applyAlignment="1" applyProtection="1">
      <alignment horizontal="center" vertical="center" wrapText="1"/>
      <protection/>
    </xf>
    <xf numFmtId="0" fontId="10" fillId="2" borderId="19" xfId="0" applyNumberFormat="1" applyFont="1" applyFill="1" applyBorder="1" applyAlignment="1" applyProtection="1">
      <alignment horizontal="center" vertical="center" wrapText="1"/>
      <protection/>
    </xf>
    <xf numFmtId="0" fontId="10" fillId="2" borderId="18" xfId="0" applyNumberFormat="1" applyFont="1" applyFill="1" applyBorder="1" applyAlignment="1" applyProtection="1">
      <alignment horizontal="center" vertical="center" wrapText="1"/>
      <protection/>
    </xf>
    <xf numFmtId="0" fontId="10" fillId="35" borderId="20" xfId="0" applyNumberFormat="1" applyFont="1" applyFill="1" applyBorder="1" applyAlignment="1" applyProtection="1">
      <alignment horizontal="center" vertical="center" wrapText="1"/>
      <protection/>
    </xf>
    <xf numFmtId="0" fontId="16" fillId="3" borderId="21" xfId="0" applyFont="1" applyFill="1" applyBorder="1" applyAlignment="1">
      <alignment horizontal="center" vertical="center" wrapText="1"/>
    </xf>
    <xf numFmtId="175" fontId="30" fillId="3" borderId="21" xfId="0" applyNumberFormat="1" applyFont="1" applyFill="1" applyBorder="1" applyAlignment="1">
      <alignment horizontal="center" vertical="center" wrapText="1"/>
    </xf>
    <xf numFmtId="9" fontId="30" fillId="3" borderId="21" xfId="0" applyNumberFormat="1" applyFont="1" applyFill="1" applyBorder="1" applyAlignment="1">
      <alignment horizontal="center" vertical="center" wrapText="1"/>
    </xf>
    <xf numFmtId="175" fontId="16" fillId="3" borderId="21" xfId="0" applyNumberFormat="1" applyFont="1" applyFill="1" applyBorder="1" applyAlignment="1">
      <alignment horizontal="center" vertical="center" wrapText="1"/>
    </xf>
    <xf numFmtId="175" fontId="16" fillId="3" borderId="22" xfId="0" applyNumberFormat="1" applyFont="1" applyFill="1" applyBorder="1" applyAlignment="1">
      <alignment horizontal="center" vertical="center" wrapText="1"/>
    </xf>
    <xf numFmtId="0" fontId="30" fillId="2" borderId="21" xfId="0" applyNumberFormat="1" applyFont="1" applyFill="1" applyBorder="1" applyAlignment="1">
      <alignment horizontal="center" vertical="center" wrapText="1"/>
    </xf>
    <xf numFmtId="175" fontId="30" fillId="2" borderId="21" xfId="0" applyNumberFormat="1" applyFont="1" applyFill="1" applyBorder="1" applyAlignment="1">
      <alignment horizontal="center" vertical="center" wrapText="1"/>
    </xf>
    <xf numFmtId="175" fontId="16" fillId="2" borderId="21" xfId="0" applyNumberFormat="1" applyFont="1" applyFill="1" applyBorder="1" applyAlignment="1">
      <alignment horizontal="center" vertical="center" wrapText="1"/>
    </xf>
    <xf numFmtId="175" fontId="16" fillId="2" borderId="22" xfId="0" applyNumberFormat="1" applyFont="1" applyFill="1" applyBorder="1" applyAlignment="1">
      <alignment horizontal="center" vertical="center" wrapText="1"/>
    </xf>
    <xf numFmtId="0" fontId="10" fillId="2" borderId="23" xfId="0" applyNumberFormat="1" applyFont="1" applyFill="1" applyBorder="1" applyAlignment="1" applyProtection="1">
      <alignment horizontal="center" vertical="center" wrapText="1"/>
      <protection/>
    </xf>
    <xf numFmtId="0" fontId="10" fillId="35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>
      <alignment horizontal="center" vertical="center"/>
    </xf>
    <xf numFmtId="0" fontId="10" fillId="35" borderId="23" xfId="0" applyNumberFormat="1" applyFont="1" applyFill="1" applyBorder="1" applyAlignment="1" applyProtection="1">
      <alignment horizontal="center" vertical="center" wrapText="1"/>
      <protection/>
    </xf>
    <xf numFmtId="0" fontId="10" fillId="35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10" fillId="35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0" fontId="30" fillId="35" borderId="21" xfId="0" applyFont="1" applyFill="1" applyBorder="1" applyAlignment="1">
      <alignment horizontal="center" vertical="center" wrapText="1"/>
    </xf>
    <xf numFmtId="0" fontId="10" fillId="2" borderId="10" xfId="0" applyNumberFormat="1" applyFont="1" applyFill="1" applyBorder="1" applyAlignment="1" applyProtection="1">
      <alignment horizontal="center" vertical="center" wrapText="1"/>
      <protection/>
    </xf>
    <xf numFmtId="0" fontId="11" fillId="2" borderId="18" xfId="0" applyNumberFormat="1" applyFont="1" applyFill="1" applyBorder="1" applyAlignment="1" applyProtection="1">
      <alignment horizontal="center" vertical="center" wrapText="1"/>
      <protection/>
    </xf>
    <xf numFmtId="0" fontId="10" fillId="2" borderId="20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8" borderId="19" xfId="0" applyNumberFormat="1" applyFont="1" applyFill="1" applyBorder="1" applyAlignment="1" applyProtection="1">
      <alignment horizontal="center" vertical="top" wrapText="1"/>
      <protection/>
    </xf>
    <xf numFmtId="0" fontId="10" fillId="8" borderId="18" xfId="0" applyNumberFormat="1" applyFont="1" applyFill="1" applyBorder="1" applyAlignment="1" applyProtection="1">
      <alignment horizontal="center" vertical="top" wrapText="1"/>
      <protection/>
    </xf>
    <xf numFmtId="0" fontId="12" fillId="8" borderId="13" xfId="0" applyFont="1" applyFill="1" applyBorder="1" applyAlignment="1">
      <alignment horizontal="center" vertical="center"/>
    </xf>
    <xf numFmtId="0" fontId="10" fillId="8" borderId="19" xfId="0" applyNumberFormat="1" applyFont="1" applyFill="1" applyBorder="1" applyAlignment="1" applyProtection="1">
      <alignment horizontal="center" vertical="center" wrapText="1"/>
      <protection/>
    </xf>
    <xf numFmtId="0" fontId="10" fillId="8" borderId="18" xfId="0" applyNumberFormat="1" applyFont="1" applyFill="1" applyBorder="1" applyAlignment="1" applyProtection="1">
      <alignment horizontal="center" vertical="center" wrapText="1"/>
      <protection/>
    </xf>
    <xf numFmtId="0" fontId="10" fillId="8" borderId="10" xfId="0" applyNumberFormat="1" applyFont="1" applyFill="1" applyBorder="1" applyAlignment="1" applyProtection="1">
      <alignment horizontal="center" vertical="center" wrapText="1"/>
      <protection/>
    </xf>
    <xf numFmtId="0" fontId="11" fillId="8" borderId="18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>
      <alignment horizontal="center" vertical="center"/>
    </xf>
    <xf numFmtId="0" fontId="16" fillId="35" borderId="10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8" borderId="25" xfId="0" applyNumberFormat="1" applyFont="1" applyFill="1" applyBorder="1" applyAlignment="1" applyProtection="1">
      <alignment horizontal="center" vertical="top" wrapText="1"/>
      <protection/>
    </xf>
    <xf numFmtId="2" fontId="10" fillId="35" borderId="19" xfId="0" applyNumberFormat="1" applyFont="1" applyFill="1" applyBorder="1" applyAlignment="1" applyProtection="1">
      <alignment horizontal="center" vertical="center" wrapText="1"/>
      <protection/>
    </xf>
    <xf numFmtId="2" fontId="10" fillId="35" borderId="18" xfId="0" applyNumberFormat="1" applyFont="1" applyFill="1" applyBorder="1" applyAlignment="1" applyProtection="1">
      <alignment horizontal="center" vertical="center" wrapText="1"/>
      <protection/>
    </xf>
    <xf numFmtId="0" fontId="10" fillId="35" borderId="26" xfId="0" applyNumberFormat="1" applyFont="1" applyFill="1" applyBorder="1" applyAlignment="1" applyProtection="1">
      <alignment horizontal="center" vertical="center" wrapText="1"/>
      <protection/>
    </xf>
    <xf numFmtId="0" fontId="10" fillId="35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Font="1" applyBorder="1" applyAlignment="1">
      <alignment horizontal="center" vertical="center" wrapText="1"/>
    </xf>
    <xf numFmtId="0" fontId="10" fillId="35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0" fillId="2" borderId="12" xfId="0" applyNumberFormat="1" applyFont="1" applyFill="1" applyBorder="1" applyAlignment="1" applyProtection="1">
      <alignment horizontal="center" vertical="center" wrapText="1"/>
      <protection/>
    </xf>
    <xf numFmtId="0" fontId="10" fillId="2" borderId="27" xfId="0" applyNumberFormat="1" applyFont="1" applyFill="1" applyBorder="1" applyAlignment="1" applyProtection="1">
      <alignment horizontal="center" vertical="center" wrapText="1"/>
      <protection/>
    </xf>
    <xf numFmtId="0" fontId="60" fillId="2" borderId="18" xfId="0" applyNumberFormat="1" applyFont="1" applyFill="1" applyBorder="1" applyAlignment="1" applyProtection="1">
      <alignment horizontal="center" vertical="center" wrapText="1"/>
      <protection/>
    </xf>
    <xf numFmtId="175" fontId="57" fillId="2" borderId="10" xfId="0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Border="1" applyAlignment="1">
      <alignment horizontal="center" vertical="center" wrapText="1"/>
    </xf>
    <xf numFmtId="0" fontId="10" fillId="35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Font="1" applyBorder="1" applyAlignment="1">
      <alignment vertical="center"/>
    </xf>
    <xf numFmtId="0" fontId="10" fillId="35" borderId="29" xfId="0" applyNumberFormat="1" applyFont="1" applyFill="1" applyBorder="1" applyAlignment="1" applyProtection="1">
      <alignment horizontal="left" vertical="center" wrapText="1"/>
      <protection/>
    </xf>
    <xf numFmtId="0" fontId="10" fillId="3" borderId="19" xfId="0" applyNumberFormat="1" applyFont="1" applyFill="1" applyBorder="1" applyAlignment="1" applyProtection="1">
      <alignment horizontal="center" vertical="center" wrapText="1"/>
      <protection/>
    </xf>
    <xf numFmtId="0" fontId="10" fillId="3" borderId="18" xfId="0" applyNumberFormat="1" applyFont="1" applyFill="1" applyBorder="1" applyAlignment="1" applyProtection="1">
      <alignment horizontal="center" vertical="center" wrapText="1"/>
      <protection/>
    </xf>
    <xf numFmtId="0" fontId="10" fillId="3" borderId="23" xfId="0" applyNumberFormat="1" applyFont="1" applyFill="1" applyBorder="1" applyAlignment="1" applyProtection="1">
      <alignment horizontal="center" vertical="center" wrapText="1"/>
      <protection/>
    </xf>
    <xf numFmtId="0" fontId="10" fillId="3" borderId="20" xfId="0" applyNumberFormat="1" applyFont="1" applyFill="1" applyBorder="1" applyAlignment="1" applyProtection="1">
      <alignment horizontal="center" vertical="center" wrapText="1"/>
      <protection/>
    </xf>
    <xf numFmtId="0" fontId="10" fillId="3" borderId="10" xfId="0" applyNumberFormat="1" applyFont="1" applyFill="1" applyBorder="1" applyAlignment="1" applyProtection="1">
      <alignment horizontal="center" vertical="center" wrapText="1"/>
      <protection/>
    </xf>
    <xf numFmtId="0" fontId="10" fillId="37" borderId="19" xfId="0" applyNumberFormat="1" applyFont="1" applyFill="1" applyBorder="1" applyAlignment="1" applyProtection="1">
      <alignment horizontal="center" vertical="center" wrapText="1"/>
      <protection/>
    </xf>
    <xf numFmtId="0" fontId="10" fillId="37" borderId="18" xfId="0" applyNumberFormat="1" applyFont="1" applyFill="1" applyBorder="1" applyAlignment="1" applyProtection="1">
      <alignment horizontal="center" vertical="center" wrapText="1"/>
      <protection/>
    </xf>
    <xf numFmtId="0" fontId="10" fillId="37" borderId="23" xfId="0" applyNumberFormat="1" applyFont="1" applyFill="1" applyBorder="1" applyAlignment="1" applyProtection="1">
      <alignment horizontal="center" vertical="center" wrapText="1"/>
      <protection/>
    </xf>
    <xf numFmtId="0" fontId="10" fillId="37" borderId="10" xfId="0" applyNumberFormat="1" applyFont="1" applyFill="1" applyBorder="1" applyAlignment="1" applyProtection="1">
      <alignment horizontal="center" vertical="center" wrapText="1"/>
      <protection/>
    </xf>
    <xf numFmtId="0" fontId="10" fillId="35" borderId="18" xfId="0" applyNumberFormat="1" applyFont="1" applyFill="1" applyBorder="1" applyAlignment="1" applyProtection="1">
      <alignment vertical="top" wrapText="1"/>
      <protection/>
    </xf>
    <xf numFmtId="0" fontId="14" fillId="35" borderId="18" xfId="0" applyNumberFormat="1" applyFont="1" applyFill="1" applyBorder="1" applyAlignment="1" applyProtection="1">
      <alignment vertical="top" wrapText="1"/>
      <protection/>
    </xf>
    <xf numFmtId="0" fontId="40" fillId="35" borderId="10" xfId="0" applyFont="1" applyFill="1" applyBorder="1" applyAlignment="1">
      <alignment vertical="center" wrapText="1"/>
    </xf>
    <xf numFmtId="0" fontId="15" fillId="35" borderId="0" xfId="0" applyFont="1" applyFill="1" applyAlignment="1">
      <alignment/>
    </xf>
    <xf numFmtId="0" fontId="10" fillId="2" borderId="18" xfId="0" applyNumberFormat="1" applyFont="1" applyFill="1" applyBorder="1" applyAlignment="1" applyProtection="1">
      <alignment horizontal="center" vertical="top" wrapText="1"/>
      <protection/>
    </xf>
    <xf numFmtId="0" fontId="10" fillId="3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0" fillId="3" borderId="17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7" fillId="2" borderId="17" xfId="0" applyFont="1" applyFill="1" applyBorder="1" applyAlignment="1">
      <alignment horizontal="center"/>
    </xf>
    <xf numFmtId="0" fontId="35" fillId="2" borderId="30" xfId="0" applyFont="1" applyFill="1" applyBorder="1" applyAlignment="1">
      <alignment horizontal="center"/>
    </xf>
    <xf numFmtId="0" fontId="35" fillId="2" borderId="31" xfId="0" applyFont="1" applyFill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0" fillId="0" borderId="1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tabSelected="1" zoomScale="51" zoomScaleNormal="51" zoomScalePageLayoutView="0" workbookViewId="0" topLeftCell="A1">
      <selection activeCell="AG16" sqref="AG16"/>
    </sheetView>
  </sheetViews>
  <sheetFormatPr defaultColWidth="9.140625" defaultRowHeight="12.75"/>
  <cols>
    <col min="1" max="1" width="5.57421875" style="0" customWidth="1"/>
    <col min="2" max="3" width="26.8515625" style="0" customWidth="1"/>
    <col min="4" max="4" width="16.140625" style="0" customWidth="1"/>
    <col min="5" max="5" width="7.421875" style="0" customWidth="1"/>
    <col min="6" max="6" width="13.7109375" style="0" bestFit="1" customWidth="1"/>
    <col min="9" max="9" width="10.28125" style="0" customWidth="1"/>
    <col min="10" max="11" width="12.28125" style="0" customWidth="1"/>
    <col min="12" max="12" width="15.28125" style="0" customWidth="1"/>
    <col min="22" max="22" width="11.140625" style="0" customWidth="1"/>
  </cols>
  <sheetData>
    <row r="1" spans="1:12" ht="12.75">
      <c r="A1" s="157" t="s">
        <v>58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24.75" customHeight="1" thickBo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21" ht="18.75" customHeight="1" thickBot="1">
      <c r="A3" s="27"/>
      <c r="D3" s="159" t="s">
        <v>36</v>
      </c>
      <c r="E3" s="160"/>
      <c r="F3" s="160"/>
      <c r="G3" s="160"/>
      <c r="H3" s="160"/>
      <c r="I3" s="160"/>
      <c r="J3" s="160"/>
      <c r="K3" s="160"/>
      <c r="L3" s="161"/>
      <c r="M3" s="162" t="s">
        <v>37</v>
      </c>
      <c r="N3" s="163"/>
      <c r="O3" s="163"/>
      <c r="P3" s="163"/>
      <c r="Q3" s="163"/>
      <c r="R3" s="163"/>
      <c r="S3" s="163"/>
      <c r="T3" s="163"/>
      <c r="U3" s="164"/>
    </row>
    <row r="4" spans="1:24" ht="105.75" customHeight="1" thickBot="1">
      <c r="A4" s="20" t="s">
        <v>0</v>
      </c>
      <c r="B4" s="30" t="s">
        <v>29</v>
      </c>
      <c r="C4" s="30" t="s">
        <v>57</v>
      </c>
      <c r="D4" s="21" t="s">
        <v>42</v>
      </c>
      <c r="E4" s="21" t="s">
        <v>1</v>
      </c>
      <c r="F4" s="21" t="s">
        <v>2</v>
      </c>
      <c r="G4" s="21" t="s">
        <v>3</v>
      </c>
      <c r="H4" s="21" t="s">
        <v>4</v>
      </c>
      <c r="I4" s="21" t="s">
        <v>5</v>
      </c>
      <c r="J4" s="21" t="s">
        <v>6</v>
      </c>
      <c r="K4" s="22" t="s">
        <v>7</v>
      </c>
      <c r="L4" s="21" t="s">
        <v>8</v>
      </c>
      <c r="M4" s="23" t="s">
        <v>38</v>
      </c>
      <c r="N4" s="23" t="s">
        <v>1</v>
      </c>
      <c r="O4" s="23" t="s">
        <v>2</v>
      </c>
      <c r="P4" s="23" t="s">
        <v>3</v>
      </c>
      <c r="Q4" s="23" t="s">
        <v>4</v>
      </c>
      <c r="R4" s="23" t="s">
        <v>5</v>
      </c>
      <c r="S4" s="23" t="s">
        <v>6</v>
      </c>
      <c r="T4" s="24" t="s">
        <v>7</v>
      </c>
      <c r="U4" s="23" t="s">
        <v>8</v>
      </c>
      <c r="V4" s="25" t="s">
        <v>39</v>
      </c>
      <c r="W4" s="25" t="s">
        <v>40</v>
      </c>
      <c r="X4" s="25" t="s">
        <v>41</v>
      </c>
    </row>
    <row r="5" spans="1:24" ht="24.75" customHeight="1" thickBot="1">
      <c r="A5" s="10" t="s">
        <v>9</v>
      </c>
      <c r="B5" s="84" t="s">
        <v>84</v>
      </c>
      <c r="C5" s="30" t="s">
        <v>70</v>
      </c>
      <c r="D5" s="85">
        <v>100</v>
      </c>
      <c r="E5" s="32" t="s">
        <v>17</v>
      </c>
      <c r="F5" s="21"/>
      <c r="G5" s="21">
        <v>0</v>
      </c>
      <c r="H5" s="34">
        <f>G5*F5</f>
        <v>0</v>
      </c>
      <c r="I5" s="34">
        <f>H5+F5</f>
        <v>0</v>
      </c>
      <c r="J5" s="29">
        <f>D5*F5</f>
        <v>0</v>
      </c>
      <c r="K5" s="54">
        <f>H5*D5</f>
        <v>0</v>
      </c>
      <c r="L5" s="29">
        <f>I5*D5</f>
        <v>0</v>
      </c>
      <c r="M5" s="63">
        <f>D5/2</f>
        <v>50</v>
      </c>
      <c r="N5" s="37" t="s">
        <v>17</v>
      </c>
      <c r="O5" s="37"/>
      <c r="P5" s="37"/>
      <c r="Q5" s="38">
        <f>P5*O5</f>
        <v>0</v>
      </c>
      <c r="R5" s="38">
        <f>Q5+O5</f>
        <v>0</v>
      </c>
      <c r="S5" s="37">
        <f>O5*M5</f>
        <v>0</v>
      </c>
      <c r="T5" s="39">
        <f>Q5*M5</f>
        <v>0</v>
      </c>
      <c r="U5" s="37">
        <f>R5*M5</f>
        <v>0</v>
      </c>
      <c r="V5" s="55">
        <f>S5+J5</f>
        <v>0</v>
      </c>
      <c r="W5" s="55">
        <f>T5+K5</f>
        <v>0</v>
      </c>
      <c r="X5" s="55">
        <f>U5+L5</f>
        <v>0</v>
      </c>
    </row>
    <row r="6" spans="1:24" ht="24.75" customHeight="1" thickBot="1">
      <c r="A6" s="10" t="s">
        <v>10</v>
      </c>
      <c r="B6" s="84" t="s">
        <v>85</v>
      </c>
      <c r="C6" s="30" t="s">
        <v>70</v>
      </c>
      <c r="D6" s="86">
        <v>200</v>
      </c>
      <c r="E6" s="32" t="s">
        <v>17</v>
      </c>
      <c r="F6" s="21"/>
      <c r="G6" s="21"/>
      <c r="H6" s="34">
        <f aca="true" t="shared" si="0" ref="H6:H32">G6*F6</f>
        <v>0</v>
      </c>
      <c r="I6" s="34">
        <f aca="true" t="shared" si="1" ref="I6:I32">H6+F6</f>
        <v>0</v>
      </c>
      <c r="J6" s="29">
        <f>D6*F6</f>
        <v>0</v>
      </c>
      <c r="K6" s="54">
        <f aca="true" t="shared" si="2" ref="K6:K32">H6*D6</f>
        <v>0</v>
      </c>
      <c r="L6" s="29">
        <f aca="true" t="shared" si="3" ref="L6:L27">I6*D6</f>
        <v>0</v>
      </c>
      <c r="M6" s="63">
        <f aca="true" t="shared" si="4" ref="M6:M32">D6/2</f>
        <v>100</v>
      </c>
      <c r="N6" s="37" t="s">
        <v>17</v>
      </c>
      <c r="O6" s="37"/>
      <c r="P6" s="37"/>
      <c r="Q6" s="38">
        <f aca="true" t="shared" si="5" ref="Q6:Q32">P6*O6</f>
        <v>0</v>
      </c>
      <c r="R6" s="38">
        <f aca="true" t="shared" si="6" ref="R6:R32">Q6+O6</f>
        <v>0</v>
      </c>
      <c r="S6" s="37">
        <f aca="true" t="shared" si="7" ref="S6:S32">O6*M6</f>
        <v>0</v>
      </c>
      <c r="T6" s="39">
        <f aca="true" t="shared" si="8" ref="T6:T32">Q6*M6</f>
        <v>0</v>
      </c>
      <c r="U6" s="37">
        <f aca="true" t="shared" si="9" ref="U6:U32">R6*M6</f>
        <v>0</v>
      </c>
      <c r="V6" s="55">
        <f aca="true" t="shared" si="10" ref="V6:X20">S6+J6</f>
        <v>0</v>
      </c>
      <c r="W6" s="55">
        <f t="shared" si="10"/>
        <v>0</v>
      </c>
      <c r="X6" s="55">
        <f t="shared" si="10"/>
        <v>0</v>
      </c>
    </row>
    <row r="7" spans="1:24" ht="24.75" customHeight="1" thickBot="1">
      <c r="A7" s="10" t="s">
        <v>11</v>
      </c>
      <c r="B7" s="84" t="s">
        <v>86</v>
      </c>
      <c r="C7" s="30" t="s">
        <v>70</v>
      </c>
      <c r="D7" s="86">
        <v>20</v>
      </c>
      <c r="E7" s="32" t="s">
        <v>17</v>
      </c>
      <c r="F7" s="21"/>
      <c r="G7" s="21"/>
      <c r="H7" s="34">
        <f t="shared" si="0"/>
        <v>0</v>
      </c>
      <c r="I7" s="34">
        <f t="shared" si="1"/>
        <v>0</v>
      </c>
      <c r="J7" s="29">
        <f>D7*F7</f>
        <v>0</v>
      </c>
      <c r="K7" s="54">
        <f t="shared" si="2"/>
        <v>0</v>
      </c>
      <c r="L7" s="29">
        <f t="shared" si="3"/>
        <v>0</v>
      </c>
      <c r="M7" s="63">
        <f t="shared" si="4"/>
        <v>10</v>
      </c>
      <c r="N7" s="37" t="s">
        <v>17</v>
      </c>
      <c r="O7" s="37"/>
      <c r="P7" s="37"/>
      <c r="Q7" s="38">
        <f t="shared" si="5"/>
        <v>0</v>
      </c>
      <c r="R7" s="38">
        <f t="shared" si="6"/>
        <v>0</v>
      </c>
      <c r="S7" s="37">
        <f t="shared" si="7"/>
        <v>0</v>
      </c>
      <c r="T7" s="39">
        <f t="shared" si="8"/>
        <v>0</v>
      </c>
      <c r="U7" s="37">
        <f>R7*M7</f>
        <v>0</v>
      </c>
      <c r="V7" s="55">
        <f t="shared" si="10"/>
        <v>0</v>
      </c>
      <c r="W7" s="55">
        <f t="shared" si="10"/>
        <v>0</v>
      </c>
      <c r="X7" s="55">
        <f t="shared" si="10"/>
        <v>0</v>
      </c>
    </row>
    <row r="8" spans="1:24" ht="24.75" customHeight="1" thickBot="1">
      <c r="A8" s="10" t="s">
        <v>12</v>
      </c>
      <c r="B8" s="84" t="s">
        <v>87</v>
      </c>
      <c r="C8" s="30" t="s">
        <v>70</v>
      </c>
      <c r="D8" s="86">
        <v>15</v>
      </c>
      <c r="E8" s="32" t="s">
        <v>17</v>
      </c>
      <c r="F8" s="21"/>
      <c r="G8" s="21"/>
      <c r="H8" s="34">
        <f t="shared" si="0"/>
        <v>0</v>
      </c>
      <c r="I8" s="34">
        <f t="shared" si="1"/>
        <v>0</v>
      </c>
      <c r="J8" s="29">
        <f>D8*F8</f>
        <v>0</v>
      </c>
      <c r="K8" s="54">
        <f t="shared" si="2"/>
        <v>0</v>
      </c>
      <c r="L8" s="29">
        <f t="shared" si="3"/>
        <v>0</v>
      </c>
      <c r="M8" s="63">
        <v>8</v>
      </c>
      <c r="N8" s="37" t="s">
        <v>17</v>
      </c>
      <c r="O8" s="37"/>
      <c r="P8" s="37"/>
      <c r="Q8" s="38">
        <f t="shared" si="5"/>
        <v>0</v>
      </c>
      <c r="R8" s="38">
        <f t="shared" si="6"/>
        <v>0</v>
      </c>
      <c r="S8" s="37">
        <f t="shared" si="7"/>
        <v>0</v>
      </c>
      <c r="T8" s="39">
        <f t="shared" si="8"/>
        <v>0</v>
      </c>
      <c r="U8" s="37">
        <f t="shared" si="9"/>
        <v>0</v>
      </c>
      <c r="V8" s="55">
        <f t="shared" si="10"/>
        <v>0</v>
      </c>
      <c r="W8" s="55">
        <f t="shared" si="10"/>
        <v>0</v>
      </c>
      <c r="X8" s="55">
        <f t="shared" si="10"/>
        <v>0</v>
      </c>
    </row>
    <row r="9" spans="1:24" ht="24.75" customHeight="1" thickBot="1">
      <c r="A9" s="10" t="s">
        <v>13</v>
      </c>
      <c r="B9" s="84" t="s">
        <v>88</v>
      </c>
      <c r="C9" s="30" t="s">
        <v>70</v>
      </c>
      <c r="D9" s="86">
        <v>15</v>
      </c>
      <c r="E9" s="32" t="s">
        <v>17</v>
      </c>
      <c r="F9" s="21"/>
      <c r="G9" s="21"/>
      <c r="H9" s="34">
        <f t="shared" si="0"/>
        <v>0</v>
      </c>
      <c r="I9" s="34">
        <f t="shared" si="1"/>
        <v>0</v>
      </c>
      <c r="J9" s="29">
        <f aca="true" t="shared" si="11" ref="J9:J32">D9*F9</f>
        <v>0</v>
      </c>
      <c r="K9" s="54">
        <f t="shared" si="2"/>
        <v>0</v>
      </c>
      <c r="L9" s="29">
        <f t="shared" si="3"/>
        <v>0</v>
      </c>
      <c r="M9" s="63">
        <v>8</v>
      </c>
      <c r="N9" s="37" t="s">
        <v>17</v>
      </c>
      <c r="O9" s="37"/>
      <c r="P9" s="37"/>
      <c r="Q9" s="38">
        <f t="shared" si="5"/>
        <v>0</v>
      </c>
      <c r="R9" s="38">
        <f t="shared" si="6"/>
        <v>0</v>
      </c>
      <c r="S9" s="37">
        <f t="shared" si="7"/>
        <v>0</v>
      </c>
      <c r="T9" s="39">
        <f t="shared" si="8"/>
        <v>0</v>
      </c>
      <c r="U9" s="37">
        <f t="shared" si="9"/>
        <v>0</v>
      </c>
      <c r="V9" s="55">
        <f t="shared" si="10"/>
        <v>0</v>
      </c>
      <c r="W9" s="55">
        <f t="shared" si="10"/>
        <v>0</v>
      </c>
      <c r="X9" s="55">
        <f t="shared" si="10"/>
        <v>0</v>
      </c>
    </row>
    <row r="10" spans="1:24" ht="24.75" customHeight="1" thickBot="1">
      <c r="A10" s="10" t="s">
        <v>45</v>
      </c>
      <c r="B10" s="84" t="s">
        <v>89</v>
      </c>
      <c r="C10" s="30" t="s">
        <v>70</v>
      </c>
      <c r="D10" s="86">
        <v>750</v>
      </c>
      <c r="E10" s="32" t="s">
        <v>17</v>
      </c>
      <c r="F10" s="21"/>
      <c r="G10" s="21"/>
      <c r="H10" s="34">
        <f t="shared" si="0"/>
        <v>0</v>
      </c>
      <c r="I10" s="34">
        <f t="shared" si="1"/>
        <v>0</v>
      </c>
      <c r="J10" s="29">
        <f t="shared" si="11"/>
        <v>0</v>
      </c>
      <c r="K10" s="54">
        <f t="shared" si="2"/>
        <v>0</v>
      </c>
      <c r="L10" s="29">
        <f t="shared" si="3"/>
        <v>0</v>
      </c>
      <c r="M10" s="63">
        <f t="shared" si="4"/>
        <v>375</v>
      </c>
      <c r="N10" s="37" t="s">
        <v>17</v>
      </c>
      <c r="O10" s="37"/>
      <c r="P10" s="37"/>
      <c r="Q10" s="38">
        <f t="shared" si="5"/>
        <v>0</v>
      </c>
      <c r="R10" s="38">
        <f t="shared" si="6"/>
        <v>0</v>
      </c>
      <c r="S10" s="37">
        <f t="shared" si="7"/>
        <v>0</v>
      </c>
      <c r="T10" s="39">
        <f t="shared" si="8"/>
        <v>0</v>
      </c>
      <c r="U10" s="37">
        <f t="shared" si="9"/>
        <v>0</v>
      </c>
      <c r="V10" s="55">
        <f t="shared" si="10"/>
        <v>0</v>
      </c>
      <c r="W10" s="55">
        <f t="shared" si="10"/>
        <v>0</v>
      </c>
      <c r="X10" s="55">
        <f t="shared" si="10"/>
        <v>0</v>
      </c>
    </row>
    <row r="11" spans="1:30" ht="24.75" customHeight="1" thickBot="1">
      <c r="A11" s="10" t="s">
        <v>14</v>
      </c>
      <c r="B11" s="84" t="s">
        <v>90</v>
      </c>
      <c r="C11" s="30" t="s">
        <v>70</v>
      </c>
      <c r="D11" s="86">
        <v>290</v>
      </c>
      <c r="E11" s="32" t="s">
        <v>17</v>
      </c>
      <c r="F11" s="21"/>
      <c r="G11" s="21"/>
      <c r="H11" s="34">
        <f t="shared" si="0"/>
        <v>0</v>
      </c>
      <c r="I11" s="34">
        <f t="shared" si="1"/>
        <v>0</v>
      </c>
      <c r="J11" s="29">
        <f t="shared" si="11"/>
        <v>0</v>
      </c>
      <c r="K11" s="54">
        <f t="shared" si="2"/>
        <v>0</v>
      </c>
      <c r="L11" s="29">
        <f t="shared" si="3"/>
        <v>0</v>
      </c>
      <c r="M11" s="63">
        <f t="shared" si="4"/>
        <v>145</v>
      </c>
      <c r="N11" s="37" t="s">
        <v>17</v>
      </c>
      <c r="O11" s="37"/>
      <c r="P11" s="37"/>
      <c r="Q11" s="38">
        <f t="shared" si="5"/>
        <v>0</v>
      </c>
      <c r="R11" s="38">
        <f t="shared" si="6"/>
        <v>0</v>
      </c>
      <c r="S11" s="37">
        <f t="shared" si="7"/>
        <v>0</v>
      </c>
      <c r="T11" s="39">
        <f t="shared" si="8"/>
        <v>0</v>
      </c>
      <c r="U11" s="37">
        <f t="shared" si="9"/>
        <v>0</v>
      </c>
      <c r="V11" s="55">
        <f t="shared" si="10"/>
        <v>0</v>
      </c>
      <c r="W11" s="55">
        <f t="shared" si="10"/>
        <v>0</v>
      </c>
      <c r="X11" s="55">
        <f t="shared" si="10"/>
        <v>0</v>
      </c>
      <c r="AD11" s="27"/>
    </row>
    <row r="12" spans="1:24" ht="24.75" customHeight="1" thickBot="1">
      <c r="A12" s="10" t="s">
        <v>15</v>
      </c>
      <c r="B12" s="84" t="s">
        <v>91</v>
      </c>
      <c r="C12" s="30" t="s">
        <v>70</v>
      </c>
      <c r="D12" s="86">
        <v>20</v>
      </c>
      <c r="E12" s="32" t="s">
        <v>17</v>
      </c>
      <c r="F12" s="21"/>
      <c r="G12" s="21"/>
      <c r="H12" s="34">
        <f t="shared" si="0"/>
        <v>0</v>
      </c>
      <c r="I12" s="34">
        <f t="shared" si="1"/>
        <v>0</v>
      </c>
      <c r="J12" s="29">
        <f t="shared" si="11"/>
        <v>0</v>
      </c>
      <c r="K12" s="54">
        <f t="shared" si="2"/>
        <v>0</v>
      </c>
      <c r="L12" s="29">
        <f t="shared" si="3"/>
        <v>0</v>
      </c>
      <c r="M12" s="63">
        <f t="shared" si="4"/>
        <v>10</v>
      </c>
      <c r="N12" s="37" t="s">
        <v>17</v>
      </c>
      <c r="O12" s="37"/>
      <c r="P12" s="37"/>
      <c r="Q12" s="38">
        <f t="shared" si="5"/>
        <v>0</v>
      </c>
      <c r="R12" s="38">
        <f t="shared" si="6"/>
        <v>0</v>
      </c>
      <c r="S12" s="37">
        <f t="shared" si="7"/>
        <v>0</v>
      </c>
      <c r="T12" s="39">
        <f t="shared" si="8"/>
        <v>0</v>
      </c>
      <c r="U12" s="37">
        <f t="shared" si="9"/>
        <v>0</v>
      </c>
      <c r="V12" s="55">
        <f t="shared" si="10"/>
        <v>0</v>
      </c>
      <c r="W12" s="55">
        <f t="shared" si="10"/>
        <v>0</v>
      </c>
      <c r="X12" s="55">
        <f t="shared" si="10"/>
        <v>0</v>
      </c>
    </row>
    <row r="13" spans="1:24" ht="24.75" customHeight="1" thickBot="1">
      <c r="A13" s="10" t="s">
        <v>16</v>
      </c>
      <c r="B13" s="84" t="s">
        <v>92</v>
      </c>
      <c r="C13" s="30" t="s">
        <v>70</v>
      </c>
      <c r="D13" s="86">
        <v>70</v>
      </c>
      <c r="E13" s="32" t="s">
        <v>17</v>
      </c>
      <c r="F13" s="21"/>
      <c r="G13" s="21"/>
      <c r="H13" s="34">
        <f t="shared" si="0"/>
        <v>0</v>
      </c>
      <c r="I13" s="34">
        <f t="shared" si="1"/>
        <v>0</v>
      </c>
      <c r="J13" s="29">
        <f t="shared" si="11"/>
        <v>0</v>
      </c>
      <c r="K13" s="54">
        <f t="shared" si="2"/>
        <v>0</v>
      </c>
      <c r="L13" s="29">
        <f t="shared" si="3"/>
        <v>0</v>
      </c>
      <c r="M13" s="63">
        <f t="shared" si="4"/>
        <v>35</v>
      </c>
      <c r="N13" s="37" t="s">
        <v>17</v>
      </c>
      <c r="O13" s="37"/>
      <c r="P13" s="37"/>
      <c r="Q13" s="38">
        <f t="shared" si="5"/>
        <v>0</v>
      </c>
      <c r="R13" s="38">
        <f t="shared" si="6"/>
        <v>0</v>
      </c>
      <c r="S13" s="37">
        <f t="shared" si="7"/>
        <v>0</v>
      </c>
      <c r="T13" s="39">
        <f t="shared" si="8"/>
        <v>0</v>
      </c>
      <c r="U13" s="37">
        <f t="shared" si="9"/>
        <v>0</v>
      </c>
      <c r="V13" s="55">
        <f t="shared" si="10"/>
        <v>0</v>
      </c>
      <c r="W13" s="55">
        <f t="shared" si="10"/>
        <v>0</v>
      </c>
      <c r="X13" s="55">
        <f t="shared" si="10"/>
        <v>0</v>
      </c>
    </row>
    <row r="14" spans="1:24" ht="24.75" customHeight="1" thickBot="1">
      <c r="A14" s="10" t="s">
        <v>18</v>
      </c>
      <c r="B14" s="84" t="s">
        <v>93</v>
      </c>
      <c r="C14" s="30" t="s">
        <v>70</v>
      </c>
      <c r="D14" s="86">
        <v>80</v>
      </c>
      <c r="E14" s="32" t="s">
        <v>17</v>
      </c>
      <c r="F14" s="21"/>
      <c r="G14" s="21"/>
      <c r="H14" s="34">
        <f t="shared" si="0"/>
        <v>0</v>
      </c>
      <c r="I14" s="34">
        <f t="shared" si="1"/>
        <v>0</v>
      </c>
      <c r="J14" s="29">
        <f t="shared" si="11"/>
        <v>0</v>
      </c>
      <c r="K14" s="54">
        <f t="shared" si="2"/>
        <v>0</v>
      </c>
      <c r="L14" s="29">
        <f t="shared" si="3"/>
        <v>0</v>
      </c>
      <c r="M14" s="63">
        <f t="shared" si="4"/>
        <v>40</v>
      </c>
      <c r="N14" s="37" t="s">
        <v>17</v>
      </c>
      <c r="O14" s="37"/>
      <c r="P14" s="37"/>
      <c r="Q14" s="38">
        <f t="shared" si="5"/>
        <v>0</v>
      </c>
      <c r="R14" s="38">
        <f t="shared" si="6"/>
        <v>0</v>
      </c>
      <c r="S14" s="37">
        <f t="shared" si="7"/>
        <v>0</v>
      </c>
      <c r="T14" s="39">
        <f t="shared" si="8"/>
        <v>0</v>
      </c>
      <c r="U14" s="37">
        <f t="shared" si="9"/>
        <v>0</v>
      </c>
      <c r="V14" s="55">
        <f t="shared" si="10"/>
        <v>0</v>
      </c>
      <c r="W14" s="55">
        <f t="shared" si="10"/>
        <v>0</v>
      </c>
      <c r="X14" s="55">
        <f t="shared" si="10"/>
        <v>0</v>
      </c>
    </row>
    <row r="15" spans="1:24" ht="24.75" customHeight="1" thickBot="1">
      <c r="A15" s="10" t="s">
        <v>19</v>
      </c>
      <c r="B15" s="84" t="s">
        <v>94</v>
      </c>
      <c r="C15" s="30" t="s">
        <v>70</v>
      </c>
      <c r="D15" s="86">
        <v>30</v>
      </c>
      <c r="E15" s="32" t="s">
        <v>17</v>
      </c>
      <c r="F15" s="21"/>
      <c r="G15" s="21"/>
      <c r="H15" s="34">
        <f t="shared" si="0"/>
        <v>0</v>
      </c>
      <c r="I15" s="34">
        <f t="shared" si="1"/>
        <v>0</v>
      </c>
      <c r="J15" s="29">
        <f t="shared" si="11"/>
        <v>0</v>
      </c>
      <c r="K15" s="54">
        <f t="shared" si="2"/>
        <v>0</v>
      </c>
      <c r="L15" s="29">
        <f t="shared" si="3"/>
        <v>0</v>
      </c>
      <c r="M15" s="63">
        <f t="shared" si="4"/>
        <v>15</v>
      </c>
      <c r="N15" s="37" t="s">
        <v>17</v>
      </c>
      <c r="O15" s="37"/>
      <c r="P15" s="37"/>
      <c r="Q15" s="38">
        <f t="shared" si="5"/>
        <v>0</v>
      </c>
      <c r="R15" s="38">
        <f t="shared" si="6"/>
        <v>0</v>
      </c>
      <c r="S15" s="37">
        <f t="shared" si="7"/>
        <v>0</v>
      </c>
      <c r="T15" s="39">
        <f t="shared" si="8"/>
        <v>0</v>
      </c>
      <c r="U15" s="37">
        <f t="shared" si="9"/>
        <v>0</v>
      </c>
      <c r="V15" s="55">
        <f t="shared" si="10"/>
        <v>0</v>
      </c>
      <c r="W15" s="55">
        <f t="shared" si="10"/>
        <v>0</v>
      </c>
      <c r="X15" s="55">
        <f t="shared" si="10"/>
        <v>0</v>
      </c>
    </row>
    <row r="16" spans="1:24" ht="24.75" customHeight="1" thickBot="1">
      <c r="A16" s="10" t="s">
        <v>20</v>
      </c>
      <c r="B16" s="84" t="s">
        <v>95</v>
      </c>
      <c r="C16" s="30" t="s">
        <v>70</v>
      </c>
      <c r="D16" s="86">
        <v>1</v>
      </c>
      <c r="E16" s="32" t="s">
        <v>17</v>
      </c>
      <c r="F16" s="21"/>
      <c r="G16" s="21"/>
      <c r="H16" s="34">
        <f t="shared" si="0"/>
        <v>0</v>
      </c>
      <c r="I16" s="34">
        <f t="shared" si="1"/>
        <v>0</v>
      </c>
      <c r="J16" s="29">
        <f t="shared" si="11"/>
        <v>0</v>
      </c>
      <c r="K16" s="54">
        <f t="shared" si="2"/>
        <v>0</v>
      </c>
      <c r="L16" s="29">
        <f t="shared" si="3"/>
        <v>0</v>
      </c>
      <c r="M16" s="63">
        <v>1</v>
      </c>
      <c r="N16" s="37" t="s">
        <v>17</v>
      </c>
      <c r="O16" s="37"/>
      <c r="P16" s="37"/>
      <c r="Q16" s="38">
        <f t="shared" si="5"/>
        <v>0</v>
      </c>
      <c r="R16" s="38">
        <f t="shared" si="6"/>
        <v>0</v>
      </c>
      <c r="S16" s="37">
        <f t="shared" si="7"/>
        <v>0</v>
      </c>
      <c r="T16" s="39">
        <f t="shared" si="8"/>
        <v>0</v>
      </c>
      <c r="U16" s="37">
        <f t="shared" si="9"/>
        <v>0</v>
      </c>
      <c r="V16" s="55">
        <f t="shared" si="10"/>
        <v>0</v>
      </c>
      <c r="W16" s="55">
        <f t="shared" si="10"/>
        <v>0</v>
      </c>
      <c r="X16" s="55">
        <f t="shared" si="10"/>
        <v>0</v>
      </c>
    </row>
    <row r="17" spans="1:24" ht="24.75" customHeight="1" thickBot="1">
      <c r="A17" s="10" t="s">
        <v>47</v>
      </c>
      <c r="B17" s="84" t="s">
        <v>96</v>
      </c>
      <c r="C17" s="30" t="s">
        <v>70</v>
      </c>
      <c r="D17" s="86">
        <v>2</v>
      </c>
      <c r="E17" s="32" t="s">
        <v>17</v>
      </c>
      <c r="F17" s="21"/>
      <c r="G17" s="21"/>
      <c r="H17" s="34">
        <f t="shared" si="0"/>
        <v>0</v>
      </c>
      <c r="I17" s="34">
        <f t="shared" si="1"/>
        <v>0</v>
      </c>
      <c r="J17" s="29">
        <f t="shared" si="11"/>
        <v>0</v>
      </c>
      <c r="K17" s="54">
        <f t="shared" si="2"/>
        <v>0</v>
      </c>
      <c r="L17" s="29">
        <f t="shared" si="3"/>
        <v>0</v>
      </c>
      <c r="M17" s="63">
        <f t="shared" si="4"/>
        <v>1</v>
      </c>
      <c r="N17" s="37" t="s">
        <v>17</v>
      </c>
      <c r="O17" s="37"/>
      <c r="P17" s="37"/>
      <c r="Q17" s="38">
        <f t="shared" si="5"/>
        <v>0</v>
      </c>
      <c r="R17" s="38">
        <f t="shared" si="6"/>
        <v>0</v>
      </c>
      <c r="S17" s="37">
        <f t="shared" si="7"/>
        <v>0</v>
      </c>
      <c r="T17" s="39">
        <f t="shared" si="8"/>
        <v>0</v>
      </c>
      <c r="U17" s="37">
        <f t="shared" si="9"/>
        <v>0</v>
      </c>
      <c r="V17" s="55">
        <f t="shared" si="10"/>
        <v>0</v>
      </c>
      <c r="W17" s="55">
        <f t="shared" si="10"/>
        <v>0</v>
      </c>
      <c r="X17" s="55">
        <f t="shared" si="10"/>
        <v>0</v>
      </c>
    </row>
    <row r="18" spans="1:24" ht="24.75" customHeight="1" thickBot="1">
      <c r="A18" s="10" t="s">
        <v>48</v>
      </c>
      <c r="B18" s="84" t="s">
        <v>97</v>
      </c>
      <c r="C18" s="30" t="s">
        <v>70</v>
      </c>
      <c r="D18" s="86">
        <v>55</v>
      </c>
      <c r="E18" s="32" t="s">
        <v>17</v>
      </c>
      <c r="F18" s="21"/>
      <c r="G18" s="21"/>
      <c r="H18" s="34">
        <f t="shared" si="0"/>
        <v>0</v>
      </c>
      <c r="I18" s="34">
        <f t="shared" si="1"/>
        <v>0</v>
      </c>
      <c r="J18" s="29">
        <f t="shared" si="11"/>
        <v>0</v>
      </c>
      <c r="K18" s="54">
        <f t="shared" si="2"/>
        <v>0</v>
      </c>
      <c r="L18" s="29">
        <f t="shared" si="3"/>
        <v>0</v>
      </c>
      <c r="M18" s="63">
        <v>28</v>
      </c>
      <c r="N18" s="37" t="s">
        <v>17</v>
      </c>
      <c r="O18" s="37"/>
      <c r="P18" s="37"/>
      <c r="Q18" s="38">
        <f t="shared" si="5"/>
        <v>0</v>
      </c>
      <c r="R18" s="38">
        <f t="shared" si="6"/>
        <v>0</v>
      </c>
      <c r="S18" s="37">
        <f t="shared" si="7"/>
        <v>0</v>
      </c>
      <c r="T18" s="39">
        <f t="shared" si="8"/>
        <v>0</v>
      </c>
      <c r="U18" s="37">
        <f t="shared" si="9"/>
        <v>0</v>
      </c>
      <c r="V18" s="55">
        <f t="shared" si="10"/>
        <v>0</v>
      </c>
      <c r="W18" s="55">
        <f t="shared" si="10"/>
        <v>0</v>
      </c>
      <c r="X18" s="55">
        <f t="shared" si="10"/>
        <v>0</v>
      </c>
    </row>
    <row r="19" spans="1:24" ht="24.75" customHeight="1" thickBot="1">
      <c r="A19" s="10" t="s">
        <v>21</v>
      </c>
      <c r="B19" s="84" t="s">
        <v>98</v>
      </c>
      <c r="C19" s="30" t="s">
        <v>70</v>
      </c>
      <c r="D19" s="86">
        <v>10</v>
      </c>
      <c r="E19" s="32" t="s">
        <v>17</v>
      </c>
      <c r="F19" s="21"/>
      <c r="G19" s="21"/>
      <c r="H19" s="34">
        <f t="shared" si="0"/>
        <v>0</v>
      </c>
      <c r="I19" s="34">
        <f t="shared" si="1"/>
        <v>0</v>
      </c>
      <c r="J19" s="29">
        <f t="shared" si="11"/>
        <v>0</v>
      </c>
      <c r="K19" s="54">
        <f t="shared" si="2"/>
        <v>0</v>
      </c>
      <c r="L19" s="29">
        <f t="shared" si="3"/>
        <v>0</v>
      </c>
      <c r="M19" s="63">
        <f t="shared" si="4"/>
        <v>5</v>
      </c>
      <c r="N19" s="37" t="s">
        <v>17</v>
      </c>
      <c r="O19" s="37"/>
      <c r="P19" s="37"/>
      <c r="Q19" s="38">
        <f t="shared" si="5"/>
        <v>0</v>
      </c>
      <c r="R19" s="38">
        <f t="shared" si="6"/>
        <v>0</v>
      </c>
      <c r="S19" s="37">
        <f t="shared" si="7"/>
        <v>0</v>
      </c>
      <c r="T19" s="39">
        <f t="shared" si="8"/>
        <v>0</v>
      </c>
      <c r="U19" s="37">
        <f t="shared" si="9"/>
        <v>0</v>
      </c>
      <c r="V19" s="55">
        <f t="shared" si="10"/>
        <v>0</v>
      </c>
      <c r="W19" s="55">
        <f t="shared" si="10"/>
        <v>0</v>
      </c>
      <c r="X19" s="55">
        <f t="shared" si="10"/>
        <v>0</v>
      </c>
    </row>
    <row r="20" spans="1:24" ht="24.75" customHeight="1" thickBot="1">
      <c r="A20" s="10" t="s">
        <v>49</v>
      </c>
      <c r="B20" s="84" t="s">
        <v>99</v>
      </c>
      <c r="C20" s="30" t="s">
        <v>70</v>
      </c>
      <c r="D20" s="86">
        <v>8</v>
      </c>
      <c r="E20" s="32" t="s">
        <v>17</v>
      </c>
      <c r="F20" s="21"/>
      <c r="G20" s="21"/>
      <c r="H20" s="34">
        <f t="shared" si="0"/>
        <v>0</v>
      </c>
      <c r="I20" s="34">
        <f t="shared" si="1"/>
        <v>0</v>
      </c>
      <c r="J20" s="29">
        <f t="shared" si="11"/>
        <v>0</v>
      </c>
      <c r="K20" s="54">
        <f t="shared" si="2"/>
        <v>0</v>
      </c>
      <c r="L20" s="29">
        <f t="shared" si="3"/>
        <v>0</v>
      </c>
      <c r="M20" s="63">
        <f t="shared" si="4"/>
        <v>4</v>
      </c>
      <c r="N20" s="37" t="s">
        <v>17</v>
      </c>
      <c r="O20" s="37"/>
      <c r="P20" s="37"/>
      <c r="Q20" s="38">
        <f t="shared" si="5"/>
        <v>0</v>
      </c>
      <c r="R20" s="38">
        <f t="shared" si="6"/>
        <v>0</v>
      </c>
      <c r="S20" s="37">
        <f t="shared" si="7"/>
        <v>0</v>
      </c>
      <c r="T20" s="39">
        <f t="shared" si="8"/>
        <v>0</v>
      </c>
      <c r="U20" s="37">
        <f t="shared" si="9"/>
        <v>0</v>
      </c>
      <c r="V20" s="55">
        <f t="shared" si="10"/>
        <v>0</v>
      </c>
      <c r="W20" s="55">
        <f t="shared" si="10"/>
        <v>0</v>
      </c>
      <c r="X20" s="55">
        <f t="shared" si="10"/>
        <v>0</v>
      </c>
    </row>
    <row r="21" spans="1:24" ht="24.75" customHeight="1" thickBot="1">
      <c r="A21" s="10" t="s">
        <v>50</v>
      </c>
      <c r="B21" s="84" t="s">
        <v>100</v>
      </c>
      <c r="C21" s="30" t="s">
        <v>70</v>
      </c>
      <c r="D21" s="86">
        <v>35</v>
      </c>
      <c r="E21" s="32" t="s">
        <v>17</v>
      </c>
      <c r="F21" s="21"/>
      <c r="G21" s="21"/>
      <c r="H21" s="34">
        <f t="shared" si="0"/>
        <v>0</v>
      </c>
      <c r="I21" s="34">
        <f t="shared" si="1"/>
        <v>0</v>
      </c>
      <c r="J21" s="29">
        <f t="shared" si="11"/>
        <v>0</v>
      </c>
      <c r="K21" s="54">
        <f t="shared" si="2"/>
        <v>0</v>
      </c>
      <c r="L21" s="29">
        <f t="shared" si="3"/>
        <v>0</v>
      </c>
      <c r="M21" s="63">
        <v>18</v>
      </c>
      <c r="N21" s="37" t="s">
        <v>17</v>
      </c>
      <c r="O21" s="37"/>
      <c r="P21" s="37"/>
      <c r="Q21" s="38">
        <f t="shared" si="5"/>
        <v>0</v>
      </c>
      <c r="R21" s="38">
        <f t="shared" si="6"/>
        <v>0</v>
      </c>
      <c r="S21" s="37">
        <f t="shared" si="7"/>
        <v>0</v>
      </c>
      <c r="T21" s="39">
        <f t="shared" si="8"/>
        <v>0</v>
      </c>
      <c r="U21" s="37">
        <f t="shared" si="9"/>
        <v>0</v>
      </c>
      <c r="V21" s="55">
        <f aca="true" t="shared" si="12" ref="V21:X32">S21+J21</f>
        <v>0</v>
      </c>
      <c r="W21" s="55">
        <f t="shared" si="12"/>
        <v>0</v>
      </c>
      <c r="X21" s="55">
        <f t="shared" si="12"/>
        <v>0</v>
      </c>
    </row>
    <row r="22" spans="1:24" ht="24.75" customHeight="1" thickBot="1">
      <c r="A22" s="10" t="s">
        <v>51</v>
      </c>
      <c r="B22" s="84" t="s">
        <v>101</v>
      </c>
      <c r="C22" s="30" t="s">
        <v>70</v>
      </c>
      <c r="D22" s="86">
        <v>3</v>
      </c>
      <c r="E22" s="32" t="s">
        <v>17</v>
      </c>
      <c r="F22" s="21"/>
      <c r="G22" s="21"/>
      <c r="H22" s="34">
        <f t="shared" si="0"/>
        <v>0</v>
      </c>
      <c r="I22" s="34">
        <f t="shared" si="1"/>
        <v>0</v>
      </c>
      <c r="J22" s="29">
        <f t="shared" si="11"/>
        <v>0</v>
      </c>
      <c r="K22" s="54">
        <f t="shared" si="2"/>
        <v>0</v>
      </c>
      <c r="L22" s="29">
        <f t="shared" si="3"/>
        <v>0</v>
      </c>
      <c r="M22" s="63">
        <v>2</v>
      </c>
      <c r="N22" s="37" t="s">
        <v>17</v>
      </c>
      <c r="O22" s="37"/>
      <c r="P22" s="37"/>
      <c r="Q22" s="38">
        <f t="shared" si="5"/>
        <v>0</v>
      </c>
      <c r="R22" s="38">
        <f t="shared" si="6"/>
        <v>0</v>
      </c>
      <c r="S22" s="37">
        <f t="shared" si="7"/>
        <v>0</v>
      </c>
      <c r="T22" s="39">
        <f t="shared" si="8"/>
        <v>0</v>
      </c>
      <c r="U22" s="37">
        <f t="shared" si="9"/>
        <v>0</v>
      </c>
      <c r="V22" s="55">
        <f t="shared" si="12"/>
        <v>0</v>
      </c>
      <c r="W22" s="55">
        <f t="shared" si="12"/>
        <v>0</v>
      </c>
      <c r="X22" s="55">
        <f t="shared" si="12"/>
        <v>0</v>
      </c>
    </row>
    <row r="23" spans="1:24" ht="24.75" customHeight="1" thickBot="1">
      <c r="A23" s="10" t="s">
        <v>52</v>
      </c>
      <c r="B23" s="84" t="s">
        <v>102</v>
      </c>
      <c r="C23" s="30" t="s">
        <v>70</v>
      </c>
      <c r="D23" s="86">
        <v>80</v>
      </c>
      <c r="E23" s="32" t="s">
        <v>17</v>
      </c>
      <c r="F23" s="21"/>
      <c r="G23" s="21"/>
      <c r="H23" s="34">
        <f t="shared" si="0"/>
        <v>0</v>
      </c>
      <c r="I23" s="34">
        <f t="shared" si="1"/>
        <v>0</v>
      </c>
      <c r="J23" s="29">
        <f t="shared" si="11"/>
        <v>0</v>
      </c>
      <c r="K23" s="54">
        <f t="shared" si="2"/>
        <v>0</v>
      </c>
      <c r="L23" s="29">
        <f t="shared" si="3"/>
        <v>0</v>
      </c>
      <c r="M23" s="63">
        <f t="shared" si="4"/>
        <v>40</v>
      </c>
      <c r="N23" s="37" t="s">
        <v>17</v>
      </c>
      <c r="O23" s="37"/>
      <c r="P23" s="37"/>
      <c r="Q23" s="38">
        <f t="shared" si="5"/>
        <v>0</v>
      </c>
      <c r="R23" s="38">
        <f t="shared" si="6"/>
        <v>0</v>
      </c>
      <c r="S23" s="37">
        <f t="shared" si="7"/>
        <v>0</v>
      </c>
      <c r="T23" s="39">
        <f t="shared" si="8"/>
        <v>0</v>
      </c>
      <c r="U23" s="37">
        <f t="shared" si="9"/>
        <v>0</v>
      </c>
      <c r="V23" s="55">
        <f t="shared" si="12"/>
        <v>0</v>
      </c>
      <c r="W23" s="55">
        <f t="shared" si="12"/>
        <v>0</v>
      </c>
      <c r="X23" s="55">
        <f t="shared" si="12"/>
        <v>0</v>
      </c>
    </row>
    <row r="24" spans="1:24" ht="24.75" customHeight="1" thickBot="1">
      <c r="A24" s="10" t="s">
        <v>22</v>
      </c>
      <c r="B24" s="84" t="s">
        <v>103</v>
      </c>
      <c r="C24" s="30" t="s">
        <v>70</v>
      </c>
      <c r="D24" s="86">
        <v>1</v>
      </c>
      <c r="E24" s="32" t="s">
        <v>17</v>
      </c>
      <c r="F24" s="21"/>
      <c r="G24" s="21"/>
      <c r="H24" s="34">
        <f t="shared" si="0"/>
        <v>0</v>
      </c>
      <c r="I24" s="34">
        <f t="shared" si="1"/>
        <v>0</v>
      </c>
      <c r="J24" s="29">
        <f t="shared" si="11"/>
        <v>0</v>
      </c>
      <c r="K24" s="54">
        <f t="shared" si="2"/>
        <v>0</v>
      </c>
      <c r="L24" s="29">
        <f t="shared" si="3"/>
        <v>0</v>
      </c>
      <c r="M24" s="63">
        <v>1</v>
      </c>
      <c r="N24" s="37" t="s">
        <v>17</v>
      </c>
      <c r="O24" s="37"/>
      <c r="P24" s="37"/>
      <c r="Q24" s="38">
        <f t="shared" si="5"/>
        <v>0</v>
      </c>
      <c r="R24" s="38">
        <f t="shared" si="6"/>
        <v>0</v>
      </c>
      <c r="S24" s="37">
        <f t="shared" si="7"/>
        <v>0</v>
      </c>
      <c r="T24" s="39">
        <f t="shared" si="8"/>
        <v>0</v>
      </c>
      <c r="U24" s="37">
        <f t="shared" si="9"/>
        <v>0</v>
      </c>
      <c r="V24" s="55">
        <f t="shared" si="12"/>
        <v>0</v>
      </c>
      <c r="W24" s="55">
        <f t="shared" si="12"/>
        <v>0</v>
      </c>
      <c r="X24" s="55">
        <f t="shared" si="12"/>
        <v>0</v>
      </c>
    </row>
    <row r="25" spans="1:24" ht="24.75" customHeight="1" thickBot="1">
      <c r="A25" s="10" t="s">
        <v>53</v>
      </c>
      <c r="B25" s="84" t="s">
        <v>104</v>
      </c>
      <c r="C25" s="30" t="s">
        <v>70</v>
      </c>
      <c r="D25" s="86">
        <v>10</v>
      </c>
      <c r="E25" s="32" t="s">
        <v>17</v>
      </c>
      <c r="F25" s="21"/>
      <c r="G25" s="21"/>
      <c r="H25" s="34">
        <f t="shared" si="0"/>
        <v>0</v>
      </c>
      <c r="I25" s="34">
        <f t="shared" si="1"/>
        <v>0</v>
      </c>
      <c r="J25" s="29">
        <f t="shared" si="11"/>
        <v>0</v>
      </c>
      <c r="K25" s="54">
        <f t="shared" si="2"/>
        <v>0</v>
      </c>
      <c r="L25" s="29">
        <f t="shared" si="3"/>
        <v>0</v>
      </c>
      <c r="M25" s="63">
        <f t="shared" si="4"/>
        <v>5</v>
      </c>
      <c r="N25" s="37" t="s">
        <v>17</v>
      </c>
      <c r="O25" s="37"/>
      <c r="P25" s="37"/>
      <c r="Q25" s="38">
        <f t="shared" si="5"/>
        <v>0</v>
      </c>
      <c r="R25" s="38">
        <f t="shared" si="6"/>
        <v>0</v>
      </c>
      <c r="S25" s="37">
        <f t="shared" si="7"/>
        <v>0</v>
      </c>
      <c r="T25" s="39">
        <f t="shared" si="8"/>
        <v>0</v>
      </c>
      <c r="U25" s="37">
        <f t="shared" si="9"/>
        <v>0</v>
      </c>
      <c r="V25" s="55">
        <f t="shared" si="12"/>
        <v>0</v>
      </c>
      <c r="W25" s="55">
        <f t="shared" si="12"/>
        <v>0</v>
      </c>
      <c r="X25" s="55">
        <f t="shared" si="12"/>
        <v>0</v>
      </c>
    </row>
    <row r="26" spans="1:24" ht="24.75" customHeight="1" thickBot="1">
      <c r="A26" s="10" t="s">
        <v>23</v>
      </c>
      <c r="B26" s="84" t="s">
        <v>105</v>
      </c>
      <c r="C26" s="30" t="s">
        <v>70</v>
      </c>
      <c r="D26" s="86">
        <v>2</v>
      </c>
      <c r="E26" s="32" t="s">
        <v>17</v>
      </c>
      <c r="F26" s="21"/>
      <c r="G26" s="21"/>
      <c r="H26" s="34">
        <f t="shared" si="0"/>
        <v>0</v>
      </c>
      <c r="I26" s="34">
        <f t="shared" si="1"/>
        <v>0</v>
      </c>
      <c r="J26" s="29">
        <f t="shared" si="11"/>
        <v>0</v>
      </c>
      <c r="K26" s="54">
        <f t="shared" si="2"/>
        <v>0</v>
      </c>
      <c r="L26" s="29">
        <f t="shared" si="3"/>
        <v>0</v>
      </c>
      <c r="M26" s="63">
        <f t="shared" si="4"/>
        <v>1</v>
      </c>
      <c r="N26" s="37" t="s">
        <v>17</v>
      </c>
      <c r="O26" s="37"/>
      <c r="P26" s="37"/>
      <c r="Q26" s="38">
        <f t="shared" si="5"/>
        <v>0</v>
      </c>
      <c r="R26" s="38">
        <f t="shared" si="6"/>
        <v>0</v>
      </c>
      <c r="S26" s="37">
        <f t="shared" si="7"/>
        <v>0</v>
      </c>
      <c r="T26" s="39">
        <f t="shared" si="8"/>
        <v>0</v>
      </c>
      <c r="U26" s="37">
        <f t="shared" si="9"/>
        <v>0</v>
      </c>
      <c r="V26" s="55">
        <f t="shared" si="12"/>
        <v>0</v>
      </c>
      <c r="W26" s="55">
        <f t="shared" si="12"/>
        <v>0</v>
      </c>
      <c r="X26" s="55">
        <f t="shared" si="12"/>
        <v>0</v>
      </c>
    </row>
    <row r="27" spans="1:24" ht="24.75" customHeight="1" thickBot="1">
      <c r="A27" s="10" t="s">
        <v>24</v>
      </c>
      <c r="B27" s="84" t="s">
        <v>106</v>
      </c>
      <c r="C27" s="30" t="s">
        <v>70</v>
      </c>
      <c r="D27" s="86">
        <v>130</v>
      </c>
      <c r="E27" s="32" t="s">
        <v>17</v>
      </c>
      <c r="F27" s="21"/>
      <c r="G27" s="21"/>
      <c r="H27" s="34">
        <f t="shared" si="0"/>
        <v>0</v>
      </c>
      <c r="I27" s="34">
        <f t="shared" si="1"/>
        <v>0</v>
      </c>
      <c r="J27" s="29">
        <f t="shared" si="11"/>
        <v>0</v>
      </c>
      <c r="K27" s="54">
        <f t="shared" si="2"/>
        <v>0</v>
      </c>
      <c r="L27" s="29">
        <f t="shared" si="3"/>
        <v>0</v>
      </c>
      <c r="M27" s="63">
        <f t="shared" si="4"/>
        <v>65</v>
      </c>
      <c r="N27" s="37" t="s">
        <v>17</v>
      </c>
      <c r="O27" s="37"/>
      <c r="P27" s="37"/>
      <c r="Q27" s="38">
        <f t="shared" si="5"/>
        <v>0</v>
      </c>
      <c r="R27" s="38">
        <f t="shared" si="6"/>
        <v>0</v>
      </c>
      <c r="S27" s="37">
        <f t="shared" si="7"/>
        <v>0</v>
      </c>
      <c r="T27" s="39">
        <f t="shared" si="8"/>
        <v>0</v>
      </c>
      <c r="U27" s="37">
        <f t="shared" si="9"/>
        <v>0</v>
      </c>
      <c r="V27" s="55">
        <f t="shared" si="12"/>
        <v>0</v>
      </c>
      <c r="W27" s="55">
        <f t="shared" si="12"/>
        <v>0</v>
      </c>
      <c r="X27" s="55">
        <f t="shared" si="12"/>
        <v>0</v>
      </c>
    </row>
    <row r="28" spans="1:24" ht="24.75" customHeight="1" thickBot="1">
      <c r="A28" s="10" t="s">
        <v>25</v>
      </c>
      <c r="B28" s="84" t="s">
        <v>107</v>
      </c>
      <c r="C28" s="30" t="s">
        <v>70</v>
      </c>
      <c r="D28" s="86">
        <v>7</v>
      </c>
      <c r="E28" s="32" t="s">
        <v>17</v>
      </c>
      <c r="F28" s="29"/>
      <c r="G28" s="26"/>
      <c r="H28" s="34">
        <f t="shared" si="0"/>
        <v>0</v>
      </c>
      <c r="I28" s="34">
        <f t="shared" si="1"/>
        <v>0</v>
      </c>
      <c r="J28" s="29">
        <f t="shared" si="11"/>
        <v>0</v>
      </c>
      <c r="K28" s="54">
        <f t="shared" si="2"/>
        <v>0</v>
      </c>
      <c r="L28" s="29">
        <f>I28*D28</f>
        <v>0</v>
      </c>
      <c r="M28" s="63">
        <v>4</v>
      </c>
      <c r="N28" s="37" t="s">
        <v>17</v>
      </c>
      <c r="O28" s="37"/>
      <c r="P28" s="37"/>
      <c r="Q28" s="38">
        <f t="shared" si="5"/>
        <v>0</v>
      </c>
      <c r="R28" s="38">
        <f t="shared" si="6"/>
        <v>0</v>
      </c>
      <c r="S28" s="37">
        <f t="shared" si="7"/>
        <v>0</v>
      </c>
      <c r="T28" s="39">
        <f t="shared" si="8"/>
        <v>0</v>
      </c>
      <c r="U28" s="37">
        <f t="shared" si="9"/>
        <v>0</v>
      </c>
      <c r="V28" s="55">
        <f t="shared" si="12"/>
        <v>0</v>
      </c>
      <c r="W28" s="55">
        <f t="shared" si="12"/>
        <v>0</v>
      </c>
      <c r="X28" s="55">
        <f>U28+L28</f>
        <v>0</v>
      </c>
    </row>
    <row r="29" spans="1:24" ht="24.75" customHeight="1" thickBot="1">
      <c r="A29" s="10" t="s">
        <v>54</v>
      </c>
      <c r="B29" s="84" t="s">
        <v>108</v>
      </c>
      <c r="C29" s="30" t="s">
        <v>70</v>
      </c>
      <c r="D29" s="86">
        <v>35</v>
      </c>
      <c r="E29" s="88" t="s">
        <v>17</v>
      </c>
      <c r="F29" s="89"/>
      <c r="G29" s="90"/>
      <c r="H29" s="91">
        <f t="shared" si="0"/>
        <v>0</v>
      </c>
      <c r="I29" s="91">
        <f t="shared" si="1"/>
        <v>0</v>
      </c>
      <c r="J29" s="89">
        <f t="shared" si="11"/>
        <v>0</v>
      </c>
      <c r="K29" s="92">
        <f t="shared" si="2"/>
        <v>0</v>
      </c>
      <c r="L29" s="89">
        <f>I29*D29</f>
        <v>0</v>
      </c>
      <c r="M29" s="93">
        <v>18</v>
      </c>
      <c r="N29" s="94" t="s">
        <v>17</v>
      </c>
      <c r="O29" s="94"/>
      <c r="P29" s="94"/>
      <c r="Q29" s="95">
        <f t="shared" si="5"/>
        <v>0</v>
      </c>
      <c r="R29" s="95">
        <f t="shared" si="6"/>
        <v>0</v>
      </c>
      <c r="S29" s="94">
        <f t="shared" si="7"/>
        <v>0</v>
      </c>
      <c r="T29" s="96">
        <f t="shared" si="8"/>
        <v>0</v>
      </c>
      <c r="U29" s="94">
        <f t="shared" si="9"/>
        <v>0</v>
      </c>
      <c r="V29" s="55">
        <f t="shared" si="12"/>
        <v>0</v>
      </c>
      <c r="W29" s="55">
        <f t="shared" si="12"/>
        <v>0</v>
      </c>
      <c r="X29" s="55">
        <f>U29+L29</f>
        <v>0</v>
      </c>
    </row>
    <row r="30" spans="1:24" ht="24.75" customHeight="1" thickBot="1">
      <c r="A30" s="10" t="s">
        <v>55</v>
      </c>
      <c r="B30" s="84" t="s">
        <v>109</v>
      </c>
      <c r="C30" s="30" t="s">
        <v>70</v>
      </c>
      <c r="D30" s="86">
        <v>40</v>
      </c>
      <c r="E30" s="88" t="s">
        <v>17</v>
      </c>
      <c r="F30" s="29"/>
      <c r="G30" s="26"/>
      <c r="H30" s="91">
        <f t="shared" si="0"/>
        <v>0</v>
      </c>
      <c r="I30" s="91">
        <f t="shared" si="1"/>
        <v>0</v>
      </c>
      <c r="J30" s="89">
        <f t="shared" si="11"/>
        <v>0</v>
      </c>
      <c r="K30" s="92">
        <f t="shared" si="2"/>
        <v>0</v>
      </c>
      <c r="L30" s="89">
        <f>I30*D30</f>
        <v>0</v>
      </c>
      <c r="M30" s="93">
        <f t="shared" si="4"/>
        <v>20</v>
      </c>
      <c r="N30" s="94" t="s">
        <v>17</v>
      </c>
      <c r="O30" s="37"/>
      <c r="P30" s="37"/>
      <c r="Q30" s="95">
        <f t="shared" si="5"/>
        <v>0</v>
      </c>
      <c r="R30" s="95">
        <f t="shared" si="6"/>
        <v>0</v>
      </c>
      <c r="S30" s="94">
        <f t="shared" si="7"/>
        <v>0</v>
      </c>
      <c r="T30" s="96">
        <f t="shared" si="8"/>
        <v>0</v>
      </c>
      <c r="U30" s="94">
        <f t="shared" si="9"/>
        <v>0</v>
      </c>
      <c r="V30" s="55">
        <f t="shared" si="12"/>
        <v>0</v>
      </c>
      <c r="W30" s="55">
        <f t="shared" si="12"/>
        <v>0</v>
      </c>
      <c r="X30" s="55">
        <f>U30+L30</f>
        <v>0</v>
      </c>
    </row>
    <row r="31" spans="1:24" ht="24.75" customHeight="1" thickBot="1">
      <c r="A31" s="10" t="s">
        <v>26</v>
      </c>
      <c r="B31" s="84" t="s">
        <v>110</v>
      </c>
      <c r="C31" s="30" t="s">
        <v>70</v>
      </c>
      <c r="D31" s="86">
        <v>160</v>
      </c>
      <c r="E31" s="88" t="s">
        <v>17</v>
      </c>
      <c r="F31" s="29"/>
      <c r="G31" s="26"/>
      <c r="H31" s="91">
        <f t="shared" si="0"/>
        <v>0</v>
      </c>
      <c r="I31" s="91">
        <f t="shared" si="1"/>
        <v>0</v>
      </c>
      <c r="J31" s="89">
        <f t="shared" si="11"/>
        <v>0</v>
      </c>
      <c r="K31" s="92">
        <f t="shared" si="2"/>
        <v>0</v>
      </c>
      <c r="L31" s="89">
        <f>I31*D31</f>
        <v>0</v>
      </c>
      <c r="M31" s="93">
        <f t="shared" si="4"/>
        <v>80</v>
      </c>
      <c r="N31" s="94" t="s">
        <v>17</v>
      </c>
      <c r="O31" s="37"/>
      <c r="P31" s="37"/>
      <c r="Q31" s="95">
        <f t="shared" si="5"/>
        <v>0</v>
      </c>
      <c r="R31" s="95">
        <f t="shared" si="6"/>
        <v>0</v>
      </c>
      <c r="S31" s="94">
        <f t="shared" si="7"/>
        <v>0</v>
      </c>
      <c r="T31" s="96">
        <f t="shared" si="8"/>
        <v>0</v>
      </c>
      <c r="U31" s="94">
        <f t="shared" si="9"/>
        <v>0</v>
      </c>
      <c r="V31" s="55">
        <f t="shared" si="12"/>
        <v>0</v>
      </c>
      <c r="W31" s="55">
        <f t="shared" si="12"/>
        <v>0</v>
      </c>
      <c r="X31" s="55">
        <f>U31+L31</f>
        <v>0</v>
      </c>
    </row>
    <row r="32" spans="1:24" ht="24.75" customHeight="1">
      <c r="A32" s="99" t="s">
        <v>27</v>
      </c>
      <c r="B32" s="100" t="s">
        <v>111</v>
      </c>
      <c r="C32" s="105" t="s">
        <v>70</v>
      </c>
      <c r="D32" s="97">
        <v>8</v>
      </c>
      <c r="E32" s="88" t="s">
        <v>17</v>
      </c>
      <c r="F32" s="89"/>
      <c r="G32" s="90"/>
      <c r="H32" s="91">
        <f t="shared" si="0"/>
        <v>0</v>
      </c>
      <c r="I32" s="91">
        <f t="shared" si="1"/>
        <v>0</v>
      </c>
      <c r="J32" s="89">
        <f t="shared" si="11"/>
        <v>0</v>
      </c>
      <c r="K32" s="92">
        <f t="shared" si="2"/>
        <v>0</v>
      </c>
      <c r="L32" s="89">
        <f>I32*D32</f>
        <v>0</v>
      </c>
      <c r="M32" s="93">
        <f t="shared" si="4"/>
        <v>4</v>
      </c>
      <c r="N32" s="94" t="s">
        <v>17</v>
      </c>
      <c r="O32" s="94"/>
      <c r="P32" s="94"/>
      <c r="Q32" s="95">
        <f t="shared" si="5"/>
        <v>0</v>
      </c>
      <c r="R32" s="95">
        <f t="shared" si="6"/>
        <v>0</v>
      </c>
      <c r="S32" s="94">
        <f t="shared" si="7"/>
        <v>0</v>
      </c>
      <c r="T32" s="96">
        <f t="shared" si="8"/>
        <v>0</v>
      </c>
      <c r="U32" s="94">
        <f t="shared" si="9"/>
        <v>0</v>
      </c>
      <c r="V32" s="55">
        <f t="shared" si="12"/>
        <v>0</v>
      </c>
      <c r="W32" s="55">
        <f t="shared" si="12"/>
        <v>0</v>
      </c>
      <c r="X32" s="55">
        <f>U32+L32</f>
        <v>0</v>
      </c>
    </row>
    <row r="33" spans="1:24" ht="24.75" customHeight="1">
      <c r="A33" s="165" t="s">
        <v>28</v>
      </c>
      <c r="B33" s="166"/>
      <c r="C33" s="102"/>
      <c r="D33" s="106"/>
      <c r="E33" s="104"/>
      <c r="F33" s="104"/>
      <c r="G33" s="104"/>
      <c r="H33" s="104"/>
      <c r="I33" s="104"/>
      <c r="J33" s="59">
        <f>SUM(J5:J29)</f>
        <v>0</v>
      </c>
      <c r="K33" s="59">
        <f>SUM(K5:K29)</f>
        <v>0</v>
      </c>
      <c r="L33" s="59">
        <f>SUM(L5:L29)</f>
        <v>0</v>
      </c>
      <c r="M33" s="104"/>
      <c r="N33" s="104"/>
      <c r="O33" s="104"/>
      <c r="P33" s="104"/>
      <c r="Q33" s="104"/>
      <c r="R33" s="104"/>
      <c r="S33" s="59">
        <f aca="true" t="shared" si="13" ref="S33:X33">SUM(S5:S29)</f>
        <v>0</v>
      </c>
      <c r="T33" s="59">
        <f t="shared" si="13"/>
        <v>0</v>
      </c>
      <c r="U33" s="59">
        <f t="shared" si="13"/>
        <v>0</v>
      </c>
      <c r="V33" s="60">
        <f t="shared" si="13"/>
        <v>0</v>
      </c>
      <c r="W33" s="60">
        <f t="shared" si="13"/>
        <v>0</v>
      </c>
      <c r="X33" s="60">
        <f t="shared" si="13"/>
        <v>0</v>
      </c>
    </row>
    <row r="34" spans="1:4" ht="12.75">
      <c r="A34" t="s">
        <v>30</v>
      </c>
      <c r="B34" s="103"/>
      <c r="D34" s="98"/>
    </row>
    <row r="35" spans="2:4" ht="12.75">
      <c r="B35" s="98"/>
      <c r="D35" s="98"/>
    </row>
    <row r="36" ht="12.75">
      <c r="I36" t="s">
        <v>34</v>
      </c>
    </row>
    <row r="38" ht="12.75">
      <c r="I38" s="18" t="s">
        <v>35</v>
      </c>
    </row>
  </sheetData>
  <sheetProtection/>
  <mergeCells count="4">
    <mergeCell ref="A1:L2"/>
    <mergeCell ref="D3:L3"/>
    <mergeCell ref="M3:U3"/>
    <mergeCell ref="A33:B33"/>
  </mergeCells>
  <printOptions/>
  <pageMargins left="0.45" right="0.17" top="1" bottom="1" header="0.5" footer="0.5"/>
  <pageSetup fitToHeight="0" fitToWidth="1" horizontalDpi="600" verticalDpi="600" orientation="landscape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zoomScale="77" zoomScaleNormal="77" zoomScalePageLayoutView="0" workbookViewId="0" topLeftCell="E1">
      <selection activeCell="N15" sqref="N15"/>
    </sheetView>
  </sheetViews>
  <sheetFormatPr defaultColWidth="9.140625" defaultRowHeight="12.75"/>
  <cols>
    <col min="1" max="1" width="5.00390625" style="0" bestFit="1" customWidth="1"/>
    <col min="2" max="3" width="30.140625" style="0" customWidth="1"/>
    <col min="4" max="4" width="18.00390625" style="0" customWidth="1"/>
    <col min="5" max="5" width="5.421875" style="0" customWidth="1"/>
    <col min="6" max="6" width="11.57421875" style="0" customWidth="1"/>
    <col min="7" max="7" width="6.421875" style="0" customWidth="1"/>
    <col min="8" max="8" width="10.421875" style="0" customWidth="1"/>
    <col min="9" max="9" width="9.8515625" style="0" customWidth="1"/>
    <col min="10" max="10" width="16.8515625" style="0" customWidth="1"/>
    <col min="11" max="11" width="15.140625" style="0" customWidth="1"/>
    <col min="12" max="12" width="17.57421875" style="0" customWidth="1"/>
    <col min="22" max="22" width="12.140625" style="0" customWidth="1"/>
    <col min="23" max="23" width="11.00390625" style="0" customWidth="1"/>
    <col min="24" max="24" width="12.28125" style="0" customWidth="1"/>
  </cols>
  <sheetData>
    <row r="1" spans="1:12" ht="12.75">
      <c r="A1" s="177" t="s">
        <v>359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ht="12.7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13.5" thickBo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21" ht="15" thickBot="1">
      <c r="A4" s="27"/>
      <c r="D4" s="159" t="s">
        <v>36</v>
      </c>
      <c r="E4" s="160"/>
      <c r="F4" s="160"/>
      <c r="G4" s="160"/>
      <c r="H4" s="160"/>
      <c r="I4" s="160"/>
      <c r="J4" s="160"/>
      <c r="K4" s="160"/>
      <c r="L4" s="161"/>
      <c r="M4" s="162" t="s">
        <v>37</v>
      </c>
      <c r="N4" s="163"/>
      <c r="O4" s="163"/>
      <c r="P4" s="163"/>
      <c r="Q4" s="163"/>
      <c r="R4" s="163"/>
      <c r="S4" s="163"/>
      <c r="T4" s="163"/>
      <c r="U4" s="164"/>
    </row>
    <row r="5" spans="1:24" ht="92.25" customHeight="1" thickBot="1">
      <c r="A5" s="20" t="s">
        <v>0</v>
      </c>
      <c r="B5" s="20" t="s">
        <v>29</v>
      </c>
      <c r="C5" s="20"/>
      <c r="D5" s="21" t="s">
        <v>42</v>
      </c>
      <c r="E5" s="21" t="s">
        <v>1</v>
      </c>
      <c r="F5" s="21" t="s">
        <v>2</v>
      </c>
      <c r="G5" s="21" t="s">
        <v>3</v>
      </c>
      <c r="H5" s="21" t="s">
        <v>4</v>
      </c>
      <c r="I5" s="21" t="s">
        <v>5</v>
      </c>
      <c r="J5" s="21" t="s">
        <v>6</v>
      </c>
      <c r="K5" s="22" t="s">
        <v>7</v>
      </c>
      <c r="L5" s="21" t="s">
        <v>8</v>
      </c>
      <c r="M5" s="23" t="s">
        <v>38</v>
      </c>
      <c r="N5" s="23" t="s">
        <v>1</v>
      </c>
      <c r="O5" s="23" t="s">
        <v>2</v>
      </c>
      <c r="P5" s="23" t="s">
        <v>3</v>
      </c>
      <c r="Q5" s="23" t="s">
        <v>4</v>
      </c>
      <c r="R5" s="23" t="s">
        <v>5</v>
      </c>
      <c r="S5" s="23" t="s">
        <v>6</v>
      </c>
      <c r="T5" s="24" t="s">
        <v>7</v>
      </c>
      <c r="U5" s="23" t="s">
        <v>8</v>
      </c>
      <c r="V5" s="25" t="s">
        <v>39</v>
      </c>
      <c r="W5" s="25" t="s">
        <v>40</v>
      </c>
      <c r="X5" s="25" t="s">
        <v>41</v>
      </c>
    </row>
    <row r="6" spans="1:24" ht="45" customHeight="1" thickBot="1">
      <c r="A6" s="20" t="s">
        <v>9</v>
      </c>
      <c r="B6" s="151" t="s">
        <v>360</v>
      </c>
      <c r="C6" s="152" t="s">
        <v>367</v>
      </c>
      <c r="D6" s="156">
        <v>40</v>
      </c>
      <c r="E6" s="156" t="s">
        <v>374</v>
      </c>
      <c r="F6" s="21"/>
      <c r="G6" s="21"/>
      <c r="H6" s="29">
        <f aca="true" t="shared" si="0" ref="H6:H11">F6*G6</f>
        <v>0</v>
      </c>
      <c r="I6" s="29">
        <f aca="true" t="shared" si="1" ref="I6:I11">F6+H6</f>
        <v>0</v>
      </c>
      <c r="J6" s="29">
        <f aca="true" t="shared" si="2" ref="J6:J12">D6*F6</f>
        <v>0</v>
      </c>
      <c r="K6" s="78">
        <f>D6*H6</f>
        <v>0</v>
      </c>
      <c r="L6" s="29">
        <f>D6*I6</f>
        <v>0</v>
      </c>
      <c r="M6" s="23">
        <f>D6/2</f>
        <v>20</v>
      </c>
      <c r="N6" s="155" t="s">
        <v>374</v>
      </c>
      <c r="O6" s="23"/>
      <c r="P6" s="23"/>
      <c r="Q6" s="37">
        <f aca="true" t="shared" si="3" ref="Q6:Q11">O6*P6</f>
        <v>0</v>
      </c>
      <c r="R6" s="37">
        <f aca="true" t="shared" si="4" ref="R6:R11">O6+Q6</f>
        <v>0</v>
      </c>
      <c r="S6" s="37">
        <f>M6*O6</f>
        <v>0</v>
      </c>
      <c r="T6" s="79">
        <f>M6*Q6</f>
        <v>0</v>
      </c>
      <c r="U6" s="37">
        <f>M6*R6</f>
        <v>0</v>
      </c>
      <c r="V6" s="58">
        <f>S6+J6</f>
        <v>0</v>
      </c>
      <c r="W6" s="58">
        <f>T6+K6</f>
        <v>0</v>
      </c>
      <c r="X6" s="58">
        <f>U6+L6</f>
        <v>0</v>
      </c>
    </row>
    <row r="7" spans="1:24" ht="36.75" customHeight="1" thickBot="1">
      <c r="A7" s="20" t="s">
        <v>10</v>
      </c>
      <c r="B7" s="151" t="s">
        <v>361</v>
      </c>
      <c r="C7" s="152" t="s">
        <v>368</v>
      </c>
      <c r="D7" s="156">
        <v>2</v>
      </c>
      <c r="E7" s="156" t="s">
        <v>375</v>
      </c>
      <c r="F7" s="21"/>
      <c r="G7" s="21"/>
      <c r="H7" s="29">
        <f t="shared" si="0"/>
        <v>0</v>
      </c>
      <c r="I7" s="29">
        <f t="shared" si="1"/>
        <v>0</v>
      </c>
      <c r="J7" s="29">
        <f t="shared" si="2"/>
        <v>0</v>
      </c>
      <c r="K7" s="78">
        <f>D7*H7</f>
        <v>0</v>
      </c>
      <c r="L7" s="29">
        <f>D7*I7</f>
        <v>0</v>
      </c>
      <c r="M7" s="23">
        <f aca="true" t="shared" si="5" ref="M7:M12">D7/2</f>
        <v>1</v>
      </c>
      <c r="N7" s="155" t="s">
        <v>375</v>
      </c>
      <c r="O7" s="23"/>
      <c r="P7" s="23"/>
      <c r="Q7" s="37">
        <f t="shared" si="3"/>
        <v>0</v>
      </c>
      <c r="R7" s="37">
        <f t="shared" si="4"/>
        <v>0</v>
      </c>
      <c r="S7" s="37">
        <f>M7*O7</f>
        <v>0</v>
      </c>
      <c r="T7" s="79">
        <f>M7*Q7</f>
        <v>0</v>
      </c>
      <c r="U7" s="37">
        <f>M7*R7</f>
        <v>0</v>
      </c>
      <c r="V7" s="58">
        <f aca="true" t="shared" si="6" ref="V7:X12">S7+J7</f>
        <v>0</v>
      </c>
      <c r="W7" s="58">
        <f t="shared" si="6"/>
        <v>0</v>
      </c>
      <c r="X7" s="58">
        <f t="shared" si="6"/>
        <v>0</v>
      </c>
    </row>
    <row r="8" spans="1:24" ht="36.75" customHeight="1" thickBot="1">
      <c r="A8" s="20" t="s">
        <v>11</v>
      </c>
      <c r="B8" s="151" t="s">
        <v>362</v>
      </c>
      <c r="C8" s="153" t="s">
        <v>369</v>
      </c>
      <c r="D8" s="156">
        <v>16</v>
      </c>
      <c r="E8" s="156" t="s">
        <v>376</v>
      </c>
      <c r="F8" s="21"/>
      <c r="G8" s="21"/>
      <c r="H8" s="29">
        <f t="shared" si="0"/>
        <v>0</v>
      </c>
      <c r="I8" s="29">
        <f t="shared" si="1"/>
        <v>0</v>
      </c>
      <c r="J8" s="29">
        <f t="shared" si="2"/>
        <v>0</v>
      </c>
      <c r="K8" s="78">
        <f>D8*H8</f>
        <v>0</v>
      </c>
      <c r="L8" s="29">
        <f>D8*I8</f>
        <v>0</v>
      </c>
      <c r="M8" s="23">
        <f t="shared" si="5"/>
        <v>8</v>
      </c>
      <c r="N8" s="155" t="s">
        <v>376</v>
      </c>
      <c r="O8" s="23"/>
      <c r="P8" s="23"/>
      <c r="Q8" s="37">
        <f t="shared" si="3"/>
        <v>0</v>
      </c>
      <c r="R8" s="37">
        <f t="shared" si="4"/>
        <v>0</v>
      </c>
      <c r="S8" s="37">
        <f>M8*O8</f>
        <v>0</v>
      </c>
      <c r="T8" s="79">
        <f>M8*Q8</f>
        <v>0</v>
      </c>
      <c r="U8" s="37">
        <f>M8*R8</f>
        <v>0</v>
      </c>
      <c r="V8" s="58">
        <f t="shared" si="6"/>
        <v>0</v>
      </c>
      <c r="W8" s="58">
        <f t="shared" si="6"/>
        <v>0</v>
      </c>
      <c r="X8" s="58">
        <f t="shared" si="6"/>
        <v>0</v>
      </c>
    </row>
    <row r="9" spans="1:24" ht="36.75" customHeight="1" thickBot="1">
      <c r="A9" s="20" t="s">
        <v>12</v>
      </c>
      <c r="B9" s="151" t="s">
        <v>363</v>
      </c>
      <c r="C9" s="152" t="s">
        <v>370</v>
      </c>
      <c r="D9" s="156">
        <v>5</v>
      </c>
      <c r="E9" s="156" t="s">
        <v>67</v>
      </c>
      <c r="F9" s="21"/>
      <c r="G9" s="21"/>
      <c r="H9" s="29">
        <f t="shared" si="0"/>
        <v>0</v>
      </c>
      <c r="I9" s="29">
        <f t="shared" si="1"/>
        <v>0</v>
      </c>
      <c r="J9" s="29">
        <f t="shared" si="2"/>
        <v>0</v>
      </c>
      <c r="K9" s="78">
        <f>D9*H9</f>
        <v>0</v>
      </c>
      <c r="L9" s="29">
        <f>D9*I9</f>
        <v>0</v>
      </c>
      <c r="M9" s="23">
        <f t="shared" si="5"/>
        <v>2.5</v>
      </c>
      <c r="N9" s="155" t="s">
        <v>67</v>
      </c>
      <c r="O9" s="23"/>
      <c r="P9" s="23"/>
      <c r="Q9" s="37">
        <f t="shared" si="3"/>
        <v>0</v>
      </c>
      <c r="R9" s="37">
        <f t="shared" si="4"/>
        <v>0</v>
      </c>
      <c r="S9" s="37">
        <f>M9*O9</f>
        <v>0</v>
      </c>
      <c r="T9" s="79">
        <f>M9*Q9</f>
        <v>0</v>
      </c>
      <c r="U9" s="37">
        <f>M9*R9</f>
        <v>0</v>
      </c>
      <c r="V9" s="58">
        <f t="shared" si="6"/>
        <v>0</v>
      </c>
      <c r="W9" s="58">
        <f t="shared" si="6"/>
        <v>0</v>
      </c>
      <c r="X9" s="58">
        <f t="shared" si="6"/>
        <v>0</v>
      </c>
    </row>
    <row r="10" spans="1:24" ht="36.75" customHeight="1" thickBot="1">
      <c r="A10" s="20" t="s">
        <v>13</v>
      </c>
      <c r="B10" s="151" t="s">
        <v>364</v>
      </c>
      <c r="C10" s="152" t="s">
        <v>371</v>
      </c>
      <c r="D10" s="156">
        <v>36</v>
      </c>
      <c r="E10" s="156" t="s">
        <v>376</v>
      </c>
      <c r="F10" s="21"/>
      <c r="G10" s="21"/>
      <c r="H10" s="29">
        <f t="shared" si="0"/>
        <v>0</v>
      </c>
      <c r="I10" s="29">
        <f t="shared" si="1"/>
        <v>0</v>
      </c>
      <c r="J10" s="29">
        <f t="shared" si="2"/>
        <v>0</v>
      </c>
      <c r="K10" s="78">
        <f>D10*H10</f>
        <v>0</v>
      </c>
      <c r="L10" s="29">
        <f>D10*I10</f>
        <v>0</v>
      </c>
      <c r="M10" s="23">
        <f t="shared" si="5"/>
        <v>18</v>
      </c>
      <c r="N10" s="155" t="s">
        <v>376</v>
      </c>
      <c r="O10" s="23"/>
      <c r="P10" s="23"/>
      <c r="Q10" s="37">
        <f t="shared" si="3"/>
        <v>0</v>
      </c>
      <c r="R10" s="37">
        <f t="shared" si="4"/>
        <v>0</v>
      </c>
      <c r="S10" s="37">
        <f>M10*O10</f>
        <v>0</v>
      </c>
      <c r="T10" s="79">
        <f>M10*Q10</f>
        <v>0</v>
      </c>
      <c r="U10" s="37">
        <f>M10*R10</f>
        <v>0</v>
      </c>
      <c r="V10" s="58">
        <f t="shared" si="6"/>
        <v>0</v>
      </c>
      <c r="W10" s="58">
        <f t="shared" si="6"/>
        <v>0</v>
      </c>
      <c r="X10" s="58">
        <f t="shared" si="6"/>
        <v>0</v>
      </c>
    </row>
    <row r="11" spans="1:24" ht="24.75" customHeight="1" thickBot="1">
      <c r="A11" s="20" t="s">
        <v>45</v>
      </c>
      <c r="B11" s="151" t="s">
        <v>365</v>
      </c>
      <c r="C11" s="154" t="s">
        <v>372</v>
      </c>
      <c r="D11" s="156">
        <v>44</v>
      </c>
      <c r="E11" s="156" t="s">
        <v>376</v>
      </c>
      <c r="F11" s="21"/>
      <c r="G11" s="21"/>
      <c r="H11" s="29">
        <f t="shared" si="0"/>
        <v>0</v>
      </c>
      <c r="I11" s="29">
        <f t="shared" si="1"/>
        <v>0</v>
      </c>
      <c r="J11" s="29">
        <f t="shared" si="2"/>
        <v>0</v>
      </c>
      <c r="K11" s="54">
        <f>H11*D11</f>
        <v>0</v>
      </c>
      <c r="L11" s="29">
        <f>I11*D11</f>
        <v>0</v>
      </c>
      <c r="M11" s="23">
        <f t="shared" si="5"/>
        <v>22</v>
      </c>
      <c r="N11" s="155" t="s">
        <v>376</v>
      </c>
      <c r="O11" s="38"/>
      <c r="P11" s="38"/>
      <c r="Q11" s="37">
        <f t="shared" si="3"/>
        <v>0</v>
      </c>
      <c r="R11" s="37">
        <f t="shared" si="4"/>
        <v>0</v>
      </c>
      <c r="S11" s="37">
        <f>O11*M11</f>
        <v>0</v>
      </c>
      <c r="T11" s="39">
        <f>Q11*M11</f>
        <v>0</v>
      </c>
      <c r="U11" s="37">
        <f>R11*M11</f>
        <v>0</v>
      </c>
      <c r="V11" s="58">
        <f t="shared" si="6"/>
        <v>0</v>
      </c>
      <c r="W11" s="58">
        <f t="shared" si="6"/>
        <v>0</v>
      </c>
      <c r="X11" s="58">
        <f t="shared" si="6"/>
        <v>0</v>
      </c>
    </row>
    <row r="12" spans="1:24" ht="24.75" customHeight="1" thickBot="1">
      <c r="A12" s="20" t="s">
        <v>14</v>
      </c>
      <c r="B12" s="151" t="s">
        <v>366</v>
      </c>
      <c r="C12" s="152" t="s">
        <v>373</v>
      </c>
      <c r="D12" s="156">
        <v>1</v>
      </c>
      <c r="E12" s="156" t="s">
        <v>376</v>
      </c>
      <c r="F12" s="21"/>
      <c r="G12" s="21"/>
      <c r="H12" s="34">
        <f>G12*F12</f>
        <v>0</v>
      </c>
      <c r="I12" s="34">
        <f>H12+F12</f>
        <v>0</v>
      </c>
      <c r="J12" s="29">
        <f t="shared" si="2"/>
        <v>0</v>
      </c>
      <c r="K12" s="54">
        <f>H12*D12</f>
        <v>0</v>
      </c>
      <c r="L12" s="29">
        <f>I12*D12</f>
        <v>0</v>
      </c>
      <c r="M12" s="23">
        <f t="shared" si="5"/>
        <v>0.5</v>
      </c>
      <c r="N12" s="155" t="s">
        <v>376</v>
      </c>
      <c r="O12" s="38"/>
      <c r="P12" s="38"/>
      <c r="Q12" s="38">
        <f>P12*O12</f>
        <v>0</v>
      </c>
      <c r="R12" s="38">
        <f>Q12+O12</f>
        <v>0</v>
      </c>
      <c r="S12" s="37">
        <f>O12*M12</f>
        <v>0</v>
      </c>
      <c r="T12" s="39">
        <f>Q12*M12</f>
        <v>0</v>
      </c>
      <c r="U12" s="37">
        <f>R12*M12</f>
        <v>0</v>
      </c>
      <c r="V12" s="58">
        <f t="shared" si="6"/>
        <v>0</v>
      </c>
      <c r="W12" s="58">
        <f t="shared" si="6"/>
        <v>0</v>
      </c>
      <c r="X12" s="58">
        <f t="shared" si="6"/>
        <v>0</v>
      </c>
    </row>
    <row r="13" spans="1:24" ht="24.75" customHeight="1" thickBot="1">
      <c r="A13" s="175" t="s">
        <v>28</v>
      </c>
      <c r="B13" s="178"/>
      <c r="C13" s="19"/>
      <c r="D13" s="2"/>
      <c r="E13" s="2"/>
      <c r="F13" s="3"/>
      <c r="G13" s="4"/>
      <c r="H13" s="3"/>
      <c r="I13" s="3"/>
      <c r="J13" s="1">
        <f>SUM(J6:J12)</f>
        <v>0</v>
      </c>
      <c r="K13" s="1">
        <f>SUM(K6:K12)</f>
        <v>0</v>
      </c>
      <c r="L13" s="1">
        <f>SUM(L6:L12)</f>
        <v>0</v>
      </c>
      <c r="M13" s="2"/>
      <c r="N13" s="2"/>
      <c r="O13" s="3"/>
      <c r="P13" s="4"/>
      <c r="Q13" s="3"/>
      <c r="R13" s="61"/>
      <c r="S13" s="62">
        <f aca="true" t="shared" si="7" ref="S13:X13">SUM(S6:S12)</f>
        <v>0</v>
      </c>
      <c r="T13" s="62">
        <f t="shared" si="7"/>
        <v>0</v>
      </c>
      <c r="U13" s="62">
        <f t="shared" si="7"/>
        <v>0</v>
      </c>
      <c r="V13" s="62">
        <f t="shared" si="7"/>
        <v>0</v>
      </c>
      <c r="W13" s="62">
        <f t="shared" si="7"/>
        <v>0</v>
      </c>
      <c r="X13" s="62">
        <f t="shared" si="7"/>
        <v>0</v>
      </c>
    </row>
    <row r="14" spans="1:12" ht="24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24.75" customHeight="1">
      <c r="A15" s="15"/>
      <c r="B15" s="16"/>
      <c r="C15" s="16"/>
      <c r="D15" s="15"/>
      <c r="E15" s="15"/>
      <c r="F15" s="15"/>
      <c r="G15" s="15"/>
      <c r="H15" s="15"/>
      <c r="I15" s="15"/>
      <c r="J15" s="15"/>
      <c r="K15" s="15"/>
      <c r="L15" s="15"/>
    </row>
    <row r="16" ht="24.75" customHeight="1"/>
    <row r="18" ht="12.75">
      <c r="A18" t="s">
        <v>30</v>
      </c>
    </row>
    <row r="20" ht="12.75">
      <c r="I20" t="s">
        <v>34</v>
      </c>
    </row>
    <row r="22" ht="12.75">
      <c r="I22" s="18" t="s">
        <v>35</v>
      </c>
    </row>
  </sheetData>
  <sheetProtection/>
  <mergeCells count="4">
    <mergeCell ref="A1:L3"/>
    <mergeCell ref="D4:L4"/>
    <mergeCell ref="M4:U4"/>
    <mergeCell ref="A13:B13"/>
  </mergeCells>
  <printOptions/>
  <pageMargins left="0.23" right="0.23" top="1" bottom="1" header="0.5" footer="0.5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zoomScale="66" zoomScaleNormal="66" zoomScalePageLayoutView="0" workbookViewId="0" topLeftCell="D30">
      <selection activeCell="W44" sqref="W44"/>
    </sheetView>
  </sheetViews>
  <sheetFormatPr defaultColWidth="9.140625" defaultRowHeight="12.75"/>
  <cols>
    <col min="1" max="1" width="5.00390625" style="0" bestFit="1" customWidth="1"/>
    <col min="2" max="2" width="27.421875" style="72" customWidth="1"/>
    <col min="3" max="3" width="27.421875" style="0" customWidth="1"/>
    <col min="4" max="4" width="17.140625" style="0" customWidth="1"/>
    <col min="5" max="5" width="6.421875" style="0" customWidth="1"/>
    <col min="6" max="6" width="11.57421875" style="0" customWidth="1"/>
    <col min="7" max="7" width="6.421875" style="0" customWidth="1"/>
    <col min="8" max="8" width="10.140625" style="0" customWidth="1"/>
    <col min="9" max="9" width="14.28125" style="0" customWidth="1"/>
    <col min="10" max="12" width="16.421875" style="0" customWidth="1"/>
    <col min="13" max="13" width="18.57421875" style="0" customWidth="1"/>
    <col min="15" max="15" width="15.00390625" style="0" customWidth="1"/>
  </cols>
  <sheetData>
    <row r="1" spans="1:24" ht="14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ht="14.25">
      <c r="A2" s="69"/>
      <c r="B2" s="69"/>
      <c r="C2" s="69"/>
      <c r="D2" s="69"/>
      <c r="E2" s="69"/>
      <c r="F2" s="69" t="s">
        <v>59</v>
      </c>
      <c r="G2" s="69"/>
      <c r="H2" s="69"/>
      <c r="I2" s="69"/>
      <c r="J2" s="69"/>
      <c r="K2" s="69"/>
      <c r="L2" s="69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ht="15" thickBo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24" ht="14.25" customHeight="1" thickBot="1">
      <c r="A4" s="70"/>
      <c r="B4" s="71"/>
      <c r="C4" s="70"/>
      <c r="D4" s="159" t="s">
        <v>36</v>
      </c>
      <c r="E4" s="170"/>
      <c r="F4" s="170"/>
      <c r="G4" s="170"/>
      <c r="H4" s="170"/>
      <c r="I4" s="170"/>
      <c r="J4" s="170"/>
      <c r="K4" s="170"/>
      <c r="L4" s="171"/>
      <c r="M4" s="167" t="s">
        <v>37</v>
      </c>
      <c r="N4" s="168"/>
      <c r="O4" s="168"/>
      <c r="P4" s="168"/>
      <c r="Q4" s="168"/>
      <c r="R4" s="168"/>
      <c r="S4" s="168"/>
      <c r="T4" s="168"/>
      <c r="U4" s="169"/>
      <c r="V4" s="70"/>
      <c r="W4" s="70"/>
      <c r="X4" s="70"/>
    </row>
    <row r="5" spans="1:24" ht="90.75" customHeight="1" thickBot="1">
      <c r="A5" s="20" t="s">
        <v>0</v>
      </c>
      <c r="B5" s="20" t="s">
        <v>29</v>
      </c>
      <c r="C5" s="20"/>
      <c r="D5" s="21" t="s">
        <v>42</v>
      </c>
      <c r="E5" s="21" t="s">
        <v>1</v>
      </c>
      <c r="F5" s="21" t="s">
        <v>2</v>
      </c>
      <c r="G5" s="21" t="s">
        <v>3</v>
      </c>
      <c r="H5" s="21" t="s">
        <v>4</v>
      </c>
      <c r="I5" s="21" t="s">
        <v>5</v>
      </c>
      <c r="J5" s="21" t="s">
        <v>6</v>
      </c>
      <c r="K5" s="22" t="s">
        <v>7</v>
      </c>
      <c r="L5" s="21" t="s">
        <v>8</v>
      </c>
      <c r="M5" s="23" t="s">
        <v>38</v>
      </c>
      <c r="N5" s="23" t="s">
        <v>1</v>
      </c>
      <c r="O5" s="23" t="s">
        <v>2</v>
      </c>
      <c r="P5" s="23" t="s">
        <v>3</v>
      </c>
      <c r="Q5" s="23" t="s">
        <v>4</v>
      </c>
      <c r="R5" s="23" t="s">
        <v>5</v>
      </c>
      <c r="S5" s="23" t="s">
        <v>6</v>
      </c>
      <c r="T5" s="24" t="s">
        <v>7</v>
      </c>
      <c r="U5" s="23" t="s">
        <v>8</v>
      </c>
      <c r="V5" s="51" t="s">
        <v>39</v>
      </c>
      <c r="W5" s="51" t="s">
        <v>40</v>
      </c>
      <c r="X5" s="51" t="s">
        <v>41</v>
      </c>
    </row>
    <row r="6" spans="1:24" ht="30" customHeight="1" thickBot="1">
      <c r="A6" s="44" t="s">
        <v>9</v>
      </c>
      <c r="B6" s="101" t="s">
        <v>122</v>
      </c>
      <c r="C6" s="41" t="s">
        <v>164</v>
      </c>
      <c r="D6" s="85">
        <v>10</v>
      </c>
      <c r="E6" s="21" t="s">
        <v>17</v>
      </c>
      <c r="F6" s="21"/>
      <c r="G6" s="21"/>
      <c r="H6" s="45">
        <f aca="true" t="shared" si="0" ref="H6:H46">G6*F6</f>
        <v>0</v>
      </c>
      <c r="I6" s="45">
        <f aca="true" t="shared" si="1" ref="I6:I46">F6+H6</f>
        <v>0</v>
      </c>
      <c r="J6" s="52">
        <f aca="true" t="shared" si="2" ref="J6:J46">D6*F6</f>
        <v>0</v>
      </c>
      <c r="K6" s="45">
        <f aca="true" t="shared" si="3" ref="K6:K46">SUM(D6*H6)</f>
        <v>0</v>
      </c>
      <c r="L6" s="52">
        <f aca="true" t="shared" si="4" ref="L6:L46">D6*I6</f>
        <v>0</v>
      </c>
      <c r="M6" s="23">
        <f aca="true" t="shared" si="5" ref="M6:M46">D6/2</f>
        <v>5</v>
      </c>
      <c r="N6" s="23" t="s">
        <v>17</v>
      </c>
      <c r="O6" s="23"/>
      <c r="P6" s="23"/>
      <c r="Q6" s="38">
        <f aca="true" t="shared" si="6" ref="Q6:Q18">P6*O6</f>
        <v>0</v>
      </c>
      <c r="R6" s="38">
        <f aca="true" t="shared" si="7" ref="R6:R46">Q6+O6</f>
        <v>0</v>
      </c>
      <c r="S6" s="37">
        <f aca="true" t="shared" si="8" ref="S6:S46">O6*M6</f>
        <v>0</v>
      </c>
      <c r="T6" s="39">
        <f aca="true" t="shared" si="9" ref="T6:T46">Q6*M6</f>
        <v>0</v>
      </c>
      <c r="U6" s="37">
        <f aca="true" t="shared" si="10" ref="U6:U46">R6*M6</f>
        <v>0</v>
      </c>
      <c r="V6" s="53">
        <f aca="true" t="shared" si="11" ref="V6:V46">S6+J6</f>
        <v>0</v>
      </c>
      <c r="W6" s="53">
        <f aca="true" t="shared" si="12" ref="W6:W45">T6+K6</f>
        <v>0</v>
      </c>
      <c r="X6" s="53">
        <f aca="true" t="shared" si="13" ref="X6:X46">U6+L6</f>
        <v>0</v>
      </c>
    </row>
    <row r="7" spans="1:24" ht="30" customHeight="1" thickBot="1">
      <c r="A7" s="44" t="s">
        <v>10</v>
      </c>
      <c r="B7" s="84" t="s">
        <v>123</v>
      </c>
      <c r="C7" s="41" t="s">
        <v>164</v>
      </c>
      <c r="D7" s="86">
        <v>5</v>
      </c>
      <c r="E7" s="21" t="s">
        <v>17</v>
      </c>
      <c r="F7" s="21"/>
      <c r="G7" s="21"/>
      <c r="H7" s="45">
        <f t="shared" si="0"/>
        <v>0</v>
      </c>
      <c r="I7" s="45">
        <f t="shared" si="1"/>
        <v>0</v>
      </c>
      <c r="J7" s="52">
        <f t="shared" si="2"/>
        <v>0</v>
      </c>
      <c r="K7" s="45">
        <f t="shared" si="3"/>
        <v>0</v>
      </c>
      <c r="L7" s="52">
        <f t="shared" si="4"/>
        <v>0</v>
      </c>
      <c r="M7" s="23">
        <v>3</v>
      </c>
      <c r="N7" s="23" t="s">
        <v>17</v>
      </c>
      <c r="O7" s="23"/>
      <c r="P7" s="23"/>
      <c r="Q7" s="38">
        <f t="shared" si="6"/>
        <v>0</v>
      </c>
      <c r="R7" s="38">
        <f t="shared" si="7"/>
        <v>0</v>
      </c>
      <c r="S7" s="37">
        <f t="shared" si="8"/>
        <v>0</v>
      </c>
      <c r="T7" s="39">
        <f t="shared" si="9"/>
        <v>0</v>
      </c>
      <c r="U7" s="37">
        <f t="shared" si="10"/>
        <v>0</v>
      </c>
      <c r="V7" s="53">
        <f t="shared" si="11"/>
        <v>0</v>
      </c>
      <c r="W7" s="53">
        <f t="shared" si="12"/>
        <v>0</v>
      </c>
      <c r="X7" s="53">
        <f t="shared" si="13"/>
        <v>0</v>
      </c>
    </row>
    <row r="8" spans="1:24" ht="30" customHeight="1" thickBot="1">
      <c r="A8" s="44" t="s">
        <v>11</v>
      </c>
      <c r="B8" s="84" t="s">
        <v>124</v>
      </c>
      <c r="C8" s="41" t="s">
        <v>164</v>
      </c>
      <c r="D8" s="86">
        <v>20</v>
      </c>
      <c r="E8" s="21" t="s">
        <v>17</v>
      </c>
      <c r="F8" s="21"/>
      <c r="G8" s="21"/>
      <c r="H8" s="45">
        <f t="shared" si="0"/>
        <v>0</v>
      </c>
      <c r="I8" s="45">
        <f t="shared" si="1"/>
        <v>0</v>
      </c>
      <c r="J8" s="52">
        <f t="shared" si="2"/>
        <v>0</v>
      </c>
      <c r="K8" s="45">
        <f t="shared" si="3"/>
        <v>0</v>
      </c>
      <c r="L8" s="52">
        <f t="shared" si="4"/>
        <v>0</v>
      </c>
      <c r="M8" s="23">
        <f t="shared" si="5"/>
        <v>10</v>
      </c>
      <c r="N8" s="23" t="s">
        <v>17</v>
      </c>
      <c r="O8" s="23"/>
      <c r="P8" s="23"/>
      <c r="Q8" s="38">
        <f t="shared" si="6"/>
        <v>0</v>
      </c>
      <c r="R8" s="38">
        <f t="shared" si="7"/>
        <v>0</v>
      </c>
      <c r="S8" s="37">
        <f t="shared" si="8"/>
        <v>0</v>
      </c>
      <c r="T8" s="39">
        <f t="shared" si="9"/>
        <v>0</v>
      </c>
      <c r="U8" s="37">
        <f t="shared" si="10"/>
        <v>0</v>
      </c>
      <c r="V8" s="53">
        <f t="shared" si="11"/>
        <v>0</v>
      </c>
      <c r="W8" s="53">
        <f t="shared" si="12"/>
        <v>0</v>
      </c>
      <c r="X8" s="53">
        <f t="shared" si="13"/>
        <v>0</v>
      </c>
    </row>
    <row r="9" spans="1:24" ht="30" customHeight="1" thickBot="1">
      <c r="A9" s="44" t="s">
        <v>12</v>
      </c>
      <c r="B9" s="84" t="s">
        <v>125</v>
      </c>
      <c r="C9" s="41" t="s">
        <v>163</v>
      </c>
      <c r="D9" s="86">
        <v>30</v>
      </c>
      <c r="E9" s="21" t="s">
        <v>17</v>
      </c>
      <c r="F9" s="21"/>
      <c r="G9" s="21"/>
      <c r="H9" s="45">
        <f t="shared" si="0"/>
        <v>0</v>
      </c>
      <c r="I9" s="45">
        <f t="shared" si="1"/>
        <v>0</v>
      </c>
      <c r="J9" s="52">
        <f t="shared" si="2"/>
        <v>0</v>
      </c>
      <c r="K9" s="45">
        <f t="shared" si="3"/>
        <v>0</v>
      </c>
      <c r="L9" s="52">
        <f t="shared" si="4"/>
        <v>0</v>
      </c>
      <c r="M9" s="23">
        <f t="shared" si="5"/>
        <v>15</v>
      </c>
      <c r="N9" s="23" t="s">
        <v>17</v>
      </c>
      <c r="O9" s="23"/>
      <c r="P9" s="23"/>
      <c r="Q9" s="38">
        <f t="shared" si="6"/>
        <v>0</v>
      </c>
      <c r="R9" s="38">
        <f t="shared" si="7"/>
        <v>0</v>
      </c>
      <c r="S9" s="37">
        <f t="shared" si="8"/>
        <v>0</v>
      </c>
      <c r="T9" s="39">
        <f t="shared" si="9"/>
        <v>0</v>
      </c>
      <c r="U9" s="37">
        <f t="shared" si="10"/>
        <v>0</v>
      </c>
      <c r="V9" s="53">
        <f t="shared" si="11"/>
        <v>0</v>
      </c>
      <c r="W9" s="53">
        <f t="shared" si="12"/>
        <v>0</v>
      </c>
      <c r="X9" s="53">
        <f t="shared" si="13"/>
        <v>0</v>
      </c>
    </row>
    <row r="10" spans="1:24" ht="30" customHeight="1" thickBot="1">
      <c r="A10" s="44" t="s">
        <v>13</v>
      </c>
      <c r="B10" s="84" t="s">
        <v>126</v>
      </c>
      <c r="C10" s="41" t="s">
        <v>164</v>
      </c>
      <c r="D10" s="86">
        <v>50</v>
      </c>
      <c r="E10" s="21" t="s">
        <v>17</v>
      </c>
      <c r="F10" s="21"/>
      <c r="G10" s="21"/>
      <c r="H10" s="45">
        <f t="shared" si="0"/>
        <v>0</v>
      </c>
      <c r="I10" s="45">
        <f t="shared" si="1"/>
        <v>0</v>
      </c>
      <c r="J10" s="52">
        <f t="shared" si="2"/>
        <v>0</v>
      </c>
      <c r="K10" s="45">
        <f t="shared" si="3"/>
        <v>0</v>
      </c>
      <c r="L10" s="52">
        <f t="shared" si="4"/>
        <v>0</v>
      </c>
      <c r="M10" s="23">
        <f t="shared" si="5"/>
        <v>25</v>
      </c>
      <c r="N10" s="23" t="s">
        <v>17</v>
      </c>
      <c r="O10" s="23"/>
      <c r="P10" s="23"/>
      <c r="Q10" s="38">
        <f t="shared" si="6"/>
        <v>0</v>
      </c>
      <c r="R10" s="38">
        <f t="shared" si="7"/>
        <v>0</v>
      </c>
      <c r="S10" s="37">
        <f t="shared" si="8"/>
        <v>0</v>
      </c>
      <c r="T10" s="39">
        <f t="shared" si="9"/>
        <v>0</v>
      </c>
      <c r="U10" s="37">
        <f t="shared" si="10"/>
        <v>0</v>
      </c>
      <c r="V10" s="53">
        <f t="shared" si="11"/>
        <v>0</v>
      </c>
      <c r="W10" s="53">
        <f t="shared" si="12"/>
        <v>0</v>
      </c>
      <c r="X10" s="53">
        <f t="shared" si="13"/>
        <v>0</v>
      </c>
    </row>
    <row r="11" spans="1:24" ht="30" customHeight="1" thickBot="1">
      <c r="A11" s="44" t="s">
        <v>45</v>
      </c>
      <c r="B11" s="84" t="s">
        <v>127</v>
      </c>
      <c r="C11" s="41" t="s">
        <v>164</v>
      </c>
      <c r="D11" s="86">
        <v>200</v>
      </c>
      <c r="E11" s="21" t="s">
        <v>17</v>
      </c>
      <c r="F11" s="21"/>
      <c r="G11" s="21"/>
      <c r="H11" s="45">
        <f t="shared" si="0"/>
        <v>0</v>
      </c>
      <c r="I11" s="45">
        <f t="shared" si="1"/>
        <v>0</v>
      </c>
      <c r="J11" s="52">
        <f t="shared" si="2"/>
        <v>0</v>
      </c>
      <c r="K11" s="45">
        <f t="shared" si="3"/>
        <v>0</v>
      </c>
      <c r="L11" s="52">
        <f t="shared" si="4"/>
        <v>0</v>
      </c>
      <c r="M11" s="23">
        <f t="shared" si="5"/>
        <v>100</v>
      </c>
      <c r="N11" s="23" t="s">
        <v>17</v>
      </c>
      <c r="O11" s="23"/>
      <c r="P11" s="23"/>
      <c r="Q11" s="38">
        <f t="shared" si="6"/>
        <v>0</v>
      </c>
      <c r="R11" s="38">
        <f t="shared" si="7"/>
        <v>0</v>
      </c>
      <c r="S11" s="37">
        <f t="shared" si="8"/>
        <v>0</v>
      </c>
      <c r="T11" s="39">
        <f t="shared" si="9"/>
        <v>0</v>
      </c>
      <c r="U11" s="37">
        <f t="shared" si="10"/>
        <v>0</v>
      </c>
      <c r="V11" s="53">
        <f t="shared" si="11"/>
        <v>0</v>
      </c>
      <c r="W11" s="53">
        <f t="shared" si="12"/>
        <v>0</v>
      </c>
      <c r="X11" s="53">
        <f t="shared" si="13"/>
        <v>0</v>
      </c>
    </row>
    <row r="12" spans="1:24" ht="30" customHeight="1" thickBot="1">
      <c r="A12" s="44" t="s">
        <v>14</v>
      </c>
      <c r="B12" s="84" t="s">
        <v>128</v>
      </c>
      <c r="C12" s="41" t="s">
        <v>164</v>
      </c>
      <c r="D12" s="86">
        <v>570</v>
      </c>
      <c r="E12" s="21" t="s">
        <v>17</v>
      </c>
      <c r="F12" s="21"/>
      <c r="G12" s="21"/>
      <c r="H12" s="45">
        <f t="shared" si="0"/>
        <v>0</v>
      </c>
      <c r="I12" s="45">
        <f t="shared" si="1"/>
        <v>0</v>
      </c>
      <c r="J12" s="52">
        <f t="shared" si="2"/>
        <v>0</v>
      </c>
      <c r="K12" s="45">
        <f t="shared" si="3"/>
        <v>0</v>
      </c>
      <c r="L12" s="52">
        <f t="shared" si="4"/>
        <v>0</v>
      </c>
      <c r="M12" s="23">
        <f t="shared" si="5"/>
        <v>285</v>
      </c>
      <c r="N12" s="23" t="s">
        <v>17</v>
      </c>
      <c r="O12" s="23"/>
      <c r="P12" s="23"/>
      <c r="Q12" s="38">
        <f t="shared" si="6"/>
        <v>0</v>
      </c>
      <c r="R12" s="38">
        <f t="shared" si="7"/>
        <v>0</v>
      </c>
      <c r="S12" s="37">
        <f t="shared" si="8"/>
        <v>0</v>
      </c>
      <c r="T12" s="39">
        <f t="shared" si="9"/>
        <v>0</v>
      </c>
      <c r="U12" s="37">
        <f t="shared" si="10"/>
        <v>0</v>
      </c>
      <c r="V12" s="53">
        <f t="shared" si="11"/>
        <v>0</v>
      </c>
      <c r="W12" s="53">
        <f t="shared" si="12"/>
        <v>0</v>
      </c>
      <c r="X12" s="53">
        <f t="shared" si="13"/>
        <v>0</v>
      </c>
    </row>
    <row r="13" spans="1:24" ht="30" customHeight="1" thickBot="1">
      <c r="A13" s="44" t="s">
        <v>15</v>
      </c>
      <c r="B13" s="84" t="s">
        <v>129</v>
      </c>
      <c r="C13" s="41" t="s">
        <v>164</v>
      </c>
      <c r="D13" s="86">
        <v>24</v>
      </c>
      <c r="E13" s="21" t="s">
        <v>17</v>
      </c>
      <c r="F13" s="21"/>
      <c r="G13" s="21"/>
      <c r="H13" s="45">
        <f t="shared" si="0"/>
        <v>0</v>
      </c>
      <c r="I13" s="45">
        <f t="shared" si="1"/>
        <v>0</v>
      </c>
      <c r="J13" s="52">
        <f t="shared" si="2"/>
        <v>0</v>
      </c>
      <c r="K13" s="45">
        <f t="shared" si="3"/>
        <v>0</v>
      </c>
      <c r="L13" s="52">
        <f t="shared" si="4"/>
        <v>0</v>
      </c>
      <c r="M13" s="23">
        <f t="shared" si="5"/>
        <v>12</v>
      </c>
      <c r="N13" s="23" t="s">
        <v>17</v>
      </c>
      <c r="O13" s="23"/>
      <c r="P13" s="23"/>
      <c r="Q13" s="38">
        <f t="shared" si="6"/>
        <v>0</v>
      </c>
      <c r="R13" s="38">
        <f t="shared" si="7"/>
        <v>0</v>
      </c>
      <c r="S13" s="37">
        <f t="shared" si="8"/>
        <v>0</v>
      </c>
      <c r="T13" s="39">
        <f t="shared" si="9"/>
        <v>0</v>
      </c>
      <c r="U13" s="37">
        <f t="shared" si="10"/>
        <v>0</v>
      </c>
      <c r="V13" s="53">
        <f t="shared" si="11"/>
        <v>0</v>
      </c>
      <c r="W13" s="53">
        <f t="shared" si="12"/>
        <v>0</v>
      </c>
      <c r="X13" s="53">
        <f t="shared" si="13"/>
        <v>0</v>
      </c>
    </row>
    <row r="14" spans="1:24" ht="30" customHeight="1" thickBot="1">
      <c r="A14" s="44" t="s">
        <v>16</v>
      </c>
      <c r="B14" s="84" t="s">
        <v>130</v>
      </c>
      <c r="C14" s="41" t="s">
        <v>164</v>
      </c>
      <c r="D14" s="86">
        <v>11</v>
      </c>
      <c r="E14" s="21" t="s">
        <v>17</v>
      </c>
      <c r="F14" s="21"/>
      <c r="G14" s="21"/>
      <c r="H14" s="45">
        <f t="shared" si="0"/>
        <v>0</v>
      </c>
      <c r="I14" s="45">
        <f t="shared" si="1"/>
        <v>0</v>
      </c>
      <c r="J14" s="52">
        <f t="shared" si="2"/>
        <v>0</v>
      </c>
      <c r="K14" s="45">
        <f t="shared" si="3"/>
        <v>0</v>
      </c>
      <c r="L14" s="52">
        <f t="shared" si="4"/>
        <v>0</v>
      </c>
      <c r="M14" s="23">
        <v>6</v>
      </c>
      <c r="N14" s="23"/>
      <c r="O14" s="23"/>
      <c r="P14" s="23"/>
      <c r="Q14" s="38">
        <f t="shared" si="6"/>
        <v>0</v>
      </c>
      <c r="R14" s="38">
        <f t="shared" si="7"/>
        <v>0</v>
      </c>
      <c r="S14" s="37">
        <f t="shared" si="8"/>
        <v>0</v>
      </c>
      <c r="T14" s="39">
        <f t="shared" si="9"/>
        <v>0</v>
      </c>
      <c r="U14" s="37">
        <f t="shared" si="10"/>
        <v>0</v>
      </c>
      <c r="V14" s="53">
        <f t="shared" si="11"/>
        <v>0</v>
      </c>
      <c r="W14" s="53">
        <f t="shared" si="12"/>
        <v>0</v>
      </c>
      <c r="X14" s="53">
        <f t="shared" si="13"/>
        <v>0</v>
      </c>
    </row>
    <row r="15" spans="1:24" ht="30" customHeight="1" thickBot="1">
      <c r="A15" s="44" t="s">
        <v>18</v>
      </c>
      <c r="B15" s="84" t="s">
        <v>131</v>
      </c>
      <c r="C15" s="41" t="s">
        <v>164</v>
      </c>
      <c r="D15" s="107">
        <v>20</v>
      </c>
      <c r="E15" s="21" t="s">
        <v>17</v>
      </c>
      <c r="F15" s="21"/>
      <c r="G15" s="21"/>
      <c r="H15" s="45">
        <f t="shared" si="0"/>
        <v>0</v>
      </c>
      <c r="I15" s="45">
        <f t="shared" si="1"/>
        <v>0</v>
      </c>
      <c r="J15" s="52">
        <f t="shared" si="2"/>
        <v>0</v>
      </c>
      <c r="K15" s="45">
        <f t="shared" si="3"/>
        <v>0</v>
      </c>
      <c r="L15" s="52">
        <f t="shared" si="4"/>
        <v>0</v>
      </c>
      <c r="M15" s="23">
        <f t="shared" si="5"/>
        <v>10</v>
      </c>
      <c r="N15" s="23" t="s">
        <v>17</v>
      </c>
      <c r="O15" s="23"/>
      <c r="P15" s="23"/>
      <c r="Q15" s="38">
        <f t="shared" si="6"/>
        <v>0</v>
      </c>
      <c r="R15" s="38">
        <f t="shared" si="7"/>
        <v>0</v>
      </c>
      <c r="S15" s="37">
        <f t="shared" si="8"/>
        <v>0</v>
      </c>
      <c r="T15" s="39">
        <f t="shared" si="9"/>
        <v>0</v>
      </c>
      <c r="U15" s="37">
        <f t="shared" si="10"/>
        <v>0</v>
      </c>
      <c r="V15" s="53">
        <f t="shared" si="11"/>
        <v>0</v>
      </c>
      <c r="W15" s="53">
        <f t="shared" si="12"/>
        <v>0</v>
      </c>
      <c r="X15" s="53">
        <f t="shared" si="13"/>
        <v>0</v>
      </c>
    </row>
    <row r="16" spans="1:24" ht="30" customHeight="1" thickBot="1">
      <c r="A16" s="44" t="s">
        <v>19</v>
      </c>
      <c r="B16" s="84" t="s">
        <v>132</v>
      </c>
      <c r="C16" s="41" t="s">
        <v>164</v>
      </c>
      <c r="D16" s="86">
        <v>21</v>
      </c>
      <c r="E16" s="21" t="s">
        <v>17</v>
      </c>
      <c r="F16" s="21"/>
      <c r="G16" s="21"/>
      <c r="H16" s="45">
        <f t="shared" si="0"/>
        <v>0</v>
      </c>
      <c r="I16" s="45">
        <f t="shared" si="1"/>
        <v>0</v>
      </c>
      <c r="J16" s="52">
        <f t="shared" si="2"/>
        <v>0</v>
      </c>
      <c r="K16" s="45">
        <f t="shared" si="3"/>
        <v>0</v>
      </c>
      <c r="L16" s="52">
        <f t="shared" si="4"/>
        <v>0</v>
      </c>
      <c r="M16" s="23">
        <v>11</v>
      </c>
      <c r="N16" s="23" t="s">
        <v>17</v>
      </c>
      <c r="O16" s="23"/>
      <c r="P16" s="23"/>
      <c r="Q16" s="38">
        <f t="shared" si="6"/>
        <v>0</v>
      </c>
      <c r="R16" s="38">
        <f t="shared" si="7"/>
        <v>0</v>
      </c>
      <c r="S16" s="37">
        <f t="shared" si="8"/>
        <v>0</v>
      </c>
      <c r="T16" s="39">
        <f t="shared" si="9"/>
        <v>0</v>
      </c>
      <c r="U16" s="37">
        <f t="shared" si="10"/>
        <v>0</v>
      </c>
      <c r="V16" s="53">
        <f t="shared" si="11"/>
        <v>0</v>
      </c>
      <c r="W16" s="53">
        <f t="shared" si="12"/>
        <v>0</v>
      </c>
      <c r="X16" s="53">
        <f t="shared" si="13"/>
        <v>0</v>
      </c>
    </row>
    <row r="17" spans="1:24" ht="30" customHeight="1" thickBot="1">
      <c r="A17" s="44" t="s">
        <v>20</v>
      </c>
      <c r="B17" s="84" t="s">
        <v>133</v>
      </c>
      <c r="C17" s="41" t="s">
        <v>164</v>
      </c>
      <c r="D17" s="86">
        <v>1</v>
      </c>
      <c r="E17" s="21" t="s">
        <v>17</v>
      </c>
      <c r="F17" s="21"/>
      <c r="G17" s="21"/>
      <c r="H17" s="45">
        <f t="shared" si="0"/>
        <v>0</v>
      </c>
      <c r="I17" s="45">
        <f t="shared" si="1"/>
        <v>0</v>
      </c>
      <c r="J17" s="52">
        <f t="shared" si="2"/>
        <v>0</v>
      </c>
      <c r="K17" s="45">
        <f t="shared" si="3"/>
        <v>0</v>
      </c>
      <c r="L17" s="52">
        <f t="shared" si="4"/>
        <v>0</v>
      </c>
      <c r="M17" s="23">
        <v>1</v>
      </c>
      <c r="N17" s="23" t="s">
        <v>17</v>
      </c>
      <c r="O17" s="23"/>
      <c r="P17" s="23"/>
      <c r="Q17" s="38">
        <f t="shared" si="6"/>
        <v>0</v>
      </c>
      <c r="R17" s="38">
        <f t="shared" si="7"/>
        <v>0</v>
      </c>
      <c r="S17" s="37">
        <f t="shared" si="8"/>
        <v>0</v>
      </c>
      <c r="T17" s="39">
        <f t="shared" si="9"/>
        <v>0</v>
      </c>
      <c r="U17" s="37">
        <f t="shared" si="10"/>
        <v>0</v>
      </c>
      <c r="V17" s="53">
        <f t="shared" si="11"/>
        <v>0</v>
      </c>
      <c r="W17" s="53">
        <f t="shared" si="12"/>
        <v>0</v>
      </c>
      <c r="X17" s="53">
        <f t="shared" si="13"/>
        <v>0</v>
      </c>
    </row>
    <row r="18" spans="1:24" ht="30" customHeight="1" thickBot="1">
      <c r="A18" s="44" t="s">
        <v>47</v>
      </c>
      <c r="B18" s="84" t="s">
        <v>134</v>
      </c>
      <c r="C18" s="41" t="s">
        <v>164</v>
      </c>
      <c r="D18" s="86">
        <v>1</v>
      </c>
      <c r="E18" s="21" t="s">
        <v>17</v>
      </c>
      <c r="F18" s="21"/>
      <c r="G18" s="21"/>
      <c r="H18" s="45">
        <f t="shared" si="0"/>
        <v>0</v>
      </c>
      <c r="I18" s="45">
        <f t="shared" si="1"/>
        <v>0</v>
      </c>
      <c r="J18" s="52">
        <f t="shared" si="2"/>
        <v>0</v>
      </c>
      <c r="K18" s="45">
        <f t="shared" si="3"/>
        <v>0</v>
      </c>
      <c r="L18" s="52">
        <f t="shared" si="4"/>
        <v>0</v>
      </c>
      <c r="M18" s="23">
        <v>1</v>
      </c>
      <c r="N18" s="23" t="s">
        <v>17</v>
      </c>
      <c r="O18" s="23"/>
      <c r="P18" s="23"/>
      <c r="Q18" s="38">
        <f t="shared" si="6"/>
        <v>0</v>
      </c>
      <c r="R18" s="38">
        <f t="shared" si="7"/>
        <v>0</v>
      </c>
      <c r="S18" s="37">
        <f t="shared" si="8"/>
        <v>0</v>
      </c>
      <c r="T18" s="39">
        <f t="shared" si="9"/>
        <v>0</v>
      </c>
      <c r="U18" s="37">
        <f t="shared" si="10"/>
        <v>0</v>
      </c>
      <c r="V18" s="53">
        <f t="shared" si="11"/>
        <v>0</v>
      </c>
      <c r="W18" s="53">
        <f t="shared" si="12"/>
        <v>0</v>
      </c>
      <c r="X18" s="53">
        <f t="shared" si="13"/>
        <v>0</v>
      </c>
    </row>
    <row r="19" spans="1:24" ht="30" customHeight="1" thickBot="1">
      <c r="A19" s="44" t="s">
        <v>48</v>
      </c>
      <c r="B19" s="84" t="s">
        <v>135</v>
      </c>
      <c r="C19" s="41" t="s">
        <v>164</v>
      </c>
      <c r="D19" s="86">
        <v>14</v>
      </c>
      <c r="E19" s="21" t="s">
        <v>17</v>
      </c>
      <c r="F19" s="21"/>
      <c r="G19" s="21"/>
      <c r="H19" s="45">
        <f t="shared" si="0"/>
        <v>0</v>
      </c>
      <c r="I19" s="45">
        <f t="shared" si="1"/>
        <v>0</v>
      </c>
      <c r="J19" s="52">
        <f t="shared" si="2"/>
        <v>0</v>
      </c>
      <c r="K19" s="45">
        <f t="shared" si="3"/>
        <v>0</v>
      </c>
      <c r="L19" s="52">
        <f t="shared" si="4"/>
        <v>0</v>
      </c>
      <c r="M19" s="23">
        <f t="shared" si="5"/>
        <v>7</v>
      </c>
      <c r="N19" s="23" t="s">
        <v>17</v>
      </c>
      <c r="O19" s="23"/>
      <c r="P19" s="23"/>
      <c r="Q19" s="38">
        <f aca="true" t="shared" si="14" ref="Q19:Q46">P19*O19</f>
        <v>0</v>
      </c>
      <c r="R19" s="38">
        <f t="shared" si="7"/>
        <v>0</v>
      </c>
      <c r="S19" s="37">
        <f t="shared" si="8"/>
        <v>0</v>
      </c>
      <c r="T19" s="39">
        <f t="shared" si="9"/>
        <v>0</v>
      </c>
      <c r="U19" s="37">
        <f t="shared" si="10"/>
        <v>0</v>
      </c>
      <c r="V19" s="53">
        <f t="shared" si="11"/>
        <v>0</v>
      </c>
      <c r="W19" s="53">
        <f t="shared" si="12"/>
        <v>0</v>
      </c>
      <c r="X19" s="53">
        <f t="shared" si="13"/>
        <v>0</v>
      </c>
    </row>
    <row r="20" spans="1:24" ht="30" customHeight="1" thickBot="1">
      <c r="A20" s="44" t="s">
        <v>21</v>
      </c>
      <c r="B20" s="84" t="s">
        <v>136</v>
      </c>
      <c r="C20" s="41" t="s">
        <v>164</v>
      </c>
      <c r="D20" s="86">
        <v>10</v>
      </c>
      <c r="E20" s="21" t="s">
        <v>17</v>
      </c>
      <c r="F20" s="21"/>
      <c r="G20" s="21"/>
      <c r="H20" s="45">
        <f t="shared" si="0"/>
        <v>0</v>
      </c>
      <c r="I20" s="45">
        <f t="shared" si="1"/>
        <v>0</v>
      </c>
      <c r="J20" s="52">
        <f t="shared" si="2"/>
        <v>0</v>
      </c>
      <c r="K20" s="45">
        <f t="shared" si="3"/>
        <v>0</v>
      </c>
      <c r="L20" s="52">
        <f t="shared" si="4"/>
        <v>0</v>
      </c>
      <c r="M20" s="23">
        <f t="shared" si="5"/>
        <v>5</v>
      </c>
      <c r="N20" s="23" t="s">
        <v>17</v>
      </c>
      <c r="O20" s="23"/>
      <c r="P20" s="23"/>
      <c r="Q20" s="38">
        <f t="shared" si="14"/>
        <v>0</v>
      </c>
      <c r="R20" s="38">
        <f t="shared" si="7"/>
        <v>0</v>
      </c>
      <c r="S20" s="37">
        <f t="shared" si="8"/>
        <v>0</v>
      </c>
      <c r="T20" s="39">
        <f t="shared" si="9"/>
        <v>0</v>
      </c>
      <c r="U20" s="37">
        <f t="shared" si="10"/>
        <v>0</v>
      </c>
      <c r="V20" s="53">
        <f t="shared" si="11"/>
        <v>0</v>
      </c>
      <c r="W20" s="53">
        <f t="shared" si="12"/>
        <v>0</v>
      </c>
      <c r="X20" s="53">
        <f t="shared" si="13"/>
        <v>0</v>
      </c>
    </row>
    <row r="21" spans="1:24" ht="30" customHeight="1" thickBot="1">
      <c r="A21" s="44" t="s">
        <v>49</v>
      </c>
      <c r="B21" s="84" t="s">
        <v>137</v>
      </c>
      <c r="C21" s="41" t="s">
        <v>164</v>
      </c>
      <c r="D21" s="86">
        <v>790</v>
      </c>
      <c r="E21" s="21" t="s">
        <v>17</v>
      </c>
      <c r="F21" s="21"/>
      <c r="G21" s="21"/>
      <c r="H21" s="45">
        <f t="shared" si="0"/>
        <v>0</v>
      </c>
      <c r="I21" s="45">
        <f t="shared" si="1"/>
        <v>0</v>
      </c>
      <c r="J21" s="52">
        <f t="shared" si="2"/>
        <v>0</v>
      </c>
      <c r="K21" s="45">
        <f t="shared" si="3"/>
        <v>0</v>
      </c>
      <c r="L21" s="52">
        <f t="shared" si="4"/>
        <v>0</v>
      </c>
      <c r="M21" s="23">
        <f t="shared" si="5"/>
        <v>395</v>
      </c>
      <c r="N21" s="23" t="s">
        <v>17</v>
      </c>
      <c r="O21" s="23"/>
      <c r="P21" s="23"/>
      <c r="Q21" s="38">
        <f t="shared" si="14"/>
        <v>0</v>
      </c>
      <c r="R21" s="38">
        <f t="shared" si="7"/>
        <v>0</v>
      </c>
      <c r="S21" s="37">
        <f t="shared" si="8"/>
        <v>0</v>
      </c>
      <c r="T21" s="39">
        <f t="shared" si="9"/>
        <v>0</v>
      </c>
      <c r="U21" s="37">
        <f t="shared" si="10"/>
        <v>0</v>
      </c>
      <c r="V21" s="53">
        <f t="shared" si="11"/>
        <v>0</v>
      </c>
      <c r="W21" s="53">
        <f t="shared" si="12"/>
        <v>0</v>
      </c>
      <c r="X21" s="53">
        <f t="shared" si="13"/>
        <v>0</v>
      </c>
    </row>
    <row r="22" spans="1:24" ht="30" customHeight="1" thickBot="1">
      <c r="A22" s="44" t="s">
        <v>50</v>
      </c>
      <c r="B22" s="84" t="s">
        <v>138</v>
      </c>
      <c r="C22" s="41" t="s">
        <v>164</v>
      </c>
      <c r="D22" s="86">
        <v>36</v>
      </c>
      <c r="E22" s="21" t="s">
        <v>17</v>
      </c>
      <c r="F22" s="21"/>
      <c r="G22" s="21"/>
      <c r="H22" s="45">
        <f t="shared" si="0"/>
        <v>0</v>
      </c>
      <c r="I22" s="45">
        <f t="shared" si="1"/>
        <v>0</v>
      </c>
      <c r="J22" s="52">
        <f t="shared" si="2"/>
        <v>0</v>
      </c>
      <c r="K22" s="45">
        <f t="shared" si="3"/>
        <v>0</v>
      </c>
      <c r="L22" s="52">
        <f t="shared" si="4"/>
        <v>0</v>
      </c>
      <c r="M22" s="23">
        <f t="shared" si="5"/>
        <v>18</v>
      </c>
      <c r="N22" s="23" t="s">
        <v>17</v>
      </c>
      <c r="O22" s="23"/>
      <c r="P22" s="23"/>
      <c r="Q22" s="38">
        <f t="shared" si="14"/>
        <v>0</v>
      </c>
      <c r="R22" s="38">
        <f t="shared" si="7"/>
        <v>0</v>
      </c>
      <c r="S22" s="37">
        <f t="shared" si="8"/>
        <v>0</v>
      </c>
      <c r="T22" s="39">
        <f t="shared" si="9"/>
        <v>0</v>
      </c>
      <c r="U22" s="37">
        <f t="shared" si="10"/>
        <v>0</v>
      </c>
      <c r="V22" s="53">
        <f t="shared" si="11"/>
        <v>0</v>
      </c>
      <c r="W22" s="53">
        <f t="shared" si="12"/>
        <v>0</v>
      </c>
      <c r="X22" s="53">
        <f t="shared" si="13"/>
        <v>0</v>
      </c>
    </row>
    <row r="23" spans="1:24" ht="30" customHeight="1" thickBot="1">
      <c r="A23" s="44" t="s">
        <v>51</v>
      </c>
      <c r="B23" s="84" t="s">
        <v>139</v>
      </c>
      <c r="C23" s="41" t="s">
        <v>163</v>
      </c>
      <c r="D23" s="86">
        <v>10</v>
      </c>
      <c r="E23" s="21" t="s">
        <v>17</v>
      </c>
      <c r="F23" s="21"/>
      <c r="G23" s="21"/>
      <c r="H23" s="45">
        <f t="shared" si="0"/>
        <v>0</v>
      </c>
      <c r="I23" s="45">
        <f t="shared" si="1"/>
        <v>0</v>
      </c>
      <c r="J23" s="52">
        <f t="shared" si="2"/>
        <v>0</v>
      </c>
      <c r="K23" s="45">
        <f t="shared" si="3"/>
        <v>0</v>
      </c>
      <c r="L23" s="52">
        <f t="shared" si="4"/>
        <v>0</v>
      </c>
      <c r="M23" s="23">
        <f t="shared" si="5"/>
        <v>5</v>
      </c>
      <c r="N23" s="23" t="s">
        <v>17</v>
      </c>
      <c r="O23" s="23"/>
      <c r="P23" s="23"/>
      <c r="Q23" s="38">
        <f t="shared" si="14"/>
        <v>0</v>
      </c>
      <c r="R23" s="38">
        <f t="shared" si="7"/>
        <v>0</v>
      </c>
      <c r="S23" s="37">
        <f t="shared" si="8"/>
        <v>0</v>
      </c>
      <c r="T23" s="39">
        <f t="shared" si="9"/>
        <v>0</v>
      </c>
      <c r="U23" s="37">
        <f t="shared" si="10"/>
        <v>0</v>
      </c>
      <c r="V23" s="53">
        <f t="shared" si="11"/>
        <v>0</v>
      </c>
      <c r="W23" s="53">
        <f t="shared" si="12"/>
        <v>0</v>
      </c>
      <c r="X23" s="53">
        <f t="shared" si="13"/>
        <v>0</v>
      </c>
    </row>
    <row r="24" spans="1:24" ht="30" customHeight="1" thickBot="1">
      <c r="A24" s="44" t="s">
        <v>52</v>
      </c>
      <c r="B24" s="84" t="s">
        <v>140</v>
      </c>
      <c r="C24" s="41" t="s">
        <v>164</v>
      </c>
      <c r="D24" s="86">
        <v>5</v>
      </c>
      <c r="E24" s="21" t="s">
        <v>17</v>
      </c>
      <c r="F24" s="21"/>
      <c r="G24" s="21"/>
      <c r="H24" s="45">
        <f t="shared" si="0"/>
        <v>0</v>
      </c>
      <c r="I24" s="45">
        <f t="shared" si="1"/>
        <v>0</v>
      </c>
      <c r="J24" s="52">
        <f t="shared" si="2"/>
        <v>0</v>
      </c>
      <c r="K24" s="45">
        <f t="shared" si="3"/>
        <v>0</v>
      </c>
      <c r="L24" s="52">
        <f t="shared" si="4"/>
        <v>0</v>
      </c>
      <c r="M24" s="23">
        <v>3</v>
      </c>
      <c r="N24" s="23" t="s">
        <v>17</v>
      </c>
      <c r="O24" s="23"/>
      <c r="P24" s="23"/>
      <c r="Q24" s="38">
        <f t="shared" si="14"/>
        <v>0</v>
      </c>
      <c r="R24" s="38">
        <f t="shared" si="7"/>
        <v>0</v>
      </c>
      <c r="S24" s="37">
        <f t="shared" si="8"/>
        <v>0</v>
      </c>
      <c r="T24" s="39">
        <f t="shared" si="9"/>
        <v>0</v>
      </c>
      <c r="U24" s="37">
        <f t="shared" si="10"/>
        <v>0</v>
      </c>
      <c r="V24" s="53">
        <f t="shared" si="11"/>
        <v>0</v>
      </c>
      <c r="W24" s="53">
        <f t="shared" si="12"/>
        <v>0</v>
      </c>
      <c r="X24" s="53">
        <f t="shared" si="13"/>
        <v>0</v>
      </c>
    </row>
    <row r="25" spans="1:24" ht="30" customHeight="1" thickBot="1">
      <c r="A25" s="44" t="s">
        <v>22</v>
      </c>
      <c r="B25" s="84" t="s">
        <v>141</v>
      </c>
      <c r="C25" s="41" t="s">
        <v>164</v>
      </c>
      <c r="D25" s="86">
        <v>67</v>
      </c>
      <c r="E25" s="21" t="s">
        <v>17</v>
      </c>
      <c r="F25" s="21"/>
      <c r="G25" s="21"/>
      <c r="H25" s="45">
        <f t="shared" si="0"/>
        <v>0</v>
      </c>
      <c r="I25" s="45">
        <f t="shared" si="1"/>
        <v>0</v>
      </c>
      <c r="J25" s="52">
        <f t="shared" si="2"/>
        <v>0</v>
      </c>
      <c r="K25" s="45">
        <f t="shared" si="3"/>
        <v>0</v>
      </c>
      <c r="L25" s="52">
        <f t="shared" si="4"/>
        <v>0</v>
      </c>
      <c r="M25" s="23">
        <v>34</v>
      </c>
      <c r="N25" s="23" t="s">
        <v>17</v>
      </c>
      <c r="O25" s="23"/>
      <c r="P25" s="23"/>
      <c r="Q25" s="38">
        <f t="shared" si="14"/>
        <v>0</v>
      </c>
      <c r="R25" s="38">
        <f t="shared" si="7"/>
        <v>0</v>
      </c>
      <c r="S25" s="37">
        <f t="shared" si="8"/>
        <v>0</v>
      </c>
      <c r="T25" s="39">
        <f t="shared" si="9"/>
        <v>0</v>
      </c>
      <c r="U25" s="37">
        <f t="shared" si="10"/>
        <v>0</v>
      </c>
      <c r="V25" s="53">
        <f t="shared" si="11"/>
        <v>0</v>
      </c>
      <c r="W25" s="53">
        <f t="shared" si="12"/>
        <v>0</v>
      </c>
      <c r="X25" s="53">
        <f t="shared" si="13"/>
        <v>0</v>
      </c>
    </row>
    <row r="26" spans="1:24" ht="30" customHeight="1" thickBot="1">
      <c r="A26" s="44" t="s">
        <v>53</v>
      </c>
      <c r="B26" s="84" t="s">
        <v>142</v>
      </c>
      <c r="C26" s="41" t="s">
        <v>164</v>
      </c>
      <c r="D26" s="86">
        <v>4</v>
      </c>
      <c r="E26" s="21" t="s">
        <v>17</v>
      </c>
      <c r="F26" s="21"/>
      <c r="G26" s="21"/>
      <c r="H26" s="45">
        <f t="shared" si="0"/>
        <v>0</v>
      </c>
      <c r="I26" s="45">
        <f t="shared" si="1"/>
        <v>0</v>
      </c>
      <c r="J26" s="52">
        <f t="shared" si="2"/>
        <v>0</v>
      </c>
      <c r="K26" s="45">
        <f t="shared" si="3"/>
        <v>0</v>
      </c>
      <c r="L26" s="52">
        <f t="shared" si="4"/>
        <v>0</v>
      </c>
      <c r="M26" s="23">
        <f t="shared" si="5"/>
        <v>2</v>
      </c>
      <c r="N26" s="23" t="s">
        <v>17</v>
      </c>
      <c r="O26" s="23"/>
      <c r="P26" s="23"/>
      <c r="Q26" s="38">
        <f t="shared" si="14"/>
        <v>0</v>
      </c>
      <c r="R26" s="38">
        <f t="shared" si="7"/>
        <v>0</v>
      </c>
      <c r="S26" s="37">
        <f t="shared" si="8"/>
        <v>0</v>
      </c>
      <c r="T26" s="39">
        <f t="shared" si="9"/>
        <v>0</v>
      </c>
      <c r="U26" s="37">
        <f t="shared" si="10"/>
        <v>0</v>
      </c>
      <c r="V26" s="53">
        <f t="shared" si="11"/>
        <v>0</v>
      </c>
      <c r="W26" s="53">
        <f t="shared" si="12"/>
        <v>0</v>
      </c>
      <c r="X26" s="53">
        <f t="shared" si="13"/>
        <v>0</v>
      </c>
    </row>
    <row r="27" spans="1:24" ht="30" customHeight="1" thickBot="1">
      <c r="A27" s="44" t="s">
        <v>23</v>
      </c>
      <c r="B27" s="84" t="s">
        <v>143</v>
      </c>
      <c r="C27" s="41" t="s">
        <v>164</v>
      </c>
      <c r="D27" s="86">
        <v>230</v>
      </c>
      <c r="E27" s="21" t="s">
        <v>17</v>
      </c>
      <c r="F27" s="21"/>
      <c r="G27" s="21"/>
      <c r="H27" s="45">
        <f t="shared" si="0"/>
        <v>0</v>
      </c>
      <c r="I27" s="45">
        <f t="shared" si="1"/>
        <v>0</v>
      </c>
      <c r="J27" s="52">
        <f t="shared" si="2"/>
        <v>0</v>
      </c>
      <c r="K27" s="45">
        <f t="shared" si="3"/>
        <v>0</v>
      </c>
      <c r="L27" s="52">
        <f t="shared" si="4"/>
        <v>0</v>
      </c>
      <c r="M27" s="23">
        <f t="shared" si="5"/>
        <v>115</v>
      </c>
      <c r="N27" s="23" t="s">
        <v>17</v>
      </c>
      <c r="O27" s="23"/>
      <c r="P27" s="23"/>
      <c r="Q27" s="38">
        <f t="shared" si="14"/>
        <v>0</v>
      </c>
      <c r="R27" s="38">
        <f t="shared" si="7"/>
        <v>0</v>
      </c>
      <c r="S27" s="37">
        <f t="shared" si="8"/>
        <v>0</v>
      </c>
      <c r="T27" s="39">
        <f t="shared" si="9"/>
        <v>0</v>
      </c>
      <c r="U27" s="37">
        <f t="shared" si="10"/>
        <v>0</v>
      </c>
      <c r="V27" s="53">
        <f t="shared" si="11"/>
        <v>0</v>
      </c>
      <c r="W27" s="53">
        <f t="shared" si="12"/>
        <v>0</v>
      </c>
      <c r="X27" s="53">
        <f t="shared" si="13"/>
        <v>0</v>
      </c>
    </row>
    <row r="28" spans="1:24" ht="30" customHeight="1" thickBot="1">
      <c r="A28" s="44" t="s">
        <v>24</v>
      </c>
      <c r="B28" s="84" t="s">
        <v>144</v>
      </c>
      <c r="C28" s="41" t="s">
        <v>164</v>
      </c>
      <c r="D28" s="86">
        <v>490</v>
      </c>
      <c r="E28" s="21" t="s">
        <v>17</v>
      </c>
      <c r="F28" s="21"/>
      <c r="G28" s="21"/>
      <c r="H28" s="45">
        <f t="shared" si="0"/>
        <v>0</v>
      </c>
      <c r="I28" s="45">
        <f t="shared" si="1"/>
        <v>0</v>
      </c>
      <c r="J28" s="52">
        <f t="shared" si="2"/>
        <v>0</v>
      </c>
      <c r="K28" s="45">
        <f t="shared" si="3"/>
        <v>0</v>
      </c>
      <c r="L28" s="52">
        <f t="shared" si="4"/>
        <v>0</v>
      </c>
      <c r="M28" s="23">
        <f t="shared" si="5"/>
        <v>245</v>
      </c>
      <c r="N28" s="23" t="s">
        <v>17</v>
      </c>
      <c r="O28" s="23"/>
      <c r="P28" s="23"/>
      <c r="Q28" s="38">
        <f t="shared" si="14"/>
        <v>0</v>
      </c>
      <c r="R28" s="38">
        <f t="shared" si="7"/>
        <v>0</v>
      </c>
      <c r="S28" s="37">
        <f t="shared" si="8"/>
        <v>0</v>
      </c>
      <c r="T28" s="39">
        <f t="shared" si="9"/>
        <v>0</v>
      </c>
      <c r="U28" s="37">
        <f t="shared" si="10"/>
        <v>0</v>
      </c>
      <c r="V28" s="53">
        <f t="shared" si="11"/>
        <v>0</v>
      </c>
      <c r="W28" s="53">
        <f t="shared" si="12"/>
        <v>0</v>
      </c>
      <c r="X28" s="53">
        <f t="shared" si="13"/>
        <v>0</v>
      </c>
    </row>
    <row r="29" spans="1:24" ht="30" customHeight="1" thickBot="1">
      <c r="A29" s="44" t="s">
        <v>25</v>
      </c>
      <c r="B29" s="84" t="s">
        <v>145</v>
      </c>
      <c r="C29" s="41" t="s">
        <v>164</v>
      </c>
      <c r="D29" s="86">
        <v>550</v>
      </c>
      <c r="E29" s="21" t="s">
        <v>17</v>
      </c>
      <c r="F29" s="21"/>
      <c r="G29" s="21"/>
      <c r="H29" s="45">
        <f t="shared" si="0"/>
        <v>0</v>
      </c>
      <c r="I29" s="45">
        <f t="shared" si="1"/>
        <v>0</v>
      </c>
      <c r="J29" s="52">
        <f t="shared" si="2"/>
        <v>0</v>
      </c>
      <c r="K29" s="45">
        <f t="shared" si="3"/>
        <v>0</v>
      </c>
      <c r="L29" s="52">
        <f t="shared" si="4"/>
        <v>0</v>
      </c>
      <c r="M29" s="23">
        <f t="shared" si="5"/>
        <v>275</v>
      </c>
      <c r="N29" s="23" t="s">
        <v>17</v>
      </c>
      <c r="O29" s="23"/>
      <c r="P29" s="23"/>
      <c r="Q29" s="38">
        <f t="shared" si="14"/>
        <v>0</v>
      </c>
      <c r="R29" s="38">
        <f t="shared" si="7"/>
        <v>0</v>
      </c>
      <c r="S29" s="37">
        <f t="shared" si="8"/>
        <v>0</v>
      </c>
      <c r="T29" s="39">
        <f t="shared" si="9"/>
        <v>0</v>
      </c>
      <c r="U29" s="37">
        <f t="shared" si="10"/>
        <v>0</v>
      </c>
      <c r="V29" s="53">
        <f t="shared" si="11"/>
        <v>0</v>
      </c>
      <c r="W29" s="53">
        <f t="shared" si="12"/>
        <v>0</v>
      </c>
      <c r="X29" s="53">
        <f t="shared" si="13"/>
        <v>0</v>
      </c>
    </row>
    <row r="30" spans="1:24" ht="30" customHeight="1" thickBot="1">
      <c r="A30" s="44" t="s">
        <v>54</v>
      </c>
      <c r="B30" s="84" t="s">
        <v>146</v>
      </c>
      <c r="C30" s="41" t="s">
        <v>164</v>
      </c>
      <c r="D30" s="86">
        <v>460</v>
      </c>
      <c r="E30" s="21" t="s">
        <v>17</v>
      </c>
      <c r="F30" s="21"/>
      <c r="G30" s="21"/>
      <c r="H30" s="45">
        <f t="shared" si="0"/>
        <v>0</v>
      </c>
      <c r="I30" s="45">
        <f t="shared" si="1"/>
        <v>0</v>
      </c>
      <c r="J30" s="52">
        <f t="shared" si="2"/>
        <v>0</v>
      </c>
      <c r="K30" s="45">
        <f t="shared" si="3"/>
        <v>0</v>
      </c>
      <c r="L30" s="52">
        <f t="shared" si="4"/>
        <v>0</v>
      </c>
      <c r="M30" s="23">
        <f t="shared" si="5"/>
        <v>230</v>
      </c>
      <c r="N30" s="23" t="s">
        <v>17</v>
      </c>
      <c r="O30" s="23"/>
      <c r="P30" s="23"/>
      <c r="Q30" s="38">
        <f t="shared" si="14"/>
        <v>0</v>
      </c>
      <c r="R30" s="38">
        <f t="shared" si="7"/>
        <v>0</v>
      </c>
      <c r="S30" s="37">
        <f t="shared" si="8"/>
        <v>0</v>
      </c>
      <c r="T30" s="39">
        <f t="shared" si="9"/>
        <v>0</v>
      </c>
      <c r="U30" s="37">
        <f t="shared" si="10"/>
        <v>0</v>
      </c>
      <c r="V30" s="53">
        <f t="shared" si="11"/>
        <v>0</v>
      </c>
      <c r="W30" s="53">
        <f t="shared" si="12"/>
        <v>0</v>
      </c>
      <c r="X30" s="53">
        <f t="shared" si="13"/>
        <v>0</v>
      </c>
    </row>
    <row r="31" spans="1:24" ht="30" customHeight="1" thickBot="1">
      <c r="A31" s="44" t="s">
        <v>55</v>
      </c>
      <c r="B31" s="84" t="s">
        <v>147</v>
      </c>
      <c r="C31" s="41" t="s">
        <v>164</v>
      </c>
      <c r="D31" s="86">
        <v>5</v>
      </c>
      <c r="E31" s="21" t="s">
        <v>17</v>
      </c>
      <c r="F31" s="21"/>
      <c r="G31" s="21"/>
      <c r="H31" s="45">
        <f t="shared" si="0"/>
        <v>0</v>
      </c>
      <c r="I31" s="45">
        <f t="shared" si="1"/>
        <v>0</v>
      </c>
      <c r="J31" s="52">
        <f t="shared" si="2"/>
        <v>0</v>
      </c>
      <c r="K31" s="45">
        <f t="shared" si="3"/>
        <v>0</v>
      </c>
      <c r="L31" s="52">
        <f t="shared" si="4"/>
        <v>0</v>
      </c>
      <c r="M31" s="23">
        <v>3</v>
      </c>
      <c r="N31" s="23" t="s">
        <v>17</v>
      </c>
      <c r="O31" s="23"/>
      <c r="P31" s="23"/>
      <c r="Q31" s="38">
        <f t="shared" si="14"/>
        <v>0</v>
      </c>
      <c r="R31" s="38">
        <f t="shared" si="7"/>
        <v>0</v>
      </c>
      <c r="S31" s="37">
        <f t="shared" si="8"/>
        <v>0</v>
      </c>
      <c r="T31" s="39">
        <f t="shared" si="9"/>
        <v>0</v>
      </c>
      <c r="U31" s="37">
        <f t="shared" si="10"/>
        <v>0</v>
      </c>
      <c r="V31" s="53">
        <f t="shared" si="11"/>
        <v>0</v>
      </c>
      <c r="W31" s="53">
        <f t="shared" si="12"/>
        <v>0</v>
      </c>
      <c r="X31" s="53">
        <f t="shared" si="13"/>
        <v>0</v>
      </c>
    </row>
    <row r="32" spans="1:24" ht="30" customHeight="1" thickBot="1">
      <c r="A32" s="44" t="s">
        <v>26</v>
      </c>
      <c r="B32" s="84" t="s">
        <v>148</v>
      </c>
      <c r="C32" s="41" t="s">
        <v>164</v>
      </c>
      <c r="D32" s="86">
        <v>50</v>
      </c>
      <c r="E32" s="21" t="s">
        <v>17</v>
      </c>
      <c r="F32" s="21"/>
      <c r="G32" s="21"/>
      <c r="H32" s="45">
        <f t="shared" si="0"/>
        <v>0</v>
      </c>
      <c r="I32" s="45">
        <f t="shared" si="1"/>
        <v>0</v>
      </c>
      <c r="J32" s="52">
        <f t="shared" si="2"/>
        <v>0</v>
      </c>
      <c r="K32" s="45">
        <f t="shared" si="3"/>
        <v>0</v>
      </c>
      <c r="L32" s="52">
        <f t="shared" si="4"/>
        <v>0</v>
      </c>
      <c r="M32" s="23">
        <f t="shared" si="5"/>
        <v>25</v>
      </c>
      <c r="N32" s="23" t="s">
        <v>17</v>
      </c>
      <c r="O32" s="23"/>
      <c r="P32" s="23"/>
      <c r="Q32" s="38">
        <f t="shared" si="14"/>
        <v>0</v>
      </c>
      <c r="R32" s="38">
        <f t="shared" si="7"/>
        <v>0</v>
      </c>
      <c r="S32" s="37">
        <f t="shared" si="8"/>
        <v>0</v>
      </c>
      <c r="T32" s="39">
        <f t="shared" si="9"/>
        <v>0</v>
      </c>
      <c r="U32" s="37">
        <f t="shared" si="10"/>
        <v>0</v>
      </c>
      <c r="V32" s="53">
        <f t="shared" si="11"/>
        <v>0</v>
      </c>
      <c r="W32" s="53">
        <f t="shared" si="12"/>
        <v>0</v>
      </c>
      <c r="X32" s="53">
        <f t="shared" si="13"/>
        <v>0</v>
      </c>
    </row>
    <row r="33" spans="1:24" ht="30" customHeight="1" thickBot="1">
      <c r="A33" s="44" t="s">
        <v>27</v>
      </c>
      <c r="B33" s="84" t="s">
        <v>149</v>
      </c>
      <c r="C33" s="41" t="s">
        <v>164</v>
      </c>
      <c r="D33" s="86">
        <v>23</v>
      </c>
      <c r="E33" s="21" t="s">
        <v>17</v>
      </c>
      <c r="F33" s="21"/>
      <c r="G33" s="21"/>
      <c r="H33" s="45">
        <f t="shared" si="0"/>
        <v>0</v>
      </c>
      <c r="I33" s="45">
        <f t="shared" si="1"/>
        <v>0</v>
      </c>
      <c r="J33" s="52">
        <f t="shared" si="2"/>
        <v>0</v>
      </c>
      <c r="K33" s="45">
        <f t="shared" si="3"/>
        <v>0</v>
      </c>
      <c r="L33" s="52">
        <f t="shared" si="4"/>
        <v>0</v>
      </c>
      <c r="M33" s="23">
        <v>12</v>
      </c>
      <c r="N33" s="23" t="s">
        <v>17</v>
      </c>
      <c r="O33" s="23"/>
      <c r="P33" s="23"/>
      <c r="Q33" s="38">
        <f t="shared" si="14"/>
        <v>0</v>
      </c>
      <c r="R33" s="38">
        <f t="shared" si="7"/>
        <v>0</v>
      </c>
      <c r="S33" s="37">
        <f t="shared" si="8"/>
        <v>0</v>
      </c>
      <c r="T33" s="39">
        <f t="shared" si="9"/>
        <v>0</v>
      </c>
      <c r="U33" s="37">
        <f t="shared" si="10"/>
        <v>0</v>
      </c>
      <c r="V33" s="53">
        <f t="shared" si="11"/>
        <v>0</v>
      </c>
      <c r="W33" s="53">
        <f t="shared" si="12"/>
        <v>0</v>
      </c>
      <c r="X33" s="53">
        <f t="shared" si="13"/>
        <v>0</v>
      </c>
    </row>
    <row r="34" spans="1:24" ht="30" customHeight="1" thickBot="1">
      <c r="A34" s="44" t="s">
        <v>63</v>
      </c>
      <c r="B34" s="84" t="s">
        <v>150</v>
      </c>
      <c r="C34" s="41" t="s">
        <v>164</v>
      </c>
      <c r="D34" s="86">
        <v>2</v>
      </c>
      <c r="E34" s="21" t="s">
        <v>17</v>
      </c>
      <c r="F34" s="21"/>
      <c r="G34" s="21"/>
      <c r="H34" s="45">
        <f t="shared" si="0"/>
        <v>0</v>
      </c>
      <c r="I34" s="45">
        <f t="shared" si="1"/>
        <v>0</v>
      </c>
      <c r="J34" s="52">
        <f t="shared" si="2"/>
        <v>0</v>
      </c>
      <c r="K34" s="45">
        <f t="shared" si="3"/>
        <v>0</v>
      </c>
      <c r="L34" s="52">
        <f t="shared" si="4"/>
        <v>0</v>
      </c>
      <c r="M34" s="23">
        <f t="shared" si="5"/>
        <v>1</v>
      </c>
      <c r="N34" s="23" t="s">
        <v>17</v>
      </c>
      <c r="O34" s="23"/>
      <c r="P34" s="23"/>
      <c r="Q34" s="38">
        <f t="shared" si="14"/>
        <v>0</v>
      </c>
      <c r="R34" s="38">
        <f t="shared" si="7"/>
        <v>0</v>
      </c>
      <c r="S34" s="37">
        <f t="shared" si="8"/>
        <v>0</v>
      </c>
      <c r="T34" s="39">
        <f t="shared" si="9"/>
        <v>0</v>
      </c>
      <c r="U34" s="37">
        <f t="shared" si="10"/>
        <v>0</v>
      </c>
      <c r="V34" s="53">
        <f t="shared" si="11"/>
        <v>0</v>
      </c>
      <c r="W34" s="53">
        <f t="shared" si="12"/>
        <v>0</v>
      </c>
      <c r="X34" s="53">
        <f t="shared" si="13"/>
        <v>0</v>
      </c>
    </row>
    <row r="35" spans="1:24" ht="30" customHeight="1" thickBot="1">
      <c r="A35" s="44" t="s">
        <v>64</v>
      </c>
      <c r="B35" s="84" t="s">
        <v>151</v>
      </c>
      <c r="C35" s="41" t="s">
        <v>164</v>
      </c>
      <c r="D35" s="86">
        <v>1100</v>
      </c>
      <c r="E35" s="21" t="s">
        <v>17</v>
      </c>
      <c r="F35" s="21"/>
      <c r="G35" s="21"/>
      <c r="H35" s="45">
        <f t="shared" si="0"/>
        <v>0</v>
      </c>
      <c r="I35" s="45">
        <f t="shared" si="1"/>
        <v>0</v>
      </c>
      <c r="J35" s="52">
        <f t="shared" si="2"/>
        <v>0</v>
      </c>
      <c r="K35" s="45">
        <f t="shared" si="3"/>
        <v>0</v>
      </c>
      <c r="L35" s="52">
        <f t="shared" si="4"/>
        <v>0</v>
      </c>
      <c r="M35" s="23">
        <f t="shared" si="5"/>
        <v>550</v>
      </c>
      <c r="N35" s="23" t="s">
        <v>17</v>
      </c>
      <c r="O35" s="23"/>
      <c r="P35" s="23"/>
      <c r="Q35" s="38">
        <f t="shared" si="14"/>
        <v>0</v>
      </c>
      <c r="R35" s="38">
        <f t="shared" si="7"/>
        <v>0</v>
      </c>
      <c r="S35" s="37">
        <f t="shared" si="8"/>
        <v>0</v>
      </c>
      <c r="T35" s="39">
        <f t="shared" si="9"/>
        <v>0</v>
      </c>
      <c r="U35" s="37">
        <f t="shared" si="10"/>
        <v>0</v>
      </c>
      <c r="V35" s="53">
        <f t="shared" si="11"/>
        <v>0</v>
      </c>
      <c r="W35" s="53">
        <f t="shared" si="12"/>
        <v>0</v>
      </c>
      <c r="X35" s="53">
        <f t="shared" si="13"/>
        <v>0</v>
      </c>
    </row>
    <row r="36" spans="1:24" ht="30" customHeight="1" thickBot="1">
      <c r="A36" s="44" t="s">
        <v>65</v>
      </c>
      <c r="B36" s="84" t="s">
        <v>152</v>
      </c>
      <c r="C36" s="41" t="s">
        <v>164</v>
      </c>
      <c r="D36" s="86">
        <v>12</v>
      </c>
      <c r="E36" s="21" t="s">
        <v>17</v>
      </c>
      <c r="F36" s="21"/>
      <c r="G36" s="21"/>
      <c r="H36" s="45">
        <f t="shared" si="0"/>
        <v>0</v>
      </c>
      <c r="I36" s="45">
        <f t="shared" si="1"/>
        <v>0</v>
      </c>
      <c r="J36" s="52">
        <f t="shared" si="2"/>
        <v>0</v>
      </c>
      <c r="K36" s="45">
        <f t="shared" si="3"/>
        <v>0</v>
      </c>
      <c r="L36" s="52">
        <f t="shared" si="4"/>
        <v>0</v>
      </c>
      <c r="M36" s="23">
        <f t="shared" si="5"/>
        <v>6</v>
      </c>
      <c r="N36" s="23" t="s">
        <v>17</v>
      </c>
      <c r="O36" s="23"/>
      <c r="P36" s="23"/>
      <c r="Q36" s="38">
        <f t="shared" si="14"/>
        <v>0</v>
      </c>
      <c r="R36" s="38">
        <f t="shared" si="7"/>
        <v>0</v>
      </c>
      <c r="S36" s="37">
        <f t="shared" si="8"/>
        <v>0</v>
      </c>
      <c r="T36" s="39">
        <f t="shared" si="9"/>
        <v>0</v>
      </c>
      <c r="U36" s="37">
        <f t="shared" si="10"/>
        <v>0</v>
      </c>
      <c r="V36" s="53">
        <f t="shared" si="11"/>
        <v>0</v>
      </c>
      <c r="W36" s="53">
        <f t="shared" si="12"/>
        <v>0</v>
      </c>
      <c r="X36" s="53">
        <f t="shared" si="13"/>
        <v>0</v>
      </c>
    </row>
    <row r="37" spans="1:24" ht="30" customHeight="1" thickBot="1">
      <c r="A37" s="44" t="s">
        <v>66</v>
      </c>
      <c r="B37" s="84" t="s">
        <v>153</v>
      </c>
      <c r="C37" s="41" t="s">
        <v>164</v>
      </c>
      <c r="D37" s="86">
        <v>11</v>
      </c>
      <c r="E37" s="21" t="s">
        <v>17</v>
      </c>
      <c r="F37" s="21"/>
      <c r="G37" s="21"/>
      <c r="H37" s="45">
        <f t="shared" si="0"/>
        <v>0</v>
      </c>
      <c r="I37" s="45">
        <f t="shared" si="1"/>
        <v>0</v>
      </c>
      <c r="J37" s="52">
        <f t="shared" si="2"/>
        <v>0</v>
      </c>
      <c r="K37" s="45">
        <f t="shared" si="3"/>
        <v>0</v>
      </c>
      <c r="L37" s="52">
        <f t="shared" si="4"/>
        <v>0</v>
      </c>
      <c r="M37" s="23">
        <v>6</v>
      </c>
      <c r="N37" s="23" t="s">
        <v>17</v>
      </c>
      <c r="O37" s="23"/>
      <c r="P37" s="23"/>
      <c r="Q37" s="38">
        <f t="shared" si="14"/>
        <v>0</v>
      </c>
      <c r="R37" s="38">
        <f t="shared" si="7"/>
        <v>0</v>
      </c>
      <c r="S37" s="37">
        <f t="shared" si="8"/>
        <v>0</v>
      </c>
      <c r="T37" s="39">
        <f t="shared" si="9"/>
        <v>0</v>
      </c>
      <c r="U37" s="37">
        <f t="shared" si="10"/>
        <v>0</v>
      </c>
      <c r="V37" s="53">
        <f t="shared" si="11"/>
        <v>0</v>
      </c>
      <c r="W37" s="53">
        <f t="shared" si="12"/>
        <v>0</v>
      </c>
      <c r="X37" s="53">
        <f t="shared" si="13"/>
        <v>0</v>
      </c>
    </row>
    <row r="38" spans="1:24" ht="30" customHeight="1" thickBot="1">
      <c r="A38" s="44" t="s">
        <v>81</v>
      </c>
      <c r="B38" s="84" t="s">
        <v>154</v>
      </c>
      <c r="C38" s="41" t="s">
        <v>164</v>
      </c>
      <c r="D38" s="86">
        <v>42</v>
      </c>
      <c r="E38" s="21" t="s">
        <v>17</v>
      </c>
      <c r="F38" s="21"/>
      <c r="G38" s="21"/>
      <c r="H38" s="45">
        <f t="shared" si="0"/>
        <v>0</v>
      </c>
      <c r="I38" s="45">
        <f t="shared" si="1"/>
        <v>0</v>
      </c>
      <c r="J38" s="52">
        <f t="shared" si="2"/>
        <v>0</v>
      </c>
      <c r="K38" s="45">
        <f t="shared" si="3"/>
        <v>0</v>
      </c>
      <c r="L38" s="52">
        <f t="shared" si="4"/>
        <v>0</v>
      </c>
      <c r="M38" s="23">
        <f t="shared" si="5"/>
        <v>21</v>
      </c>
      <c r="N38" s="23" t="s">
        <v>17</v>
      </c>
      <c r="O38" s="23"/>
      <c r="P38" s="23"/>
      <c r="Q38" s="38">
        <f t="shared" si="14"/>
        <v>0</v>
      </c>
      <c r="R38" s="38">
        <f t="shared" si="7"/>
        <v>0</v>
      </c>
      <c r="S38" s="37">
        <f t="shared" si="8"/>
        <v>0</v>
      </c>
      <c r="T38" s="39">
        <f t="shared" si="9"/>
        <v>0</v>
      </c>
      <c r="U38" s="37">
        <f t="shared" si="10"/>
        <v>0</v>
      </c>
      <c r="V38" s="53">
        <f t="shared" si="11"/>
        <v>0</v>
      </c>
      <c r="W38" s="53">
        <f t="shared" si="12"/>
        <v>0</v>
      </c>
      <c r="X38" s="53">
        <f t="shared" si="13"/>
        <v>0</v>
      </c>
    </row>
    <row r="39" spans="1:24" ht="30" customHeight="1" thickBot="1">
      <c r="A39" s="44" t="s">
        <v>112</v>
      </c>
      <c r="B39" s="84" t="s">
        <v>155</v>
      </c>
      <c r="C39" s="41" t="s">
        <v>164</v>
      </c>
      <c r="D39" s="86">
        <v>8</v>
      </c>
      <c r="E39" s="21" t="s">
        <v>17</v>
      </c>
      <c r="F39" s="21"/>
      <c r="G39" s="21"/>
      <c r="H39" s="45">
        <f t="shared" si="0"/>
        <v>0</v>
      </c>
      <c r="I39" s="45">
        <f t="shared" si="1"/>
        <v>0</v>
      </c>
      <c r="J39" s="52">
        <f t="shared" si="2"/>
        <v>0</v>
      </c>
      <c r="K39" s="45">
        <f t="shared" si="3"/>
        <v>0</v>
      </c>
      <c r="L39" s="52">
        <f t="shared" si="4"/>
        <v>0</v>
      </c>
      <c r="M39" s="23">
        <f t="shared" si="5"/>
        <v>4</v>
      </c>
      <c r="N39" s="23" t="s">
        <v>17</v>
      </c>
      <c r="O39" s="23"/>
      <c r="P39" s="23"/>
      <c r="Q39" s="38">
        <f t="shared" si="14"/>
        <v>0</v>
      </c>
      <c r="R39" s="38">
        <f t="shared" si="7"/>
        <v>0</v>
      </c>
      <c r="S39" s="37">
        <f t="shared" si="8"/>
        <v>0</v>
      </c>
      <c r="T39" s="39">
        <f t="shared" si="9"/>
        <v>0</v>
      </c>
      <c r="U39" s="37">
        <f t="shared" si="10"/>
        <v>0</v>
      </c>
      <c r="V39" s="53">
        <f t="shared" si="11"/>
        <v>0</v>
      </c>
      <c r="W39" s="53">
        <f t="shared" si="12"/>
        <v>0</v>
      </c>
      <c r="X39" s="53">
        <f t="shared" si="13"/>
        <v>0</v>
      </c>
    </row>
    <row r="40" spans="1:24" ht="30" customHeight="1" thickBot="1">
      <c r="A40" s="44" t="s">
        <v>113</v>
      </c>
      <c r="B40" s="84" t="s">
        <v>156</v>
      </c>
      <c r="C40" s="41" t="s">
        <v>164</v>
      </c>
      <c r="D40" s="86">
        <v>5</v>
      </c>
      <c r="E40" s="21" t="s">
        <v>17</v>
      </c>
      <c r="F40" s="21"/>
      <c r="G40" s="21"/>
      <c r="H40" s="45">
        <f t="shared" si="0"/>
        <v>0</v>
      </c>
      <c r="I40" s="45">
        <f t="shared" si="1"/>
        <v>0</v>
      </c>
      <c r="J40" s="52">
        <f t="shared" si="2"/>
        <v>0</v>
      </c>
      <c r="K40" s="45">
        <f t="shared" si="3"/>
        <v>0</v>
      </c>
      <c r="L40" s="52">
        <f t="shared" si="4"/>
        <v>0</v>
      </c>
      <c r="M40" s="23">
        <v>3</v>
      </c>
      <c r="N40" s="23" t="s">
        <v>17</v>
      </c>
      <c r="O40" s="23"/>
      <c r="P40" s="23"/>
      <c r="Q40" s="38">
        <f t="shared" si="14"/>
        <v>0</v>
      </c>
      <c r="R40" s="38">
        <f t="shared" si="7"/>
        <v>0</v>
      </c>
      <c r="S40" s="37">
        <f t="shared" si="8"/>
        <v>0</v>
      </c>
      <c r="T40" s="39">
        <f t="shared" si="9"/>
        <v>0</v>
      </c>
      <c r="U40" s="37">
        <f t="shared" si="10"/>
        <v>0</v>
      </c>
      <c r="V40" s="53">
        <f t="shared" si="11"/>
        <v>0</v>
      </c>
      <c r="W40" s="53">
        <f t="shared" si="12"/>
        <v>0</v>
      </c>
      <c r="X40" s="53">
        <f t="shared" si="13"/>
        <v>0</v>
      </c>
    </row>
    <row r="41" spans="1:24" ht="30" customHeight="1" thickBot="1">
      <c r="A41" s="44" t="s">
        <v>114</v>
      </c>
      <c r="B41" s="84" t="s">
        <v>157</v>
      </c>
      <c r="C41" s="41" t="s">
        <v>164</v>
      </c>
      <c r="D41" s="86">
        <v>40</v>
      </c>
      <c r="E41" s="21" t="s">
        <v>17</v>
      </c>
      <c r="F41" s="21"/>
      <c r="G41" s="21"/>
      <c r="H41" s="45">
        <f t="shared" si="0"/>
        <v>0</v>
      </c>
      <c r="I41" s="45">
        <f t="shared" si="1"/>
        <v>0</v>
      </c>
      <c r="J41" s="52">
        <f t="shared" si="2"/>
        <v>0</v>
      </c>
      <c r="K41" s="45">
        <f t="shared" si="3"/>
        <v>0</v>
      </c>
      <c r="L41" s="52">
        <f t="shared" si="4"/>
        <v>0</v>
      </c>
      <c r="M41" s="23">
        <f t="shared" si="5"/>
        <v>20</v>
      </c>
      <c r="N41" s="23" t="s">
        <v>17</v>
      </c>
      <c r="O41" s="23"/>
      <c r="P41" s="23"/>
      <c r="Q41" s="38">
        <f t="shared" si="14"/>
        <v>0</v>
      </c>
      <c r="R41" s="38">
        <f t="shared" si="7"/>
        <v>0</v>
      </c>
      <c r="S41" s="37">
        <f t="shared" si="8"/>
        <v>0</v>
      </c>
      <c r="T41" s="39">
        <f t="shared" si="9"/>
        <v>0</v>
      </c>
      <c r="U41" s="37">
        <f t="shared" si="10"/>
        <v>0</v>
      </c>
      <c r="V41" s="53">
        <f t="shared" si="11"/>
        <v>0</v>
      </c>
      <c r="W41" s="53">
        <f t="shared" si="12"/>
        <v>0</v>
      </c>
      <c r="X41" s="53">
        <f t="shared" si="13"/>
        <v>0</v>
      </c>
    </row>
    <row r="42" spans="1:24" ht="30" customHeight="1" thickBot="1">
      <c r="A42" s="44" t="s">
        <v>115</v>
      </c>
      <c r="B42" s="84" t="s">
        <v>158</v>
      </c>
      <c r="C42" s="41" t="s">
        <v>164</v>
      </c>
      <c r="D42" s="86">
        <v>5</v>
      </c>
      <c r="E42" s="21" t="s">
        <v>17</v>
      </c>
      <c r="F42" s="21"/>
      <c r="G42" s="21"/>
      <c r="H42" s="45">
        <f t="shared" si="0"/>
        <v>0</v>
      </c>
      <c r="I42" s="45">
        <f t="shared" si="1"/>
        <v>0</v>
      </c>
      <c r="J42" s="52">
        <f t="shared" si="2"/>
        <v>0</v>
      </c>
      <c r="K42" s="45">
        <f t="shared" si="3"/>
        <v>0</v>
      </c>
      <c r="L42" s="52">
        <f t="shared" si="4"/>
        <v>0</v>
      </c>
      <c r="M42" s="23">
        <v>3</v>
      </c>
      <c r="N42" s="23" t="s">
        <v>17</v>
      </c>
      <c r="O42" s="23"/>
      <c r="P42" s="23"/>
      <c r="Q42" s="38">
        <f t="shared" si="14"/>
        <v>0</v>
      </c>
      <c r="R42" s="38">
        <f t="shared" si="7"/>
        <v>0</v>
      </c>
      <c r="S42" s="37">
        <f t="shared" si="8"/>
        <v>0</v>
      </c>
      <c r="T42" s="39">
        <f t="shared" si="9"/>
        <v>0</v>
      </c>
      <c r="U42" s="37">
        <f t="shared" si="10"/>
        <v>0</v>
      </c>
      <c r="V42" s="53">
        <f t="shared" si="11"/>
        <v>0</v>
      </c>
      <c r="W42" s="53">
        <f t="shared" si="12"/>
        <v>0</v>
      </c>
      <c r="X42" s="53">
        <f t="shared" si="13"/>
        <v>0</v>
      </c>
    </row>
    <row r="43" spans="1:24" ht="30" customHeight="1" thickBot="1">
      <c r="A43" s="44" t="s">
        <v>116</v>
      </c>
      <c r="B43" s="84" t="s">
        <v>159</v>
      </c>
      <c r="C43" s="41" t="s">
        <v>164</v>
      </c>
      <c r="D43" s="86">
        <v>12</v>
      </c>
      <c r="E43" s="21" t="s">
        <v>17</v>
      </c>
      <c r="F43" s="21"/>
      <c r="G43" s="21"/>
      <c r="H43" s="45">
        <f t="shared" si="0"/>
        <v>0</v>
      </c>
      <c r="I43" s="45">
        <f t="shared" si="1"/>
        <v>0</v>
      </c>
      <c r="J43" s="52">
        <f t="shared" si="2"/>
        <v>0</v>
      </c>
      <c r="K43" s="45">
        <f t="shared" si="3"/>
        <v>0</v>
      </c>
      <c r="L43" s="52">
        <f t="shared" si="4"/>
        <v>0</v>
      </c>
      <c r="M43" s="23">
        <f t="shared" si="5"/>
        <v>6</v>
      </c>
      <c r="N43" s="23" t="s">
        <v>17</v>
      </c>
      <c r="O43" s="23"/>
      <c r="P43" s="23"/>
      <c r="Q43" s="38">
        <f t="shared" si="14"/>
        <v>0</v>
      </c>
      <c r="R43" s="38">
        <f t="shared" si="7"/>
        <v>0</v>
      </c>
      <c r="S43" s="37">
        <f t="shared" si="8"/>
        <v>0</v>
      </c>
      <c r="T43" s="39">
        <f t="shared" si="9"/>
        <v>0</v>
      </c>
      <c r="U43" s="37">
        <f t="shared" si="10"/>
        <v>0</v>
      </c>
      <c r="V43" s="53">
        <f t="shared" si="11"/>
        <v>0</v>
      </c>
      <c r="W43" s="53">
        <f t="shared" si="12"/>
        <v>0</v>
      </c>
      <c r="X43" s="53">
        <f t="shared" si="13"/>
        <v>0</v>
      </c>
    </row>
    <row r="44" spans="1:24" ht="30" customHeight="1" thickBot="1">
      <c r="A44" s="44" t="s">
        <v>117</v>
      </c>
      <c r="B44" s="84" t="s">
        <v>160</v>
      </c>
      <c r="C44" s="41" t="s">
        <v>164</v>
      </c>
      <c r="D44" s="108">
        <v>6</v>
      </c>
      <c r="E44" s="21" t="s">
        <v>17</v>
      </c>
      <c r="F44" s="21"/>
      <c r="G44" s="21"/>
      <c r="H44" s="45">
        <f t="shared" si="0"/>
        <v>0</v>
      </c>
      <c r="I44" s="45">
        <f t="shared" si="1"/>
        <v>0</v>
      </c>
      <c r="J44" s="52">
        <f t="shared" si="2"/>
        <v>0</v>
      </c>
      <c r="K44" s="45">
        <f t="shared" si="3"/>
        <v>0</v>
      </c>
      <c r="L44" s="52">
        <f t="shared" si="4"/>
        <v>0</v>
      </c>
      <c r="M44" s="23">
        <f t="shared" si="5"/>
        <v>3</v>
      </c>
      <c r="N44" s="23" t="s">
        <v>17</v>
      </c>
      <c r="O44" s="23"/>
      <c r="P44" s="23"/>
      <c r="Q44" s="38">
        <f t="shared" si="14"/>
        <v>0</v>
      </c>
      <c r="R44" s="38">
        <f t="shared" si="7"/>
        <v>0</v>
      </c>
      <c r="S44" s="37">
        <f t="shared" si="8"/>
        <v>0</v>
      </c>
      <c r="T44" s="39">
        <f t="shared" si="9"/>
        <v>0</v>
      </c>
      <c r="U44" s="37">
        <f t="shared" si="10"/>
        <v>0</v>
      </c>
      <c r="V44" s="53">
        <f t="shared" si="11"/>
        <v>0</v>
      </c>
      <c r="W44" s="53">
        <f t="shared" si="12"/>
        <v>0</v>
      </c>
      <c r="X44" s="53">
        <f t="shared" si="13"/>
        <v>0</v>
      </c>
    </row>
    <row r="45" spans="1:24" ht="30" customHeight="1" thickBot="1">
      <c r="A45" s="44" t="s">
        <v>118</v>
      </c>
      <c r="B45" s="84" t="s">
        <v>161</v>
      </c>
      <c r="C45" s="41" t="s">
        <v>164</v>
      </c>
      <c r="D45" s="108">
        <v>3</v>
      </c>
      <c r="E45" s="21" t="s">
        <v>17</v>
      </c>
      <c r="F45" s="21"/>
      <c r="G45" s="21"/>
      <c r="H45" s="45">
        <f t="shared" si="0"/>
        <v>0</v>
      </c>
      <c r="I45" s="45">
        <f t="shared" si="1"/>
        <v>0</v>
      </c>
      <c r="J45" s="52">
        <f t="shared" si="2"/>
        <v>0</v>
      </c>
      <c r="K45" s="45">
        <f t="shared" si="3"/>
        <v>0</v>
      </c>
      <c r="L45" s="52">
        <f t="shared" si="4"/>
        <v>0</v>
      </c>
      <c r="M45" s="23">
        <v>2</v>
      </c>
      <c r="N45" s="23" t="s">
        <v>17</v>
      </c>
      <c r="O45" s="23"/>
      <c r="P45" s="23"/>
      <c r="Q45" s="38">
        <f t="shared" si="14"/>
        <v>0</v>
      </c>
      <c r="R45" s="38">
        <f t="shared" si="7"/>
        <v>0</v>
      </c>
      <c r="S45" s="37">
        <f t="shared" si="8"/>
        <v>0</v>
      </c>
      <c r="T45" s="39">
        <f t="shared" si="9"/>
        <v>0</v>
      </c>
      <c r="U45" s="37">
        <f t="shared" si="10"/>
        <v>0</v>
      </c>
      <c r="V45" s="53">
        <f t="shared" si="11"/>
        <v>0</v>
      </c>
      <c r="W45" s="53">
        <f t="shared" si="12"/>
        <v>0</v>
      </c>
      <c r="X45" s="53">
        <f t="shared" si="13"/>
        <v>0</v>
      </c>
    </row>
    <row r="46" spans="1:24" ht="30" customHeight="1">
      <c r="A46" s="44" t="s">
        <v>119</v>
      </c>
      <c r="B46" s="84" t="s">
        <v>162</v>
      </c>
      <c r="C46" s="41" t="s">
        <v>164</v>
      </c>
      <c r="D46" s="108">
        <v>1500</v>
      </c>
      <c r="E46" s="21" t="s">
        <v>17</v>
      </c>
      <c r="F46" s="21"/>
      <c r="G46" s="21"/>
      <c r="H46" s="45">
        <f t="shared" si="0"/>
        <v>0</v>
      </c>
      <c r="I46" s="45">
        <f t="shared" si="1"/>
        <v>0</v>
      </c>
      <c r="J46" s="52">
        <f t="shared" si="2"/>
        <v>0</v>
      </c>
      <c r="K46" s="45">
        <f t="shared" si="3"/>
        <v>0</v>
      </c>
      <c r="L46" s="52">
        <f t="shared" si="4"/>
        <v>0</v>
      </c>
      <c r="M46" s="23">
        <f t="shared" si="5"/>
        <v>750</v>
      </c>
      <c r="N46" s="23" t="s">
        <v>17</v>
      </c>
      <c r="O46" s="23"/>
      <c r="P46" s="23"/>
      <c r="Q46" s="38">
        <f t="shared" si="14"/>
        <v>0</v>
      </c>
      <c r="R46" s="38">
        <f t="shared" si="7"/>
        <v>0</v>
      </c>
      <c r="S46" s="37">
        <f t="shared" si="8"/>
        <v>0</v>
      </c>
      <c r="T46" s="39">
        <f t="shared" si="9"/>
        <v>0</v>
      </c>
      <c r="U46" s="37">
        <f t="shared" si="10"/>
        <v>0</v>
      </c>
      <c r="V46" s="53">
        <f t="shared" si="11"/>
        <v>0</v>
      </c>
      <c r="W46" s="53"/>
      <c r="X46" s="53">
        <f t="shared" si="13"/>
        <v>0</v>
      </c>
    </row>
    <row r="47" spans="1:24" ht="19.5" customHeight="1">
      <c r="A47" s="172" t="s">
        <v>28</v>
      </c>
      <c r="B47" s="173"/>
      <c r="C47" s="67"/>
      <c r="D47" s="46"/>
      <c r="E47" s="46"/>
      <c r="F47" s="47"/>
      <c r="G47" s="48"/>
      <c r="H47" s="47"/>
      <c r="I47" s="47"/>
      <c r="J47" s="49">
        <f>SUM(J6:J46)</f>
        <v>0</v>
      </c>
      <c r="K47" s="49">
        <f>SUM(K6:K46)</f>
        <v>0</v>
      </c>
      <c r="L47" s="49">
        <f>SUM(L6:L46)</f>
        <v>0</v>
      </c>
      <c r="M47" s="50"/>
      <c r="N47" s="50"/>
      <c r="O47" s="50"/>
      <c r="P47" s="50"/>
      <c r="Q47" s="50"/>
      <c r="R47" s="50"/>
      <c r="S47" s="49">
        <f aca="true" t="shared" si="15" ref="S47:X47">SUM(S6:S46)</f>
        <v>0</v>
      </c>
      <c r="T47" s="49">
        <f t="shared" si="15"/>
        <v>0</v>
      </c>
      <c r="U47" s="49">
        <f t="shared" si="15"/>
        <v>0</v>
      </c>
      <c r="V47" s="49">
        <f t="shared" si="15"/>
        <v>0</v>
      </c>
      <c r="W47" s="49">
        <f t="shared" si="15"/>
        <v>0</v>
      </c>
      <c r="X47" s="49">
        <f t="shared" si="15"/>
        <v>0</v>
      </c>
    </row>
    <row r="50" ht="12.75">
      <c r="A50" t="s">
        <v>30</v>
      </c>
    </row>
    <row r="52" ht="12.75">
      <c r="I52" t="s">
        <v>34</v>
      </c>
    </row>
    <row r="54" ht="12.75">
      <c r="I54" s="18" t="s">
        <v>35</v>
      </c>
    </row>
  </sheetData>
  <sheetProtection/>
  <mergeCells count="3">
    <mergeCell ref="M4:U4"/>
    <mergeCell ref="D4:L4"/>
    <mergeCell ref="A47:B47"/>
  </mergeCells>
  <printOptions/>
  <pageMargins left="0.36" right="0.17" top="1" bottom="1" header="0.5" footer="0.5"/>
  <pageSetup fitToHeight="0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D16">
      <selection activeCell="N6" sqref="N6:N24"/>
    </sheetView>
  </sheetViews>
  <sheetFormatPr defaultColWidth="9.140625" defaultRowHeight="12.75"/>
  <cols>
    <col min="2" max="2" width="34.8515625" style="110" customWidth="1"/>
    <col min="3" max="3" width="43.421875" style="124" customWidth="1"/>
    <col min="4" max="4" width="24.8515625" style="0" customWidth="1"/>
  </cols>
  <sheetData>
    <row r="1" spans="1:12" ht="12.75">
      <c r="A1" s="174" t="s">
        <v>165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2.7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13.5" thickBo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2:21" ht="13.5" thickBot="1">
      <c r="B4" s="109"/>
      <c r="C4" s="120"/>
      <c r="D4" s="159" t="s">
        <v>36</v>
      </c>
      <c r="E4" s="160"/>
      <c r="F4" s="160"/>
      <c r="G4" s="160"/>
      <c r="H4" s="160"/>
      <c r="I4" s="160"/>
      <c r="J4" s="160"/>
      <c r="K4" s="160"/>
      <c r="L4" s="161"/>
      <c r="M4" s="162" t="s">
        <v>37</v>
      </c>
      <c r="N4" s="163"/>
      <c r="O4" s="163"/>
      <c r="P4" s="163"/>
      <c r="Q4" s="163"/>
      <c r="R4" s="163"/>
      <c r="S4" s="163"/>
      <c r="T4" s="163"/>
      <c r="U4" s="164"/>
    </row>
    <row r="5" spans="1:24" ht="77.25" thickBot="1">
      <c r="A5" s="20" t="s">
        <v>0</v>
      </c>
      <c r="B5" s="30" t="s">
        <v>29</v>
      </c>
      <c r="C5" s="30" t="s">
        <v>60</v>
      </c>
      <c r="D5" s="21" t="s">
        <v>42</v>
      </c>
      <c r="E5" s="21" t="s">
        <v>1</v>
      </c>
      <c r="F5" s="21" t="s">
        <v>2</v>
      </c>
      <c r="G5" s="21" t="s">
        <v>3</v>
      </c>
      <c r="H5" s="21" t="s">
        <v>4</v>
      </c>
      <c r="I5" s="21" t="s">
        <v>5</v>
      </c>
      <c r="J5" s="21" t="s">
        <v>6</v>
      </c>
      <c r="K5" s="22" t="s">
        <v>7</v>
      </c>
      <c r="L5" s="21" t="s">
        <v>8</v>
      </c>
      <c r="M5" s="23" t="s">
        <v>38</v>
      </c>
      <c r="N5" s="23" t="s">
        <v>1</v>
      </c>
      <c r="O5" s="23" t="s">
        <v>2</v>
      </c>
      <c r="P5" s="23" t="s">
        <v>3</v>
      </c>
      <c r="Q5" s="23" t="s">
        <v>4</v>
      </c>
      <c r="R5" s="23" t="s">
        <v>5</v>
      </c>
      <c r="S5" s="23" t="s">
        <v>6</v>
      </c>
      <c r="T5" s="24" t="s">
        <v>7</v>
      </c>
      <c r="U5" s="23" t="s">
        <v>8</v>
      </c>
      <c r="V5" s="25" t="s">
        <v>39</v>
      </c>
      <c r="W5" s="25" t="s">
        <v>40</v>
      </c>
      <c r="X5" s="25" t="s">
        <v>41</v>
      </c>
    </row>
    <row r="6" spans="1:24" ht="24.75" customHeight="1" thickBot="1">
      <c r="A6" s="10" t="s">
        <v>9</v>
      </c>
      <c r="B6" s="101" t="s">
        <v>166</v>
      </c>
      <c r="C6" s="116" t="s">
        <v>185</v>
      </c>
      <c r="D6" s="113">
        <v>200</v>
      </c>
      <c r="E6" s="21" t="s">
        <v>43</v>
      </c>
      <c r="F6" s="21"/>
      <c r="G6" s="21"/>
      <c r="H6" s="34">
        <f aca="true" t="shared" si="0" ref="H6:H24">G6*F6</f>
        <v>0</v>
      </c>
      <c r="I6" s="34">
        <f aca="true" t="shared" si="1" ref="I6:I24">F6+H6</f>
        <v>0</v>
      </c>
      <c r="J6" s="29">
        <f aca="true" t="shared" si="2" ref="J6:J24">D6*F6</f>
        <v>0</v>
      </c>
      <c r="K6" s="34">
        <f>D6*H6</f>
        <v>0</v>
      </c>
      <c r="L6" s="29">
        <f aca="true" t="shared" si="3" ref="L6:L24">D6*I6</f>
        <v>0</v>
      </c>
      <c r="M6" s="23">
        <f>D6/2</f>
        <v>100</v>
      </c>
      <c r="N6" s="23" t="s">
        <v>43</v>
      </c>
      <c r="O6" s="37"/>
      <c r="P6" s="37"/>
      <c r="Q6" s="38">
        <f>O6*P6</f>
        <v>0</v>
      </c>
      <c r="R6" s="38">
        <f>O6+Q6</f>
        <v>0</v>
      </c>
      <c r="S6" s="37">
        <f>O6*M6</f>
        <v>0</v>
      </c>
      <c r="T6" s="39">
        <f>Q6*M6</f>
        <v>0</v>
      </c>
      <c r="U6" s="37">
        <f>R6*M6</f>
        <v>0</v>
      </c>
      <c r="V6" s="40">
        <f>S6+J6</f>
        <v>0</v>
      </c>
      <c r="W6" s="40">
        <f>T6+K6</f>
        <v>0</v>
      </c>
      <c r="X6" s="40">
        <f>U6+L6</f>
        <v>0</v>
      </c>
    </row>
    <row r="7" spans="1:24" ht="24.75" customHeight="1" thickBot="1">
      <c r="A7" s="10" t="s">
        <v>10</v>
      </c>
      <c r="B7" s="84" t="s">
        <v>167</v>
      </c>
      <c r="C7" s="117" t="s">
        <v>185</v>
      </c>
      <c r="D7" s="114">
        <v>240</v>
      </c>
      <c r="E7" s="21" t="s">
        <v>43</v>
      </c>
      <c r="F7" s="21"/>
      <c r="G7" s="21"/>
      <c r="H7" s="34">
        <f t="shared" si="0"/>
        <v>0</v>
      </c>
      <c r="I7" s="34">
        <f t="shared" si="1"/>
        <v>0</v>
      </c>
      <c r="J7" s="29">
        <f t="shared" si="2"/>
        <v>0</v>
      </c>
      <c r="K7" s="34">
        <f aca="true" t="shared" si="4" ref="K7:K24">D7*H7</f>
        <v>0</v>
      </c>
      <c r="L7" s="29">
        <f t="shared" si="3"/>
        <v>0</v>
      </c>
      <c r="M7" s="23">
        <f aca="true" t="shared" si="5" ref="M7:M23">D7/2</f>
        <v>120</v>
      </c>
      <c r="N7" s="23" t="s">
        <v>43</v>
      </c>
      <c r="O7" s="37"/>
      <c r="P7" s="37"/>
      <c r="Q7" s="38">
        <f aca="true" t="shared" si="6" ref="Q7:Q24">O7*P7</f>
        <v>0</v>
      </c>
      <c r="R7" s="38">
        <f aca="true" t="shared" si="7" ref="R7:R24">O7+Q7</f>
        <v>0</v>
      </c>
      <c r="S7" s="37">
        <f aca="true" t="shared" si="8" ref="S7:S24">O7*M7</f>
        <v>0</v>
      </c>
      <c r="T7" s="39">
        <f aca="true" t="shared" si="9" ref="T7:T24">Q7*M7</f>
        <v>0</v>
      </c>
      <c r="U7" s="37">
        <f aca="true" t="shared" si="10" ref="U7:U24">R7*M7</f>
        <v>0</v>
      </c>
      <c r="V7" s="40">
        <f aca="true" t="shared" si="11" ref="V7:X24">S7+J7</f>
        <v>0</v>
      </c>
      <c r="W7" s="40">
        <f t="shared" si="11"/>
        <v>0</v>
      </c>
      <c r="X7" s="40">
        <f t="shared" si="11"/>
        <v>0</v>
      </c>
    </row>
    <row r="8" spans="1:24" ht="24.75" customHeight="1" thickBot="1">
      <c r="A8" s="10" t="s">
        <v>11</v>
      </c>
      <c r="B8" s="84" t="s">
        <v>168</v>
      </c>
      <c r="C8" s="117" t="s">
        <v>185</v>
      </c>
      <c r="D8" s="114">
        <v>600</v>
      </c>
      <c r="E8" s="21" t="s">
        <v>43</v>
      </c>
      <c r="F8" s="21"/>
      <c r="G8" s="21"/>
      <c r="H8" s="34">
        <f t="shared" si="0"/>
        <v>0</v>
      </c>
      <c r="I8" s="34">
        <f t="shared" si="1"/>
        <v>0</v>
      </c>
      <c r="J8" s="29">
        <f t="shared" si="2"/>
        <v>0</v>
      </c>
      <c r="K8" s="34">
        <f t="shared" si="4"/>
        <v>0</v>
      </c>
      <c r="L8" s="29">
        <f t="shared" si="3"/>
        <v>0</v>
      </c>
      <c r="M8" s="23">
        <f t="shared" si="5"/>
        <v>300</v>
      </c>
      <c r="N8" s="23" t="s">
        <v>43</v>
      </c>
      <c r="O8" s="37"/>
      <c r="P8" s="37"/>
      <c r="Q8" s="38">
        <f t="shared" si="6"/>
        <v>0</v>
      </c>
      <c r="R8" s="38">
        <f t="shared" si="7"/>
        <v>0</v>
      </c>
      <c r="S8" s="37">
        <f t="shared" si="8"/>
        <v>0</v>
      </c>
      <c r="T8" s="39">
        <f t="shared" si="9"/>
        <v>0</v>
      </c>
      <c r="U8" s="37">
        <f t="shared" si="10"/>
        <v>0</v>
      </c>
      <c r="V8" s="40">
        <f t="shared" si="11"/>
        <v>0</v>
      </c>
      <c r="W8" s="40">
        <f t="shared" si="11"/>
        <v>0</v>
      </c>
      <c r="X8" s="40">
        <f t="shared" si="11"/>
        <v>0</v>
      </c>
    </row>
    <row r="9" spans="1:24" ht="24.75" customHeight="1" thickBot="1">
      <c r="A9" s="10" t="s">
        <v>12</v>
      </c>
      <c r="B9" s="84" t="s">
        <v>169</v>
      </c>
      <c r="C9" s="117" t="s">
        <v>185</v>
      </c>
      <c r="D9" s="114">
        <v>300</v>
      </c>
      <c r="E9" s="21" t="s">
        <v>43</v>
      </c>
      <c r="F9" s="21"/>
      <c r="G9" s="21"/>
      <c r="H9" s="34">
        <f t="shared" si="0"/>
        <v>0</v>
      </c>
      <c r="I9" s="34">
        <f t="shared" si="1"/>
        <v>0</v>
      </c>
      <c r="J9" s="29">
        <f t="shared" si="2"/>
        <v>0</v>
      </c>
      <c r="K9" s="34">
        <f t="shared" si="4"/>
        <v>0</v>
      </c>
      <c r="L9" s="29">
        <f t="shared" si="3"/>
        <v>0</v>
      </c>
      <c r="M9" s="23">
        <f t="shared" si="5"/>
        <v>150</v>
      </c>
      <c r="N9" s="23" t="s">
        <v>43</v>
      </c>
      <c r="O9" s="37"/>
      <c r="P9" s="37"/>
      <c r="Q9" s="38">
        <f t="shared" si="6"/>
        <v>0</v>
      </c>
      <c r="R9" s="38">
        <f t="shared" si="7"/>
        <v>0</v>
      </c>
      <c r="S9" s="37">
        <f t="shared" si="8"/>
        <v>0</v>
      </c>
      <c r="T9" s="39">
        <f t="shared" si="9"/>
        <v>0</v>
      </c>
      <c r="U9" s="37">
        <f t="shared" si="10"/>
        <v>0</v>
      </c>
      <c r="V9" s="40">
        <f t="shared" si="11"/>
        <v>0</v>
      </c>
      <c r="W9" s="40">
        <f t="shared" si="11"/>
        <v>0</v>
      </c>
      <c r="X9" s="40">
        <f t="shared" si="11"/>
        <v>0</v>
      </c>
    </row>
    <row r="10" spans="1:24" ht="24.75" customHeight="1" thickBot="1">
      <c r="A10" s="10" t="s">
        <v>13</v>
      </c>
      <c r="B10" s="84" t="s">
        <v>170</v>
      </c>
      <c r="C10" s="117" t="s">
        <v>185</v>
      </c>
      <c r="D10" s="114">
        <v>1600</v>
      </c>
      <c r="E10" s="21" t="s">
        <v>43</v>
      </c>
      <c r="F10" s="21"/>
      <c r="G10" s="21"/>
      <c r="H10" s="34">
        <f t="shared" si="0"/>
        <v>0</v>
      </c>
      <c r="I10" s="34">
        <f t="shared" si="1"/>
        <v>0</v>
      </c>
      <c r="J10" s="29">
        <f t="shared" si="2"/>
        <v>0</v>
      </c>
      <c r="K10" s="34">
        <f t="shared" si="4"/>
        <v>0</v>
      </c>
      <c r="L10" s="29">
        <f t="shared" si="3"/>
        <v>0</v>
      </c>
      <c r="M10" s="23">
        <f t="shared" si="5"/>
        <v>800</v>
      </c>
      <c r="N10" s="23" t="s">
        <v>43</v>
      </c>
      <c r="O10" s="37"/>
      <c r="P10" s="37"/>
      <c r="Q10" s="38">
        <f t="shared" si="6"/>
        <v>0</v>
      </c>
      <c r="R10" s="38">
        <f t="shared" si="7"/>
        <v>0</v>
      </c>
      <c r="S10" s="37">
        <f t="shared" si="8"/>
        <v>0</v>
      </c>
      <c r="T10" s="39">
        <f t="shared" si="9"/>
        <v>0</v>
      </c>
      <c r="U10" s="37">
        <f t="shared" si="10"/>
        <v>0</v>
      </c>
      <c r="V10" s="40">
        <f t="shared" si="11"/>
        <v>0</v>
      </c>
      <c r="W10" s="40">
        <f t="shared" si="11"/>
        <v>0</v>
      </c>
      <c r="X10" s="40">
        <f t="shared" si="11"/>
        <v>0</v>
      </c>
    </row>
    <row r="11" spans="1:24" ht="24.75" customHeight="1" thickBot="1">
      <c r="A11" s="10" t="s">
        <v>45</v>
      </c>
      <c r="B11" s="84" t="s">
        <v>171</v>
      </c>
      <c r="C11" s="117" t="s">
        <v>185</v>
      </c>
      <c r="D11" s="114">
        <v>1000</v>
      </c>
      <c r="E11" s="21" t="s">
        <v>43</v>
      </c>
      <c r="F11" s="21"/>
      <c r="G11" s="21"/>
      <c r="H11" s="34">
        <f t="shared" si="0"/>
        <v>0</v>
      </c>
      <c r="I11" s="34">
        <f t="shared" si="1"/>
        <v>0</v>
      </c>
      <c r="J11" s="29">
        <f t="shared" si="2"/>
        <v>0</v>
      </c>
      <c r="K11" s="34">
        <f t="shared" si="4"/>
        <v>0</v>
      </c>
      <c r="L11" s="29">
        <f t="shared" si="3"/>
        <v>0</v>
      </c>
      <c r="M11" s="23">
        <f t="shared" si="5"/>
        <v>500</v>
      </c>
      <c r="N11" s="23" t="s">
        <v>43</v>
      </c>
      <c r="O11" s="37"/>
      <c r="P11" s="37"/>
      <c r="Q11" s="38">
        <f t="shared" si="6"/>
        <v>0</v>
      </c>
      <c r="R11" s="38">
        <f t="shared" si="7"/>
        <v>0</v>
      </c>
      <c r="S11" s="37">
        <f t="shared" si="8"/>
        <v>0</v>
      </c>
      <c r="T11" s="39">
        <f t="shared" si="9"/>
        <v>0</v>
      </c>
      <c r="U11" s="37">
        <f t="shared" si="10"/>
        <v>0</v>
      </c>
      <c r="V11" s="40">
        <f t="shared" si="11"/>
        <v>0</v>
      </c>
      <c r="W11" s="40">
        <f t="shared" si="11"/>
        <v>0</v>
      </c>
      <c r="X11" s="40">
        <f t="shared" si="11"/>
        <v>0</v>
      </c>
    </row>
    <row r="12" spans="1:24" ht="24.75" customHeight="1" thickBot="1">
      <c r="A12" s="10" t="s">
        <v>14</v>
      </c>
      <c r="B12" s="84" t="s">
        <v>172</v>
      </c>
      <c r="C12" s="117" t="s">
        <v>185</v>
      </c>
      <c r="D12" s="114">
        <v>300</v>
      </c>
      <c r="E12" s="21" t="s">
        <v>43</v>
      </c>
      <c r="F12" s="21"/>
      <c r="G12" s="21"/>
      <c r="H12" s="34">
        <f t="shared" si="0"/>
        <v>0</v>
      </c>
      <c r="I12" s="34">
        <f t="shared" si="1"/>
        <v>0</v>
      </c>
      <c r="J12" s="29">
        <f t="shared" si="2"/>
        <v>0</v>
      </c>
      <c r="K12" s="34">
        <f t="shared" si="4"/>
        <v>0</v>
      </c>
      <c r="L12" s="29">
        <f t="shared" si="3"/>
        <v>0</v>
      </c>
      <c r="M12" s="23">
        <f t="shared" si="5"/>
        <v>150</v>
      </c>
      <c r="N12" s="23" t="s">
        <v>43</v>
      </c>
      <c r="O12" s="37"/>
      <c r="P12" s="37"/>
      <c r="Q12" s="38">
        <f t="shared" si="6"/>
        <v>0</v>
      </c>
      <c r="R12" s="38">
        <f t="shared" si="7"/>
        <v>0</v>
      </c>
      <c r="S12" s="37">
        <f t="shared" si="8"/>
        <v>0</v>
      </c>
      <c r="T12" s="39">
        <f t="shared" si="9"/>
        <v>0</v>
      </c>
      <c r="U12" s="37">
        <f t="shared" si="10"/>
        <v>0</v>
      </c>
      <c r="V12" s="40">
        <f t="shared" si="11"/>
        <v>0</v>
      </c>
      <c r="W12" s="40">
        <f t="shared" si="11"/>
        <v>0</v>
      </c>
      <c r="X12" s="40">
        <f t="shared" si="11"/>
        <v>0</v>
      </c>
    </row>
    <row r="13" spans="1:24" ht="24.75" customHeight="1" thickBot="1">
      <c r="A13" s="10" t="s">
        <v>15</v>
      </c>
      <c r="B13" s="84" t="s">
        <v>173</v>
      </c>
      <c r="C13" s="117" t="s">
        <v>185</v>
      </c>
      <c r="D13" s="114">
        <v>1400</v>
      </c>
      <c r="E13" s="21" t="s">
        <v>43</v>
      </c>
      <c r="F13" s="21"/>
      <c r="G13" s="21"/>
      <c r="H13" s="34">
        <f t="shared" si="0"/>
        <v>0</v>
      </c>
      <c r="I13" s="34">
        <f t="shared" si="1"/>
        <v>0</v>
      </c>
      <c r="J13" s="29">
        <f t="shared" si="2"/>
        <v>0</v>
      </c>
      <c r="K13" s="34">
        <f t="shared" si="4"/>
        <v>0</v>
      </c>
      <c r="L13" s="29">
        <f t="shared" si="3"/>
        <v>0</v>
      </c>
      <c r="M13" s="23">
        <f t="shared" si="5"/>
        <v>700</v>
      </c>
      <c r="N13" s="23" t="s">
        <v>43</v>
      </c>
      <c r="O13" s="37"/>
      <c r="P13" s="37"/>
      <c r="Q13" s="38">
        <f t="shared" si="6"/>
        <v>0</v>
      </c>
      <c r="R13" s="38">
        <f t="shared" si="7"/>
        <v>0</v>
      </c>
      <c r="S13" s="37">
        <f t="shared" si="8"/>
        <v>0</v>
      </c>
      <c r="T13" s="39">
        <f t="shared" si="9"/>
        <v>0</v>
      </c>
      <c r="U13" s="37">
        <f t="shared" si="10"/>
        <v>0</v>
      </c>
      <c r="V13" s="40">
        <f t="shared" si="11"/>
        <v>0</v>
      </c>
      <c r="W13" s="40">
        <f t="shared" si="11"/>
        <v>0</v>
      </c>
      <c r="X13" s="40">
        <f t="shared" si="11"/>
        <v>0</v>
      </c>
    </row>
    <row r="14" spans="1:24" ht="24.75" customHeight="1" thickBot="1">
      <c r="A14" s="10" t="s">
        <v>16</v>
      </c>
      <c r="B14" s="84" t="s">
        <v>174</v>
      </c>
      <c r="C14" s="117" t="s">
        <v>186</v>
      </c>
      <c r="D14" s="114">
        <v>300</v>
      </c>
      <c r="E14" s="21" t="s">
        <v>43</v>
      </c>
      <c r="F14" s="21"/>
      <c r="G14" s="21"/>
      <c r="H14" s="34">
        <f t="shared" si="0"/>
        <v>0</v>
      </c>
      <c r="I14" s="34">
        <f t="shared" si="1"/>
        <v>0</v>
      </c>
      <c r="J14" s="29">
        <f t="shared" si="2"/>
        <v>0</v>
      </c>
      <c r="K14" s="34">
        <f t="shared" si="4"/>
        <v>0</v>
      </c>
      <c r="L14" s="29">
        <f t="shared" si="3"/>
        <v>0</v>
      </c>
      <c r="M14" s="23">
        <f t="shared" si="5"/>
        <v>150</v>
      </c>
      <c r="N14" s="23" t="s">
        <v>43</v>
      </c>
      <c r="O14" s="37"/>
      <c r="P14" s="37"/>
      <c r="Q14" s="38">
        <f t="shared" si="6"/>
        <v>0</v>
      </c>
      <c r="R14" s="38">
        <f t="shared" si="7"/>
        <v>0</v>
      </c>
      <c r="S14" s="37">
        <f t="shared" si="8"/>
        <v>0</v>
      </c>
      <c r="T14" s="39">
        <f t="shared" si="9"/>
        <v>0</v>
      </c>
      <c r="U14" s="37">
        <f t="shared" si="10"/>
        <v>0</v>
      </c>
      <c r="V14" s="40">
        <f t="shared" si="11"/>
        <v>0</v>
      </c>
      <c r="W14" s="40">
        <f t="shared" si="11"/>
        <v>0</v>
      </c>
      <c r="X14" s="40">
        <f t="shared" si="11"/>
        <v>0</v>
      </c>
    </row>
    <row r="15" spans="1:24" ht="24.75" customHeight="1" thickBot="1">
      <c r="A15" s="10" t="s">
        <v>18</v>
      </c>
      <c r="B15" s="84" t="s">
        <v>175</v>
      </c>
      <c r="C15" s="117" t="s">
        <v>187</v>
      </c>
      <c r="D15" s="114">
        <v>120</v>
      </c>
      <c r="E15" s="21" t="s">
        <v>43</v>
      </c>
      <c r="F15" s="21"/>
      <c r="G15" s="21"/>
      <c r="H15" s="34">
        <f t="shared" si="0"/>
        <v>0</v>
      </c>
      <c r="I15" s="34">
        <f t="shared" si="1"/>
        <v>0</v>
      </c>
      <c r="J15" s="29">
        <f t="shared" si="2"/>
        <v>0</v>
      </c>
      <c r="K15" s="34">
        <f t="shared" si="4"/>
        <v>0</v>
      </c>
      <c r="L15" s="29">
        <f t="shared" si="3"/>
        <v>0</v>
      </c>
      <c r="M15" s="23">
        <f t="shared" si="5"/>
        <v>60</v>
      </c>
      <c r="N15" s="23" t="s">
        <v>43</v>
      </c>
      <c r="O15" s="37"/>
      <c r="P15" s="37"/>
      <c r="Q15" s="38">
        <f t="shared" si="6"/>
        <v>0</v>
      </c>
      <c r="R15" s="38">
        <f t="shared" si="7"/>
        <v>0</v>
      </c>
      <c r="S15" s="37">
        <f t="shared" si="8"/>
        <v>0</v>
      </c>
      <c r="T15" s="39">
        <f t="shared" si="9"/>
        <v>0</v>
      </c>
      <c r="U15" s="37">
        <f t="shared" si="10"/>
        <v>0</v>
      </c>
      <c r="V15" s="40">
        <f t="shared" si="11"/>
        <v>0</v>
      </c>
      <c r="W15" s="40">
        <f t="shared" si="11"/>
        <v>0</v>
      </c>
      <c r="X15" s="40">
        <f t="shared" si="11"/>
        <v>0</v>
      </c>
    </row>
    <row r="16" spans="1:24" s="112" customFormat="1" ht="66" customHeight="1" thickBot="1">
      <c r="A16" s="10" t="s">
        <v>19</v>
      </c>
      <c r="B16" s="84" t="s">
        <v>176</v>
      </c>
      <c r="C16" s="122" t="s">
        <v>188</v>
      </c>
      <c r="D16" s="119">
        <v>750</v>
      </c>
      <c r="E16" s="21" t="s">
        <v>43</v>
      </c>
      <c r="F16" s="32"/>
      <c r="G16" s="32"/>
      <c r="H16" s="34">
        <f t="shared" si="0"/>
        <v>0</v>
      </c>
      <c r="I16" s="34">
        <f t="shared" si="1"/>
        <v>0</v>
      </c>
      <c r="J16" s="34">
        <f t="shared" si="2"/>
        <v>0</v>
      </c>
      <c r="K16" s="34">
        <f t="shared" si="4"/>
        <v>0</v>
      </c>
      <c r="L16" s="34">
        <f t="shared" si="3"/>
        <v>0</v>
      </c>
      <c r="M16" s="111">
        <f t="shared" si="5"/>
        <v>375</v>
      </c>
      <c r="N16" s="23" t="s">
        <v>43</v>
      </c>
      <c r="O16" s="38"/>
      <c r="P16" s="38"/>
      <c r="Q16" s="38">
        <f t="shared" si="6"/>
        <v>0</v>
      </c>
      <c r="R16" s="38">
        <f t="shared" si="7"/>
        <v>0</v>
      </c>
      <c r="S16" s="38">
        <f t="shared" si="8"/>
        <v>0</v>
      </c>
      <c r="T16" s="39">
        <f t="shared" si="9"/>
        <v>0</v>
      </c>
      <c r="U16" s="38">
        <f t="shared" si="10"/>
        <v>0</v>
      </c>
      <c r="V16" s="40">
        <f t="shared" si="11"/>
        <v>0</v>
      </c>
      <c r="W16" s="40">
        <f t="shared" si="11"/>
        <v>0</v>
      </c>
      <c r="X16" s="40">
        <f t="shared" si="11"/>
        <v>0</v>
      </c>
    </row>
    <row r="17" spans="1:24" s="112" customFormat="1" ht="76.5" customHeight="1" thickBot="1">
      <c r="A17" s="10" t="s">
        <v>20</v>
      </c>
      <c r="B17" s="84" t="s">
        <v>177</v>
      </c>
      <c r="C17" s="122" t="s">
        <v>188</v>
      </c>
      <c r="D17" s="119">
        <v>460</v>
      </c>
      <c r="E17" s="21" t="s">
        <v>43</v>
      </c>
      <c r="F17" s="32"/>
      <c r="G17" s="32"/>
      <c r="H17" s="34">
        <f t="shared" si="0"/>
        <v>0</v>
      </c>
      <c r="I17" s="34">
        <f t="shared" si="1"/>
        <v>0</v>
      </c>
      <c r="J17" s="34">
        <f t="shared" si="2"/>
        <v>0</v>
      </c>
      <c r="K17" s="34">
        <f t="shared" si="4"/>
        <v>0</v>
      </c>
      <c r="L17" s="34">
        <f t="shared" si="3"/>
        <v>0</v>
      </c>
      <c r="M17" s="111">
        <f t="shared" si="5"/>
        <v>230</v>
      </c>
      <c r="N17" s="23" t="s">
        <v>43</v>
      </c>
      <c r="O17" s="38"/>
      <c r="P17" s="38"/>
      <c r="Q17" s="38">
        <f t="shared" si="6"/>
        <v>0</v>
      </c>
      <c r="R17" s="38">
        <f t="shared" si="7"/>
        <v>0</v>
      </c>
      <c r="S17" s="38">
        <f t="shared" si="8"/>
        <v>0</v>
      </c>
      <c r="T17" s="39">
        <f t="shared" si="9"/>
        <v>0</v>
      </c>
      <c r="U17" s="38">
        <f t="shared" si="10"/>
        <v>0</v>
      </c>
      <c r="V17" s="40">
        <f t="shared" si="11"/>
        <v>0</v>
      </c>
      <c r="W17" s="40">
        <f t="shared" si="11"/>
        <v>0</v>
      </c>
      <c r="X17" s="40">
        <f t="shared" si="11"/>
        <v>0</v>
      </c>
    </row>
    <row r="18" spans="1:24" ht="24.75" customHeight="1" thickBot="1">
      <c r="A18" s="10" t="s">
        <v>47</v>
      </c>
      <c r="B18" s="87" t="s">
        <v>178</v>
      </c>
      <c r="C18" s="115" t="s">
        <v>189</v>
      </c>
      <c r="D18" s="125">
        <v>4</v>
      </c>
      <c r="E18" s="21" t="s">
        <v>43</v>
      </c>
      <c r="F18" s="21"/>
      <c r="G18" s="21"/>
      <c r="H18" s="34">
        <f t="shared" si="0"/>
        <v>0</v>
      </c>
      <c r="I18" s="34">
        <f t="shared" si="1"/>
        <v>0</v>
      </c>
      <c r="J18" s="29">
        <f t="shared" si="2"/>
        <v>0</v>
      </c>
      <c r="K18" s="34">
        <f t="shared" si="4"/>
        <v>0</v>
      </c>
      <c r="L18" s="29">
        <f t="shared" si="3"/>
        <v>0</v>
      </c>
      <c r="M18" s="23">
        <f t="shared" si="5"/>
        <v>2</v>
      </c>
      <c r="N18" s="23" t="s">
        <v>43</v>
      </c>
      <c r="O18" s="37"/>
      <c r="P18" s="37"/>
      <c r="Q18" s="38">
        <f t="shared" si="6"/>
        <v>0</v>
      </c>
      <c r="R18" s="38">
        <f t="shared" si="7"/>
        <v>0</v>
      </c>
      <c r="S18" s="37">
        <f t="shared" si="8"/>
        <v>0</v>
      </c>
      <c r="T18" s="39">
        <f t="shared" si="9"/>
        <v>0</v>
      </c>
      <c r="U18" s="37">
        <f t="shared" si="10"/>
        <v>0</v>
      </c>
      <c r="V18" s="40">
        <f t="shared" si="11"/>
        <v>0</v>
      </c>
      <c r="W18" s="40">
        <f t="shared" si="11"/>
        <v>0</v>
      </c>
      <c r="X18" s="40">
        <f t="shared" si="11"/>
        <v>0</v>
      </c>
    </row>
    <row r="19" spans="1:24" ht="24.75" customHeight="1" thickBot="1">
      <c r="A19" s="10" t="s">
        <v>48</v>
      </c>
      <c r="B19" s="87" t="s">
        <v>179</v>
      </c>
      <c r="C19" s="118" t="s">
        <v>190</v>
      </c>
      <c r="D19" s="125">
        <v>5</v>
      </c>
      <c r="E19" s="21" t="s">
        <v>43</v>
      </c>
      <c r="F19" s="21"/>
      <c r="G19" s="21"/>
      <c r="H19" s="34">
        <f t="shared" si="0"/>
        <v>0</v>
      </c>
      <c r="I19" s="34">
        <f t="shared" si="1"/>
        <v>0</v>
      </c>
      <c r="J19" s="29">
        <f t="shared" si="2"/>
        <v>0</v>
      </c>
      <c r="K19" s="34">
        <f t="shared" si="4"/>
        <v>0</v>
      </c>
      <c r="L19" s="29">
        <f t="shared" si="3"/>
        <v>0</v>
      </c>
      <c r="M19" s="23">
        <f t="shared" si="5"/>
        <v>2.5</v>
      </c>
      <c r="N19" s="23" t="s">
        <v>43</v>
      </c>
      <c r="O19" s="37"/>
      <c r="P19" s="37"/>
      <c r="Q19" s="38">
        <f t="shared" si="6"/>
        <v>0</v>
      </c>
      <c r="R19" s="38">
        <f t="shared" si="7"/>
        <v>0</v>
      </c>
      <c r="S19" s="37">
        <f t="shared" si="8"/>
        <v>0</v>
      </c>
      <c r="T19" s="39">
        <f t="shared" si="9"/>
        <v>0</v>
      </c>
      <c r="U19" s="37">
        <f t="shared" si="10"/>
        <v>0</v>
      </c>
      <c r="V19" s="40">
        <f t="shared" si="11"/>
        <v>0</v>
      </c>
      <c r="W19" s="40">
        <f t="shared" si="11"/>
        <v>0</v>
      </c>
      <c r="X19" s="40">
        <f t="shared" si="11"/>
        <v>0</v>
      </c>
    </row>
    <row r="20" spans="1:24" ht="24.75" customHeight="1" thickBot="1">
      <c r="A20" s="10" t="s">
        <v>21</v>
      </c>
      <c r="B20" s="87" t="s">
        <v>180</v>
      </c>
      <c r="C20" s="115" t="s">
        <v>189</v>
      </c>
      <c r="D20" s="114">
        <v>4</v>
      </c>
      <c r="E20" s="21" t="s">
        <v>43</v>
      </c>
      <c r="F20" s="21"/>
      <c r="G20" s="21"/>
      <c r="H20" s="34">
        <f t="shared" si="0"/>
        <v>0</v>
      </c>
      <c r="I20" s="34">
        <f t="shared" si="1"/>
        <v>0</v>
      </c>
      <c r="J20" s="29">
        <f t="shared" si="2"/>
        <v>0</v>
      </c>
      <c r="K20" s="34">
        <f t="shared" si="4"/>
        <v>0</v>
      </c>
      <c r="L20" s="29">
        <f t="shared" si="3"/>
        <v>0</v>
      </c>
      <c r="M20" s="23">
        <f t="shared" si="5"/>
        <v>2</v>
      </c>
      <c r="N20" s="23" t="s">
        <v>43</v>
      </c>
      <c r="O20" s="37"/>
      <c r="P20" s="37"/>
      <c r="Q20" s="38">
        <f t="shared" si="6"/>
        <v>0</v>
      </c>
      <c r="R20" s="38">
        <f t="shared" si="7"/>
        <v>0</v>
      </c>
      <c r="S20" s="37">
        <f t="shared" si="8"/>
        <v>0</v>
      </c>
      <c r="T20" s="39">
        <f t="shared" si="9"/>
        <v>0</v>
      </c>
      <c r="U20" s="37">
        <f t="shared" si="10"/>
        <v>0</v>
      </c>
      <c r="V20" s="40">
        <f t="shared" si="11"/>
        <v>0</v>
      </c>
      <c r="W20" s="40">
        <f t="shared" si="11"/>
        <v>0</v>
      </c>
      <c r="X20" s="40">
        <f t="shared" si="11"/>
        <v>0</v>
      </c>
    </row>
    <row r="21" spans="1:24" ht="33" customHeight="1" thickBot="1">
      <c r="A21" s="10" t="s">
        <v>49</v>
      </c>
      <c r="B21" s="87" t="s">
        <v>181</v>
      </c>
      <c r="C21" s="115" t="s">
        <v>189</v>
      </c>
      <c r="D21" s="117">
        <v>4</v>
      </c>
      <c r="E21" s="21" t="s">
        <v>43</v>
      </c>
      <c r="F21" s="21"/>
      <c r="G21" s="21"/>
      <c r="H21" s="34">
        <f t="shared" si="0"/>
        <v>0</v>
      </c>
      <c r="I21" s="34">
        <f t="shared" si="1"/>
        <v>0</v>
      </c>
      <c r="J21" s="29">
        <f t="shared" si="2"/>
        <v>0</v>
      </c>
      <c r="K21" s="34">
        <f t="shared" si="4"/>
        <v>0</v>
      </c>
      <c r="L21" s="29">
        <f t="shared" si="3"/>
        <v>0</v>
      </c>
      <c r="M21" s="23">
        <f t="shared" si="5"/>
        <v>2</v>
      </c>
      <c r="N21" s="23" t="s">
        <v>43</v>
      </c>
      <c r="O21" s="37"/>
      <c r="P21" s="37"/>
      <c r="Q21" s="38">
        <f t="shared" si="6"/>
        <v>0</v>
      </c>
      <c r="R21" s="38">
        <f t="shared" si="7"/>
        <v>0</v>
      </c>
      <c r="S21" s="37">
        <f t="shared" si="8"/>
        <v>0</v>
      </c>
      <c r="T21" s="39">
        <f t="shared" si="9"/>
        <v>0</v>
      </c>
      <c r="U21" s="37">
        <f t="shared" si="10"/>
        <v>0</v>
      </c>
      <c r="V21" s="40">
        <f t="shared" si="11"/>
        <v>0</v>
      </c>
      <c r="W21" s="40">
        <f t="shared" si="11"/>
        <v>0</v>
      </c>
      <c r="X21" s="40">
        <f t="shared" si="11"/>
        <v>0</v>
      </c>
    </row>
    <row r="22" spans="1:24" ht="24.75" customHeight="1" thickBot="1">
      <c r="A22" s="10" t="s">
        <v>50</v>
      </c>
      <c r="B22" s="84" t="s">
        <v>182</v>
      </c>
      <c r="C22" s="116"/>
      <c r="D22" s="114">
        <v>12</v>
      </c>
      <c r="E22" s="21" t="s">
        <v>43</v>
      </c>
      <c r="F22" s="21"/>
      <c r="G22" s="21"/>
      <c r="H22" s="34">
        <f t="shared" si="0"/>
        <v>0</v>
      </c>
      <c r="I22" s="34">
        <f t="shared" si="1"/>
        <v>0</v>
      </c>
      <c r="J22" s="29">
        <f t="shared" si="2"/>
        <v>0</v>
      </c>
      <c r="K22" s="34">
        <f t="shared" si="4"/>
        <v>0</v>
      </c>
      <c r="L22" s="29">
        <f t="shared" si="3"/>
        <v>0</v>
      </c>
      <c r="M22" s="23">
        <f t="shared" si="5"/>
        <v>6</v>
      </c>
      <c r="N22" s="23" t="s">
        <v>43</v>
      </c>
      <c r="O22" s="37"/>
      <c r="P22" s="37"/>
      <c r="Q22" s="38">
        <f t="shared" si="6"/>
        <v>0</v>
      </c>
      <c r="R22" s="38">
        <f t="shared" si="7"/>
        <v>0</v>
      </c>
      <c r="S22" s="37">
        <f t="shared" si="8"/>
        <v>0</v>
      </c>
      <c r="T22" s="39">
        <f t="shared" si="9"/>
        <v>0</v>
      </c>
      <c r="U22" s="37">
        <f t="shared" si="10"/>
        <v>0</v>
      </c>
      <c r="V22" s="40">
        <f t="shared" si="11"/>
        <v>0</v>
      </c>
      <c r="W22" s="40">
        <f t="shared" si="11"/>
        <v>0</v>
      </c>
      <c r="X22" s="40">
        <f t="shared" si="11"/>
        <v>0</v>
      </c>
    </row>
    <row r="23" spans="1:24" ht="24.75" customHeight="1" thickBot="1">
      <c r="A23" s="10" t="s">
        <v>51</v>
      </c>
      <c r="B23" s="84" t="s">
        <v>183</v>
      </c>
      <c r="C23" s="117"/>
      <c r="D23" s="114">
        <v>12</v>
      </c>
      <c r="E23" s="21" t="s">
        <v>43</v>
      </c>
      <c r="F23" s="21"/>
      <c r="G23" s="21"/>
      <c r="H23" s="34">
        <f t="shared" si="0"/>
        <v>0</v>
      </c>
      <c r="I23" s="34">
        <f t="shared" si="1"/>
        <v>0</v>
      </c>
      <c r="J23" s="29">
        <f t="shared" si="2"/>
        <v>0</v>
      </c>
      <c r="K23" s="34">
        <f t="shared" si="4"/>
        <v>0</v>
      </c>
      <c r="L23" s="29">
        <f t="shared" si="3"/>
        <v>0</v>
      </c>
      <c r="M23" s="23">
        <f t="shared" si="5"/>
        <v>6</v>
      </c>
      <c r="N23" s="23" t="s">
        <v>43</v>
      </c>
      <c r="O23" s="37"/>
      <c r="P23" s="37"/>
      <c r="Q23" s="38">
        <f t="shared" si="6"/>
        <v>0</v>
      </c>
      <c r="R23" s="38">
        <f t="shared" si="7"/>
        <v>0</v>
      </c>
      <c r="S23" s="37">
        <f t="shared" si="8"/>
        <v>0</v>
      </c>
      <c r="T23" s="39">
        <f t="shared" si="9"/>
        <v>0</v>
      </c>
      <c r="U23" s="37">
        <f t="shared" si="10"/>
        <v>0</v>
      </c>
      <c r="V23" s="40">
        <f t="shared" si="11"/>
        <v>0</v>
      </c>
      <c r="W23" s="40">
        <f t="shared" si="11"/>
        <v>0</v>
      </c>
      <c r="X23" s="40">
        <f t="shared" si="11"/>
        <v>0</v>
      </c>
    </row>
    <row r="24" spans="1:24" ht="24.75" customHeight="1" thickBot="1">
      <c r="A24" s="10" t="s">
        <v>52</v>
      </c>
      <c r="B24" s="84" t="s">
        <v>184</v>
      </c>
      <c r="C24" s="117"/>
      <c r="D24" s="114">
        <v>15</v>
      </c>
      <c r="E24" s="21" t="s">
        <v>43</v>
      </c>
      <c r="F24" s="21"/>
      <c r="G24" s="21"/>
      <c r="H24" s="34">
        <f t="shared" si="0"/>
        <v>0</v>
      </c>
      <c r="I24" s="34">
        <f t="shared" si="1"/>
        <v>0</v>
      </c>
      <c r="J24" s="29">
        <f t="shared" si="2"/>
        <v>0</v>
      </c>
      <c r="K24" s="34">
        <f t="shared" si="4"/>
        <v>0</v>
      </c>
      <c r="L24" s="29">
        <f t="shared" si="3"/>
        <v>0</v>
      </c>
      <c r="M24" s="23">
        <v>7</v>
      </c>
      <c r="N24" s="23" t="s">
        <v>43</v>
      </c>
      <c r="O24" s="37"/>
      <c r="P24" s="37"/>
      <c r="Q24" s="38">
        <f t="shared" si="6"/>
        <v>0</v>
      </c>
      <c r="R24" s="38">
        <f t="shared" si="7"/>
        <v>0</v>
      </c>
      <c r="S24" s="37">
        <f t="shared" si="8"/>
        <v>0</v>
      </c>
      <c r="T24" s="39">
        <f t="shared" si="9"/>
        <v>0</v>
      </c>
      <c r="U24" s="37">
        <f t="shared" si="10"/>
        <v>0</v>
      </c>
      <c r="V24" s="40">
        <f t="shared" si="11"/>
        <v>0</v>
      </c>
      <c r="W24" s="40">
        <f t="shared" si="11"/>
        <v>0</v>
      </c>
      <c r="X24" s="40">
        <f t="shared" si="11"/>
        <v>0</v>
      </c>
    </row>
    <row r="25" spans="1:24" ht="13.5" thickBot="1">
      <c r="A25" s="64" t="s">
        <v>28</v>
      </c>
      <c r="B25" s="28"/>
      <c r="C25" s="123"/>
      <c r="D25" s="11"/>
      <c r="E25" s="11"/>
      <c r="F25" s="12"/>
      <c r="G25" s="13"/>
      <c r="H25" s="12"/>
      <c r="I25" s="12"/>
      <c r="J25" s="14">
        <f>SUM(J6:J24)</f>
        <v>0</v>
      </c>
      <c r="K25" s="14">
        <f>SUM(K6:K24)</f>
        <v>0</v>
      </c>
      <c r="L25" s="14">
        <f>SUM(L6:L24)</f>
        <v>0</v>
      </c>
      <c r="M25" s="14"/>
      <c r="N25" s="14"/>
      <c r="O25" s="14"/>
      <c r="P25" s="14"/>
      <c r="Q25" s="14"/>
      <c r="R25" s="14"/>
      <c r="S25" s="14">
        <f aca="true" t="shared" si="12" ref="S25:X25">SUM(S6:S24)</f>
        <v>0</v>
      </c>
      <c r="T25" s="14">
        <f t="shared" si="12"/>
        <v>0</v>
      </c>
      <c r="U25" s="14">
        <f t="shared" si="12"/>
        <v>0</v>
      </c>
      <c r="V25" s="14">
        <f t="shared" si="12"/>
        <v>0</v>
      </c>
      <c r="W25" s="14">
        <f t="shared" si="12"/>
        <v>0</v>
      </c>
      <c r="X25" s="14">
        <f t="shared" si="12"/>
        <v>0</v>
      </c>
    </row>
  </sheetData>
  <sheetProtection/>
  <mergeCells count="3">
    <mergeCell ref="A1:L3"/>
    <mergeCell ref="D4:L4"/>
    <mergeCell ref="M4:U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zoomScale="78" zoomScaleNormal="78" zoomScalePageLayoutView="0" workbookViewId="0" topLeftCell="F31">
      <selection activeCell="Q50" sqref="Q50"/>
    </sheetView>
  </sheetViews>
  <sheetFormatPr defaultColWidth="9.140625" defaultRowHeight="12.75"/>
  <cols>
    <col min="1" max="1" width="5.00390625" style="0" bestFit="1" customWidth="1"/>
    <col min="2" max="2" width="35.00390625" style="35" customWidth="1"/>
    <col min="3" max="3" width="16.140625" style="35" customWidth="1"/>
    <col min="4" max="4" width="32.8515625" style="35" customWidth="1"/>
    <col min="5" max="5" width="17.8515625" style="0" customWidth="1"/>
    <col min="6" max="6" width="6.421875" style="0" customWidth="1"/>
    <col min="7" max="7" width="11.421875" style="0" customWidth="1"/>
    <col min="8" max="8" width="6.421875" style="0" customWidth="1"/>
    <col min="9" max="9" width="11.00390625" style="0" customWidth="1"/>
    <col min="10" max="10" width="10.7109375" style="0" customWidth="1"/>
    <col min="11" max="11" width="13.8515625" style="0" customWidth="1"/>
    <col min="12" max="12" width="14.00390625" style="0" customWidth="1"/>
    <col min="13" max="13" width="16.421875" style="0" customWidth="1"/>
  </cols>
  <sheetData>
    <row r="1" spans="1:13" ht="12.75" customHeight="1">
      <c r="A1" s="174" t="s">
        <v>191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12.7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3" ht="13.5" thickBo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5:22" ht="13.5" thickBot="1">
      <c r="E4" s="159" t="s">
        <v>36</v>
      </c>
      <c r="F4" s="160"/>
      <c r="G4" s="160"/>
      <c r="H4" s="160"/>
      <c r="I4" s="160"/>
      <c r="J4" s="160"/>
      <c r="K4" s="160"/>
      <c r="L4" s="160"/>
      <c r="M4" s="161"/>
      <c r="N4" s="162" t="s">
        <v>37</v>
      </c>
      <c r="O4" s="163"/>
      <c r="P4" s="163"/>
      <c r="Q4" s="163"/>
      <c r="R4" s="163"/>
      <c r="S4" s="163"/>
      <c r="T4" s="163"/>
      <c r="U4" s="163"/>
      <c r="V4" s="164"/>
    </row>
    <row r="5" spans="1:25" ht="77.25" thickBot="1">
      <c r="A5" s="20" t="s">
        <v>0</v>
      </c>
      <c r="B5" s="30" t="s">
        <v>29</v>
      </c>
      <c r="C5" s="30" t="s">
        <v>230</v>
      </c>
      <c r="D5" s="30" t="s">
        <v>231</v>
      </c>
      <c r="E5" s="21" t="s">
        <v>42</v>
      </c>
      <c r="F5" s="21" t="s">
        <v>1</v>
      </c>
      <c r="G5" s="21" t="s">
        <v>2</v>
      </c>
      <c r="H5" s="21" t="s">
        <v>3</v>
      </c>
      <c r="I5" s="21" t="s">
        <v>4</v>
      </c>
      <c r="J5" s="21" t="s">
        <v>5</v>
      </c>
      <c r="K5" s="21" t="s">
        <v>6</v>
      </c>
      <c r="L5" s="22" t="s">
        <v>7</v>
      </c>
      <c r="M5" s="21" t="s">
        <v>8</v>
      </c>
      <c r="N5" s="23" t="s">
        <v>38</v>
      </c>
      <c r="O5" s="23" t="s">
        <v>1</v>
      </c>
      <c r="P5" s="23" t="s">
        <v>2</v>
      </c>
      <c r="Q5" s="23" t="s">
        <v>3</v>
      </c>
      <c r="R5" s="23" t="s">
        <v>4</v>
      </c>
      <c r="S5" s="23" t="s">
        <v>5</v>
      </c>
      <c r="T5" s="23" t="s">
        <v>6</v>
      </c>
      <c r="U5" s="24" t="s">
        <v>7</v>
      </c>
      <c r="V5" s="23" t="s">
        <v>8</v>
      </c>
      <c r="W5" s="25" t="s">
        <v>39</v>
      </c>
      <c r="X5" s="25" t="s">
        <v>40</v>
      </c>
      <c r="Y5" s="25" t="s">
        <v>41</v>
      </c>
    </row>
    <row r="6" spans="1:25" ht="24.75" customHeight="1" thickBot="1">
      <c r="A6" s="10" t="s">
        <v>9</v>
      </c>
      <c r="B6" s="84" t="s">
        <v>192</v>
      </c>
      <c r="C6" s="126">
        <v>3</v>
      </c>
      <c r="D6" s="128" t="s">
        <v>203</v>
      </c>
      <c r="E6" s="98">
        <v>74</v>
      </c>
      <c r="F6" s="21" t="s">
        <v>67</v>
      </c>
      <c r="G6" s="21"/>
      <c r="H6" s="21"/>
      <c r="I6" s="34">
        <f aca="true" t="shared" si="0" ref="I6:I40">H6*G6</f>
        <v>0</v>
      </c>
      <c r="J6" s="34">
        <f aca="true" t="shared" si="1" ref="J6:J40">G6+I6</f>
        <v>0</v>
      </c>
      <c r="K6" s="29">
        <f aca="true" t="shared" si="2" ref="K6:K40">E6*G6</f>
        <v>0</v>
      </c>
      <c r="L6" s="34">
        <f>E6*I6</f>
        <v>0</v>
      </c>
      <c r="M6" s="29">
        <f aca="true" t="shared" si="3" ref="M6:M40">E6*J6</f>
        <v>0</v>
      </c>
      <c r="N6" s="23">
        <f>E6/2</f>
        <v>37</v>
      </c>
      <c r="O6" s="23" t="s">
        <v>67</v>
      </c>
      <c r="P6" s="37"/>
      <c r="Q6" s="37"/>
      <c r="R6" s="38">
        <f>P6*Q6</f>
        <v>0</v>
      </c>
      <c r="S6" s="38">
        <f>P6+R6</f>
        <v>0</v>
      </c>
      <c r="T6" s="37">
        <f>P6*N6</f>
        <v>0</v>
      </c>
      <c r="U6" s="39">
        <f>R6*N6</f>
        <v>0</v>
      </c>
      <c r="V6" s="37">
        <f>S6*N6</f>
        <v>0</v>
      </c>
      <c r="W6" s="40">
        <f>T6+K6</f>
        <v>0</v>
      </c>
      <c r="X6" s="40">
        <f>U6+L6</f>
        <v>0</v>
      </c>
      <c r="Y6" s="40">
        <f>V6+M6</f>
        <v>0</v>
      </c>
    </row>
    <row r="7" spans="1:25" ht="36" customHeight="1" thickBot="1">
      <c r="A7" s="10" t="s">
        <v>10</v>
      </c>
      <c r="B7" s="84" t="s">
        <v>193</v>
      </c>
      <c r="C7" s="127">
        <v>1</v>
      </c>
      <c r="D7" s="84" t="s">
        <v>203</v>
      </c>
      <c r="E7" s="101">
        <v>20</v>
      </c>
      <c r="F7" s="21" t="s">
        <v>67</v>
      </c>
      <c r="G7" s="21"/>
      <c r="H7" s="21"/>
      <c r="I7" s="34">
        <f t="shared" si="0"/>
        <v>0</v>
      </c>
      <c r="J7" s="34">
        <f t="shared" si="1"/>
        <v>0</v>
      </c>
      <c r="K7" s="29">
        <f t="shared" si="2"/>
        <v>0</v>
      </c>
      <c r="L7" s="34">
        <f aca="true" t="shared" si="4" ref="L7:L40">E7*I7</f>
        <v>0</v>
      </c>
      <c r="M7" s="29">
        <f t="shared" si="3"/>
        <v>0</v>
      </c>
      <c r="N7" s="23">
        <f aca="true" t="shared" si="5" ref="N7:N39">E7/2</f>
        <v>10</v>
      </c>
      <c r="O7" s="23" t="s">
        <v>67</v>
      </c>
      <c r="P7" s="37"/>
      <c r="Q7" s="37"/>
      <c r="R7" s="38">
        <f aca="true" t="shared" si="6" ref="R7:R40">P7*Q7</f>
        <v>0</v>
      </c>
      <c r="S7" s="38">
        <f aca="true" t="shared" si="7" ref="S7:S39">P7+R7</f>
        <v>0</v>
      </c>
      <c r="T7" s="37">
        <f aca="true" t="shared" si="8" ref="T7:T39">P7*N7</f>
        <v>0</v>
      </c>
      <c r="U7" s="39">
        <f aca="true" t="shared" si="9" ref="U7:U40">R7*N7</f>
        <v>0</v>
      </c>
      <c r="V7" s="37">
        <f aca="true" t="shared" si="10" ref="V7:V39">S7*N7</f>
        <v>0</v>
      </c>
      <c r="W7" s="40">
        <f aca="true" t="shared" si="11" ref="W7:W40">T7+K7</f>
        <v>0</v>
      </c>
      <c r="X7" s="40">
        <f aca="true" t="shared" si="12" ref="X7:X40">U7+L7</f>
        <v>0</v>
      </c>
      <c r="Y7" s="40">
        <f aca="true" t="shared" si="13" ref="Y7:Y40">V7+M7</f>
        <v>0</v>
      </c>
    </row>
    <row r="8" spans="1:25" ht="24.75" customHeight="1" thickBot="1">
      <c r="A8" s="10" t="s">
        <v>11</v>
      </c>
      <c r="B8" s="84" t="s">
        <v>124</v>
      </c>
      <c r="C8" s="127">
        <v>2.5</v>
      </c>
      <c r="D8" s="84" t="s">
        <v>203</v>
      </c>
      <c r="E8" s="101">
        <v>56</v>
      </c>
      <c r="F8" s="21" t="s">
        <v>68</v>
      </c>
      <c r="G8" s="21"/>
      <c r="H8" s="21"/>
      <c r="I8" s="34">
        <f t="shared" si="0"/>
        <v>0</v>
      </c>
      <c r="J8" s="34">
        <f t="shared" si="1"/>
        <v>0</v>
      </c>
      <c r="K8" s="29">
        <f t="shared" si="2"/>
        <v>0</v>
      </c>
      <c r="L8" s="34">
        <f t="shared" si="4"/>
        <v>0</v>
      </c>
      <c r="M8" s="29">
        <f t="shared" si="3"/>
        <v>0</v>
      </c>
      <c r="N8" s="23">
        <f t="shared" si="5"/>
        <v>28</v>
      </c>
      <c r="O8" s="23" t="s">
        <v>68</v>
      </c>
      <c r="P8" s="37"/>
      <c r="Q8" s="37"/>
      <c r="R8" s="38">
        <f t="shared" si="6"/>
        <v>0</v>
      </c>
      <c r="S8" s="38">
        <f t="shared" si="7"/>
        <v>0</v>
      </c>
      <c r="T8" s="37">
        <f t="shared" si="8"/>
        <v>0</v>
      </c>
      <c r="U8" s="39">
        <f t="shared" si="9"/>
        <v>0</v>
      </c>
      <c r="V8" s="37">
        <f t="shared" si="10"/>
        <v>0</v>
      </c>
      <c r="W8" s="40">
        <f t="shared" si="11"/>
        <v>0</v>
      </c>
      <c r="X8" s="40">
        <f t="shared" si="12"/>
        <v>0</v>
      </c>
      <c r="Y8" s="40">
        <f t="shared" si="13"/>
        <v>0</v>
      </c>
    </row>
    <row r="9" spans="1:25" ht="24.75" customHeight="1" thickBot="1">
      <c r="A9" s="10" t="s">
        <v>12</v>
      </c>
      <c r="B9" s="84" t="s">
        <v>194</v>
      </c>
      <c r="C9" s="127">
        <v>2.5</v>
      </c>
      <c r="D9" s="84" t="s">
        <v>203</v>
      </c>
      <c r="E9" s="101">
        <v>16</v>
      </c>
      <c r="F9" s="21" t="s">
        <v>68</v>
      </c>
      <c r="G9" s="21"/>
      <c r="H9" s="21"/>
      <c r="I9" s="34">
        <f t="shared" si="0"/>
        <v>0</v>
      </c>
      <c r="J9" s="34">
        <f t="shared" si="1"/>
        <v>0</v>
      </c>
      <c r="K9" s="29">
        <f t="shared" si="2"/>
        <v>0</v>
      </c>
      <c r="L9" s="34">
        <f t="shared" si="4"/>
        <v>0</v>
      </c>
      <c r="M9" s="29">
        <f t="shared" si="3"/>
        <v>0</v>
      </c>
      <c r="N9" s="23">
        <f t="shared" si="5"/>
        <v>8</v>
      </c>
      <c r="O9" s="23" t="s">
        <v>67</v>
      </c>
      <c r="P9" s="37"/>
      <c r="Q9" s="37"/>
      <c r="R9" s="38">
        <f t="shared" si="6"/>
        <v>0</v>
      </c>
      <c r="S9" s="38">
        <f t="shared" si="7"/>
        <v>0</v>
      </c>
      <c r="T9" s="37">
        <f t="shared" si="8"/>
        <v>0</v>
      </c>
      <c r="U9" s="39">
        <f t="shared" si="9"/>
        <v>0</v>
      </c>
      <c r="V9" s="37">
        <f t="shared" si="10"/>
        <v>0</v>
      </c>
      <c r="W9" s="40">
        <f t="shared" si="11"/>
        <v>0</v>
      </c>
      <c r="X9" s="40">
        <f t="shared" si="12"/>
        <v>0</v>
      </c>
      <c r="Y9" s="40">
        <f t="shared" si="13"/>
        <v>0</v>
      </c>
    </row>
    <row r="10" spans="1:25" ht="24.75" customHeight="1" thickBot="1">
      <c r="A10" s="10" t="s">
        <v>13</v>
      </c>
      <c r="B10" s="84" t="s">
        <v>195</v>
      </c>
      <c r="C10" s="127">
        <v>2.5</v>
      </c>
      <c r="D10" s="84" t="s">
        <v>203</v>
      </c>
      <c r="E10" s="101">
        <v>16</v>
      </c>
      <c r="F10" s="21" t="s">
        <v>68</v>
      </c>
      <c r="G10" s="21"/>
      <c r="H10" s="21"/>
      <c r="I10" s="34">
        <f t="shared" si="0"/>
        <v>0</v>
      </c>
      <c r="J10" s="34">
        <f t="shared" si="1"/>
        <v>0</v>
      </c>
      <c r="K10" s="29">
        <f t="shared" si="2"/>
        <v>0</v>
      </c>
      <c r="L10" s="34">
        <f t="shared" si="4"/>
        <v>0</v>
      </c>
      <c r="M10" s="29">
        <f t="shared" si="3"/>
        <v>0</v>
      </c>
      <c r="N10" s="23">
        <f t="shared" si="5"/>
        <v>8</v>
      </c>
      <c r="O10" s="23" t="s">
        <v>68</v>
      </c>
      <c r="P10" s="37"/>
      <c r="Q10" s="37"/>
      <c r="R10" s="38">
        <f t="shared" si="6"/>
        <v>0</v>
      </c>
      <c r="S10" s="38">
        <f t="shared" si="7"/>
        <v>0</v>
      </c>
      <c r="T10" s="37">
        <f t="shared" si="8"/>
        <v>0</v>
      </c>
      <c r="U10" s="39">
        <f t="shared" si="9"/>
        <v>0</v>
      </c>
      <c r="V10" s="37">
        <f t="shared" si="10"/>
        <v>0</v>
      </c>
      <c r="W10" s="40">
        <f t="shared" si="11"/>
        <v>0</v>
      </c>
      <c r="X10" s="40">
        <f t="shared" si="12"/>
        <v>0</v>
      </c>
      <c r="Y10" s="40">
        <f t="shared" si="13"/>
        <v>0</v>
      </c>
    </row>
    <row r="11" spans="1:25" ht="30" customHeight="1" thickBot="1">
      <c r="A11" s="10" t="s">
        <v>45</v>
      </c>
      <c r="B11" s="84" t="s">
        <v>196</v>
      </c>
      <c r="C11" s="127">
        <v>4.52</v>
      </c>
      <c r="D11" s="84" t="s">
        <v>204</v>
      </c>
      <c r="E11" s="101">
        <v>7</v>
      </c>
      <c r="F11" s="21" t="s">
        <v>68</v>
      </c>
      <c r="G11" s="21"/>
      <c r="H11" s="21"/>
      <c r="I11" s="34">
        <f t="shared" si="0"/>
        <v>0</v>
      </c>
      <c r="J11" s="34">
        <f t="shared" si="1"/>
        <v>0</v>
      </c>
      <c r="K11" s="29">
        <f t="shared" si="2"/>
        <v>0</v>
      </c>
      <c r="L11" s="34">
        <f t="shared" si="4"/>
        <v>0</v>
      </c>
      <c r="M11" s="29">
        <f t="shared" si="3"/>
        <v>0</v>
      </c>
      <c r="N11" s="23">
        <f t="shared" si="5"/>
        <v>3.5</v>
      </c>
      <c r="O11" s="23" t="s">
        <v>68</v>
      </c>
      <c r="P11" s="37"/>
      <c r="Q11" s="37"/>
      <c r="R11" s="38">
        <f t="shared" si="6"/>
        <v>0</v>
      </c>
      <c r="S11" s="38">
        <f t="shared" si="7"/>
        <v>0</v>
      </c>
      <c r="T11" s="37">
        <f t="shared" si="8"/>
        <v>0</v>
      </c>
      <c r="U11" s="39">
        <f t="shared" si="9"/>
        <v>0</v>
      </c>
      <c r="V11" s="37">
        <f t="shared" si="10"/>
        <v>0</v>
      </c>
      <c r="W11" s="40">
        <f t="shared" si="11"/>
        <v>0</v>
      </c>
      <c r="X11" s="40">
        <f t="shared" si="12"/>
        <v>0</v>
      </c>
      <c r="Y11" s="40">
        <f t="shared" si="13"/>
        <v>0</v>
      </c>
    </row>
    <row r="12" spans="1:25" ht="24.75" customHeight="1" thickBot="1">
      <c r="A12" s="10" t="s">
        <v>14</v>
      </c>
      <c r="B12" s="84" t="s">
        <v>197</v>
      </c>
      <c r="C12" s="127">
        <v>2.5</v>
      </c>
      <c r="D12" s="84" t="s">
        <v>205</v>
      </c>
      <c r="E12" s="101">
        <v>480</v>
      </c>
      <c r="F12" s="21" t="s">
        <v>68</v>
      </c>
      <c r="G12" s="21"/>
      <c r="H12" s="21"/>
      <c r="I12" s="34">
        <f t="shared" si="0"/>
        <v>0</v>
      </c>
      <c r="J12" s="34">
        <f t="shared" si="1"/>
        <v>0</v>
      </c>
      <c r="K12" s="29">
        <f t="shared" si="2"/>
        <v>0</v>
      </c>
      <c r="L12" s="34">
        <f t="shared" si="4"/>
        <v>0</v>
      </c>
      <c r="M12" s="29">
        <f t="shared" si="3"/>
        <v>0</v>
      </c>
      <c r="N12" s="23">
        <f t="shared" si="5"/>
        <v>240</v>
      </c>
      <c r="O12" s="23" t="s">
        <v>68</v>
      </c>
      <c r="P12" s="37"/>
      <c r="Q12" s="37"/>
      <c r="R12" s="38">
        <f t="shared" si="6"/>
        <v>0</v>
      </c>
      <c r="S12" s="38">
        <f t="shared" si="7"/>
        <v>0</v>
      </c>
      <c r="T12" s="37">
        <f t="shared" si="8"/>
        <v>0</v>
      </c>
      <c r="U12" s="39">
        <f t="shared" si="9"/>
        <v>0</v>
      </c>
      <c r="V12" s="37">
        <f t="shared" si="10"/>
        <v>0</v>
      </c>
      <c r="W12" s="40">
        <f t="shared" si="11"/>
        <v>0</v>
      </c>
      <c r="X12" s="40">
        <f t="shared" si="12"/>
        <v>0</v>
      </c>
      <c r="Y12" s="40">
        <f t="shared" si="13"/>
        <v>0</v>
      </c>
    </row>
    <row r="13" spans="1:25" ht="32.25" customHeight="1" thickBot="1">
      <c r="A13" s="10" t="s">
        <v>15</v>
      </c>
      <c r="B13" s="84" t="s">
        <v>198</v>
      </c>
      <c r="C13" s="127">
        <v>0.25</v>
      </c>
      <c r="D13" s="84" t="s">
        <v>206</v>
      </c>
      <c r="E13" s="101">
        <v>480</v>
      </c>
      <c r="F13" s="21" t="s">
        <v>68</v>
      </c>
      <c r="G13" s="21"/>
      <c r="H13" s="21"/>
      <c r="I13" s="34">
        <f t="shared" si="0"/>
        <v>0</v>
      </c>
      <c r="J13" s="34">
        <f t="shared" si="1"/>
        <v>0</v>
      </c>
      <c r="K13" s="29">
        <f t="shared" si="2"/>
        <v>0</v>
      </c>
      <c r="L13" s="34">
        <f t="shared" si="4"/>
        <v>0</v>
      </c>
      <c r="M13" s="29">
        <f t="shared" si="3"/>
        <v>0</v>
      </c>
      <c r="N13" s="23">
        <f t="shared" si="5"/>
        <v>240</v>
      </c>
      <c r="O13" s="23" t="s">
        <v>68</v>
      </c>
      <c r="P13" s="37"/>
      <c r="Q13" s="37"/>
      <c r="R13" s="38">
        <f t="shared" si="6"/>
        <v>0</v>
      </c>
      <c r="S13" s="38">
        <f t="shared" si="7"/>
        <v>0</v>
      </c>
      <c r="T13" s="37">
        <f t="shared" si="8"/>
        <v>0</v>
      </c>
      <c r="U13" s="39">
        <f t="shared" si="9"/>
        <v>0</v>
      </c>
      <c r="V13" s="37">
        <f t="shared" si="10"/>
        <v>0</v>
      </c>
      <c r="W13" s="40">
        <f t="shared" si="11"/>
        <v>0</v>
      </c>
      <c r="X13" s="40">
        <f t="shared" si="12"/>
        <v>0</v>
      </c>
      <c r="Y13" s="40">
        <f t="shared" si="13"/>
        <v>0</v>
      </c>
    </row>
    <row r="14" spans="1:25" ht="32.25" customHeight="1" thickBot="1">
      <c r="A14" s="10" t="s">
        <v>16</v>
      </c>
      <c r="B14" s="84" t="s">
        <v>199</v>
      </c>
      <c r="C14" s="127">
        <v>2.5</v>
      </c>
      <c r="D14" s="84" t="s">
        <v>203</v>
      </c>
      <c r="E14" s="101">
        <v>18</v>
      </c>
      <c r="F14" s="21" t="s">
        <v>68</v>
      </c>
      <c r="G14" s="21"/>
      <c r="H14" s="21"/>
      <c r="I14" s="34">
        <f t="shared" si="0"/>
        <v>0</v>
      </c>
      <c r="J14" s="34">
        <f t="shared" si="1"/>
        <v>0</v>
      </c>
      <c r="K14" s="29">
        <f t="shared" si="2"/>
        <v>0</v>
      </c>
      <c r="L14" s="34">
        <f t="shared" si="4"/>
        <v>0</v>
      </c>
      <c r="M14" s="29">
        <f t="shared" si="3"/>
        <v>0</v>
      </c>
      <c r="N14" s="23">
        <f t="shared" si="5"/>
        <v>9</v>
      </c>
      <c r="O14" s="23" t="s">
        <v>68</v>
      </c>
      <c r="P14" s="37"/>
      <c r="Q14" s="37"/>
      <c r="R14" s="38">
        <f t="shared" si="6"/>
        <v>0</v>
      </c>
      <c r="S14" s="38">
        <f t="shared" si="7"/>
        <v>0</v>
      </c>
      <c r="T14" s="37">
        <f t="shared" si="8"/>
        <v>0</v>
      </c>
      <c r="U14" s="39">
        <f t="shared" si="9"/>
        <v>0</v>
      </c>
      <c r="V14" s="37">
        <f t="shared" si="10"/>
        <v>0</v>
      </c>
      <c r="W14" s="40">
        <f t="shared" si="11"/>
        <v>0</v>
      </c>
      <c r="X14" s="40">
        <f t="shared" si="12"/>
        <v>0</v>
      </c>
      <c r="Y14" s="40">
        <f t="shared" si="13"/>
        <v>0</v>
      </c>
    </row>
    <row r="15" spans="1:25" ht="32.25" customHeight="1" thickBot="1">
      <c r="A15" s="10" t="s">
        <v>18</v>
      </c>
      <c r="B15" s="84" t="s">
        <v>200</v>
      </c>
      <c r="C15" s="127">
        <v>3</v>
      </c>
      <c r="D15" s="84" t="s">
        <v>203</v>
      </c>
      <c r="E15" s="101">
        <v>4</v>
      </c>
      <c r="F15" s="21" t="s">
        <v>68</v>
      </c>
      <c r="G15" s="21"/>
      <c r="H15" s="21"/>
      <c r="I15" s="34">
        <f t="shared" si="0"/>
        <v>0</v>
      </c>
      <c r="J15" s="34">
        <f t="shared" si="1"/>
        <v>0</v>
      </c>
      <c r="K15" s="29">
        <f t="shared" si="2"/>
        <v>0</v>
      </c>
      <c r="L15" s="34">
        <f t="shared" si="4"/>
        <v>0</v>
      </c>
      <c r="M15" s="29">
        <f t="shared" si="3"/>
        <v>0</v>
      </c>
      <c r="N15" s="23">
        <f t="shared" si="5"/>
        <v>2</v>
      </c>
      <c r="O15" s="23" t="s">
        <v>68</v>
      </c>
      <c r="P15" s="37"/>
      <c r="Q15" s="37"/>
      <c r="R15" s="38">
        <f t="shared" si="6"/>
        <v>0</v>
      </c>
      <c r="S15" s="38">
        <f t="shared" si="7"/>
        <v>0</v>
      </c>
      <c r="T15" s="37">
        <f t="shared" si="8"/>
        <v>0</v>
      </c>
      <c r="U15" s="39">
        <f t="shared" si="9"/>
        <v>0</v>
      </c>
      <c r="V15" s="37">
        <f t="shared" si="10"/>
        <v>0</v>
      </c>
      <c r="W15" s="40">
        <f t="shared" si="11"/>
        <v>0</v>
      </c>
      <c r="X15" s="40">
        <f t="shared" si="12"/>
        <v>0</v>
      </c>
      <c r="Y15" s="40">
        <f t="shared" si="13"/>
        <v>0</v>
      </c>
    </row>
    <row r="16" spans="1:25" ht="24.75" customHeight="1" thickBot="1">
      <c r="A16" s="10" t="s">
        <v>19</v>
      </c>
      <c r="B16" s="84" t="s">
        <v>201</v>
      </c>
      <c r="C16" s="127">
        <v>2</v>
      </c>
      <c r="D16" s="84" t="s">
        <v>207</v>
      </c>
      <c r="E16" s="101">
        <v>210</v>
      </c>
      <c r="F16" s="21" t="s">
        <v>68</v>
      </c>
      <c r="G16" s="21"/>
      <c r="H16" s="21"/>
      <c r="I16" s="34">
        <f t="shared" si="0"/>
        <v>0</v>
      </c>
      <c r="J16" s="34">
        <f t="shared" si="1"/>
        <v>0</v>
      </c>
      <c r="K16" s="29">
        <f t="shared" si="2"/>
        <v>0</v>
      </c>
      <c r="L16" s="34">
        <f t="shared" si="4"/>
        <v>0</v>
      </c>
      <c r="M16" s="29">
        <f t="shared" si="3"/>
        <v>0</v>
      </c>
      <c r="N16" s="23">
        <f t="shared" si="5"/>
        <v>105</v>
      </c>
      <c r="O16" s="23" t="s">
        <v>68</v>
      </c>
      <c r="P16" s="37"/>
      <c r="Q16" s="37"/>
      <c r="R16" s="38">
        <f t="shared" si="6"/>
        <v>0</v>
      </c>
      <c r="S16" s="38">
        <f t="shared" si="7"/>
        <v>0</v>
      </c>
      <c r="T16" s="37">
        <f t="shared" si="8"/>
        <v>0</v>
      </c>
      <c r="U16" s="39">
        <f t="shared" si="9"/>
        <v>0</v>
      </c>
      <c r="V16" s="37">
        <f t="shared" si="10"/>
        <v>0</v>
      </c>
      <c r="W16" s="40">
        <f t="shared" si="11"/>
        <v>0</v>
      </c>
      <c r="X16" s="40">
        <f t="shared" si="12"/>
        <v>0</v>
      </c>
      <c r="Y16" s="40">
        <f t="shared" si="13"/>
        <v>0</v>
      </c>
    </row>
    <row r="17" spans="1:25" ht="39" customHeight="1" thickBot="1">
      <c r="A17" s="10" t="s">
        <v>20</v>
      </c>
      <c r="B17" s="84" t="s">
        <v>202</v>
      </c>
      <c r="C17" s="127">
        <v>2</v>
      </c>
      <c r="D17" s="84" t="s">
        <v>203</v>
      </c>
      <c r="E17" s="101">
        <v>8</v>
      </c>
      <c r="F17" s="21" t="s">
        <v>67</v>
      </c>
      <c r="G17" s="21"/>
      <c r="H17" s="21"/>
      <c r="I17" s="34">
        <f t="shared" si="0"/>
        <v>0</v>
      </c>
      <c r="J17" s="34">
        <f t="shared" si="1"/>
        <v>0</v>
      </c>
      <c r="K17" s="29">
        <f t="shared" si="2"/>
        <v>0</v>
      </c>
      <c r="L17" s="34">
        <f t="shared" si="4"/>
        <v>0</v>
      </c>
      <c r="M17" s="29">
        <f t="shared" si="3"/>
        <v>0</v>
      </c>
      <c r="N17" s="23">
        <f t="shared" si="5"/>
        <v>4</v>
      </c>
      <c r="O17" s="23" t="s">
        <v>67</v>
      </c>
      <c r="P17" s="37"/>
      <c r="Q17" s="37"/>
      <c r="R17" s="38">
        <f t="shared" si="6"/>
        <v>0</v>
      </c>
      <c r="S17" s="38">
        <f t="shared" si="7"/>
        <v>0</v>
      </c>
      <c r="T17" s="37">
        <f t="shared" si="8"/>
        <v>0</v>
      </c>
      <c r="U17" s="39">
        <f t="shared" si="9"/>
        <v>0</v>
      </c>
      <c r="V17" s="37">
        <f t="shared" si="10"/>
        <v>0</v>
      </c>
      <c r="W17" s="40">
        <f t="shared" si="11"/>
        <v>0</v>
      </c>
      <c r="X17" s="40">
        <f t="shared" si="12"/>
        <v>0</v>
      </c>
      <c r="Y17" s="40">
        <f t="shared" si="13"/>
        <v>0</v>
      </c>
    </row>
    <row r="18" spans="1:25" s="112" customFormat="1" ht="24.75" customHeight="1" thickBot="1">
      <c r="A18" s="10" t="s">
        <v>47</v>
      </c>
      <c r="B18" s="80" t="s">
        <v>237</v>
      </c>
      <c r="C18" s="80" t="s">
        <v>232</v>
      </c>
      <c r="D18" s="80" t="s">
        <v>235</v>
      </c>
      <c r="E18" s="121">
        <v>30</v>
      </c>
      <c r="F18" s="32" t="s">
        <v>68</v>
      </c>
      <c r="G18" s="32"/>
      <c r="H18" s="32"/>
      <c r="I18" s="34">
        <f t="shared" si="0"/>
        <v>0</v>
      </c>
      <c r="J18" s="34">
        <f t="shared" si="1"/>
        <v>0</v>
      </c>
      <c r="K18" s="34">
        <f t="shared" si="2"/>
        <v>0</v>
      </c>
      <c r="L18" s="34">
        <f t="shared" si="4"/>
        <v>0</v>
      </c>
      <c r="M18" s="34">
        <f t="shared" si="3"/>
        <v>0</v>
      </c>
      <c r="N18" s="23">
        <f t="shared" si="5"/>
        <v>15</v>
      </c>
      <c r="O18" s="111" t="s">
        <v>68</v>
      </c>
      <c r="P18" s="38"/>
      <c r="Q18" s="38"/>
      <c r="R18" s="38">
        <f t="shared" si="6"/>
        <v>0</v>
      </c>
      <c r="S18" s="38">
        <f t="shared" si="7"/>
        <v>0</v>
      </c>
      <c r="T18" s="38">
        <f t="shared" si="8"/>
        <v>0</v>
      </c>
      <c r="U18" s="39">
        <f t="shared" si="9"/>
        <v>0</v>
      </c>
      <c r="V18" s="38">
        <f t="shared" si="10"/>
        <v>0</v>
      </c>
      <c r="W18" s="40">
        <f t="shared" si="11"/>
        <v>0</v>
      </c>
      <c r="X18" s="40">
        <f t="shared" si="12"/>
        <v>0</v>
      </c>
      <c r="Y18" s="40">
        <f t="shared" si="13"/>
        <v>0</v>
      </c>
    </row>
    <row r="19" spans="1:25" ht="24.75" customHeight="1" thickBot="1">
      <c r="A19" s="10" t="s">
        <v>48</v>
      </c>
      <c r="B19" s="84" t="s">
        <v>229</v>
      </c>
      <c r="C19" s="127">
        <v>3</v>
      </c>
      <c r="D19" s="84" t="s">
        <v>203</v>
      </c>
      <c r="E19" s="101">
        <v>20</v>
      </c>
      <c r="F19" s="21" t="s">
        <v>68</v>
      </c>
      <c r="G19" s="21"/>
      <c r="H19" s="21"/>
      <c r="I19" s="34">
        <f t="shared" si="0"/>
        <v>0</v>
      </c>
      <c r="J19" s="34">
        <f t="shared" si="1"/>
        <v>0</v>
      </c>
      <c r="K19" s="29">
        <f t="shared" si="2"/>
        <v>0</v>
      </c>
      <c r="L19" s="34">
        <f t="shared" si="4"/>
        <v>0</v>
      </c>
      <c r="M19" s="29">
        <f t="shared" si="3"/>
        <v>0</v>
      </c>
      <c r="N19" s="23">
        <f t="shared" si="5"/>
        <v>10</v>
      </c>
      <c r="O19" s="23" t="s">
        <v>68</v>
      </c>
      <c r="P19" s="37"/>
      <c r="Q19" s="37"/>
      <c r="R19" s="38">
        <f t="shared" si="6"/>
        <v>0</v>
      </c>
      <c r="S19" s="38">
        <f t="shared" si="7"/>
        <v>0</v>
      </c>
      <c r="T19" s="37">
        <f t="shared" si="8"/>
        <v>0</v>
      </c>
      <c r="U19" s="39">
        <f t="shared" si="9"/>
        <v>0</v>
      </c>
      <c r="V19" s="37">
        <f t="shared" si="10"/>
        <v>0</v>
      </c>
      <c r="W19" s="40">
        <f t="shared" si="11"/>
        <v>0</v>
      </c>
      <c r="X19" s="40">
        <f t="shared" si="12"/>
        <v>0</v>
      </c>
      <c r="Y19" s="40">
        <f t="shared" si="13"/>
        <v>0</v>
      </c>
    </row>
    <row r="20" spans="1:25" ht="24.75" customHeight="1" thickBot="1">
      <c r="A20" s="10" t="s">
        <v>21</v>
      </c>
      <c r="B20" s="84" t="s">
        <v>208</v>
      </c>
      <c r="C20" s="127">
        <v>1</v>
      </c>
      <c r="D20" s="84" t="s">
        <v>203</v>
      </c>
      <c r="E20" s="101">
        <v>20</v>
      </c>
      <c r="F20" s="21" t="s">
        <v>68</v>
      </c>
      <c r="G20" s="21"/>
      <c r="H20" s="21"/>
      <c r="I20" s="34">
        <f t="shared" si="0"/>
        <v>0</v>
      </c>
      <c r="J20" s="34">
        <f t="shared" si="1"/>
        <v>0</v>
      </c>
      <c r="K20" s="29">
        <f t="shared" si="2"/>
        <v>0</v>
      </c>
      <c r="L20" s="34">
        <f t="shared" si="4"/>
        <v>0</v>
      </c>
      <c r="M20" s="29">
        <f t="shared" si="3"/>
        <v>0</v>
      </c>
      <c r="N20" s="23">
        <f t="shared" si="5"/>
        <v>10</v>
      </c>
      <c r="O20" s="23" t="s">
        <v>68</v>
      </c>
      <c r="P20" s="37"/>
      <c r="Q20" s="37"/>
      <c r="R20" s="38">
        <f t="shared" si="6"/>
        <v>0</v>
      </c>
      <c r="S20" s="38">
        <f t="shared" si="7"/>
        <v>0</v>
      </c>
      <c r="T20" s="37">
        <f t="shared" si="8"/>
        <v>0</v>
      </c>
      <c r="U20" s="39">
        <f t="shared" si="9"/>
        <v>0</v>
      </c>
      <c r="V20" s="37">
        <f t="shared" si="10"/>
        <v>0</v>
      </c>
      <c r="W20" s="40">
        <f t="shared" si="11"/>
        <v>0</v>
      </c>
      <c r="X20" s="40">
        <f t="shared" si="12"/>
        <v>0</v>
      </c>
      <c r="Y20" s="40">
        <f t="shared" si="13"/>
        <v>0</v>
      </c>
    </row>
    <row r="21" spans="1:25" ht="24.75" customHeight="1" thickBot="1">
      <c r="A21" s="10" t="s">
        <v>49</v>
      </c>
      <c r="B21" s="84" t="s">
        <v>209</v>
      </c>
      <c r="C21" s="127">
        <v>2.5</v>
      </c>
      <c r="D21" s="84" t="s">
        <v>233</v>
      </c>
      <c r="E21" s="101">
        <v>16</v>
      </c>
      <c r="F21" s="21" t="s">
        <v>68</v>
      </c>
      <c r="G21" s="21"/>
      <c r="H21" s="21"/>
      <c r="I21" s="34">
        <f t="shared" si="0"/>
        <v>0</v>
      </c>
      <c r="J21" s="34">
        <f t="shared" si="1"/>
        <v>0</v>
      </c>
      <c r="K21" s="29">
        <f t="shared" si="2"/>
        <v>0</v>
      </c>
      <c r="L21" s="34">
        <f t="shared" si="4"/>
        <v>0</v>
      </c>
      <c r="M21" s="29">
        <f t="shared" si="3"/>
        <v>0</v>
      </c>
      <c r="N21" s="23">
        <f t="shared" si="5"/>
        <v>8</v>
      </c>
      <c r="O21" s="23" t="s">
        <v>68</v>
      </c>
      <c r="P21" s="37"/>
      <c r="Q21" s="37"/>
      <c r="R21" s="38">
        <f t="shared" si="6"/>
        <v>0</v>
      </c>
      <c r="S21" s="38">
        <f t="shared" si="7"/>
        <v>0</v>
      </c>
      <c r="T21" s="37">
        <f t="shared" si="8"/>
        <v>0</v>
      </c>
      <c r="U21" s="39">
        <f t="shared" si="9"/>
        <v>0</v>
      </c>
      <c r="V21" s="37">
        <f t="shared" si="10"/>
        <v>0</v>
      </c>
      <c r="W21" s="40">
        <f t="shared" si="11"/>
        <v>0</v>
      </c>
      <c r="X21" s="40">
        <f t="shared" si="12"/>
        <v>0</v>
      </c>
      <c r="Y21" s="40">
        <f t="shared" si="13"/>
        <v>0</v>
      </c>
    </row>
    <row r="22" spans="1:25" ht="34.5" customHeight="1" thickBot="1">
      <c r="A22" s="10" t="s">
        <v>50</v>
      </c>
      <c r="B22" s="84" t="s">
        <v>210</v>
      </c>
      <c r="C22" s="127">
        <v>2.5</v>
      </c>
      <c r="D22" s="84" t="s">
        <v>203</v>
      </c>
      <c r="E22" s="101">
        <v>72</v>
      </c>
      <c r="F22" s="21" t="s">
        <v>68</v>
      </c>
      <c r="G22" s="21"/>
      <c r="H22" s="21"/>
      <c r="I22" s="34">
        <f t="shared" si="0"/>
        <v>0</v>
      </c>
      <c r="J22" s="34">
        <f t="shared" si="1"/>
        <v>0</v>
      </c>
      <c r="K22" s="29">
        <f t="shared" si="2"/>
        <v>0</v>
      </c>
      <c r="L22" s="34">
        <f t="shared" si="4"/>
        <v>0</v>
      </c>
      <c r="M22" s="29">
        <f t="shared" si="3"/>
        <v>0</v>
      </c>
      <c r="N22" s="23">
        <f t="shared" si="5"/>
        <v>36</v>
      </c>
      <c r="O22" s="23" t="s">
        <v>68</v>
      </c>
      <c r="P22" s="37"/>
      <c r="Q22" s="37"/>
      <c r="R22" s="38">
        <f t="shared" si="6"/>
        <v>0</v>
      </c>
      <c r="S22" s="38">
        <f t="shared" si="7"/>
        <v>0</v>
      </c>
      <c r="T22" s="37">
        <f t="shared" si="8"/>
        <v>0</v>
      </c>
      <c r="U22" s="39">
        <f t="shared" si="9"/>
        <v>0</v>
      </c>
      <c r="V22" s="37">
        <f t="shared" si="10"/>
        <v>0</v>
      </c>
      <c r="W22" s="40">
        <f t="shared" si="11"/>
        <v>0</v>
      </c>
      <c r="X22" s="40">
        <f t="shared" si="12"/>
        <v>0</v>
      </c>
      <c r="Y22" s="40">
        <f t="shared" si="13"/>
        <v>0</v>
      </c>
    </row>
    <row r="23" spans="1:25" ht="24.75" customHeight="1" thickBot="1">
      <c r="A23" s="10" t="s">
        <v>51</v>
      </c>
      <c r="B23" s="84" t="s">
        <v>211</v>
      </c>
      <c r="C23" s="127">
        <v>2.5</v>
      </c>
      <c r="D23" s="84" t="s">
        <v>203</v>
      </c>
      <c r="E23" s="101">
        <v>32</v>
      </c>
      <c r="F23" s="21" t="s">
        <v>68</v>
      </c>
      <c r="G23" s="21"/>
      <c r="H23" s="21"/>
      <c r="I23" s="34">
        <f t="shared" si="0"/>
        <v>0</v>
      </c>
      <c r="J23" s="34">
        <f t="shared" si="1"/>
        <v>0</v>
      </c>
      <c r="K23" s="29">
        <f t="shared" si="2"/>
        <v>0</v>
      </c>
      <c r="L23" s="34">
        <f t="shared" si="4"/>
        <v>0</v>
      </c>
      <c r="M23" s="29">
        <f t="shared" si="3"/>
        <v>0</v>
      </c>
      <c r="N23" s="23">
        <f t="shared" si="5"/>
        <v>16</v>
      </c>
      <c r="O23" s="23" t="s">
        <v>67</v>
      </c>
      <c r="P23" s="37"/>
      <c r="Q23" s="37"/>
      <c r="R23" s="38">
        <f t="shared" si="6"/>
        <v>0</v>
      </c>
      <c r="S23" s="38">
        <f t="shared" si="7"/>
        <v>0</v>
      </c>
      <c r="T23" s="37">
        <f t="shared" si="8"/>
        <v>0</v>
      </c>
      <c r="U23" s="39">
        <f t="shared" si="9"/>
        <v>0</v>
      </c>
      <c r="V23" s="37">
        <f t="shared" si="10"/>
        <v>0</v>
      </c>
      <c r="W23" s="40">
        <f t="shared" si="11"/>
        <v>0</v>
      </c>
      <c r="X23" s="40">
        <f t="shared" si="12"/>
        <v>0</v>
      </c>
      <c r="Y23" s="40">
        <f t="shared" si="13"/>
        <v>0</v>
      </c>
    </row>
    <row r="24" spans="1:25" ht="21.75" customHeight="1" thickBot="1">
      <c r="A24" s="10" t="s">
        <v>52</v>
      </c>
      <c r="B24" s="84" t="s">
        <v>212</v>
      </c>
      <c r="C24" s="127">
        <v>2.5</v>
      </c>
      <c r="D24" s="84" t="s">
        <v>203</v>
      </c>
      <c r="E24" s="101">
        <v>128</v>
      </c>
      <c r="F24" s="21" t="s">
        <v>68</v>
      </c>
      <c r="G24" s="21"/>
      <c r="H24" s="21"/>
      <c r="I24" s="34">
        <f t="shared" si="0"/>
        <v>0</v>
      </c>
      <c r="J24" s="34">
        <f t="shared" si="1"/>
        <v>0</v>
      </c>
      <c r="K24" s="29">
        <f t="shared" si="2"/>
        <v>0</v>
      </c>
      <c r="L24" s="34">
        <f t="shared" si="4"/>
        <v>0</v>
      </c>
      <c r="M24" s="29">
        <f t="shared" si="3"/>
        <v>0</v>
      </c>
      <c r="N24" s="23">
        <f t="shared" si="5"/>
        <v>64</v>
      </c>
      <c r="O24" s="23" t="s">
        <v>68</v>
      </c>
      <c r="P24" s="37"/>
      <c r="Q24" s="37"/>
      <c r="R24" s="38">
        <f t="shared" si="6"/>
        <v>0</v>
      </c>
      <c r="S24" s="38">
        <f t="shared" si="7"/>
        <v>0</v>
      </c>
      <c r="T24" s="37">
        <f t="shared" si="8"/>
        <v>0</v>
      </c>
      <c r="U24" s="39">
        <f t="shared" si="9"/>
        <v>0</v>
      </c>
      <c r="V24" s="37">
        <f t="shared" si="10"/>
        <v>0</v>
      </c>
      <c r="W24" s="40">
        <f t="shared" si="11"/>
        <v>0</v>
      </c>
      <c r="X24" s="40">
        <f t="shared" si="12"/>
        <v>0</v>
      </c>
      <c r="Y24" s="40">
        <f t="shared" si="13"/>
        <v>0</v>
      </c>
    </row>
    <row r="25" spans="1:25" ht="30.75" customHeight="1" thickBot="1">
      <c r="A25" s="10" t="s">
        <v>22</v>
      </c>
      <c r="B25" s="84" t="s">
        <v>213</v>
      </c>
      <c r="C25" s="127">
        <v>2.5</v>
      </c>
      <c r="D25" s="84" t="s">
        <v>203</v>
      </c>
      <c r="E25" s="101">
        <v>320</v>
      </c>
      <c r="F25" s="21" t="s">
        <v>68</v>
      </c>
      <c r="G25" s="21"/>
      <c r="H25" s="21"/>
      <c r="I25" s="34">
        <f t="shared" si="0"/>
        <v>0</v>
      </c>
      <c r="J25" s="34">
        <f t="shared" si="1"/>
        <v>0</v>
      </c>
      <c r="K25" s="29">
        <f t="shared" si="2"/>
        <v>0</v>
      </c>
      <c r="L25" s="34">
        <f t="shared" si="4"/>
        <v>0</v>
      </c>
      <c r="M25" s="29">
        <f t="shared" si="3"/>
        <v>0</v>
      </c>
      <c r="N25" s="23">
        <f t="shared" si="5"/>
        <v>160</v>
      </c>
      <c r="O25" s="23" t="s">
        <v>68</v>
      </c>
      <c r="P25" s="37"/>
      <c r="Q25" s="37"/>
      <c r="R25" s="38">
        <f t="shared" si="6"/>
        <v>0</v>
      </c>
      <c r="S25" s="38">
        <f t="shared" si="7"/>
        <v>0</v>
      </c>
      <c r="T25" s="37">
        <f t="shared" si="8"/>
        <v>0</v>
      </c>
      <c r="U25" s="39">
        <f t="shared" si="9"/>
        <v>0</v>
      </c>
      <c r="V25" s="37">
        <f t="shared" si="10"/>
        <v>0</v>
      </c>
      <c r="W25" s="40">
        <f t="shared" si="11"/>
        <v>0</v>
      </c>
      <c r="X25" s="40">
        <f t="shared" si="12"/>
        <v>0</v>
      </c>
      <c r="Y25" s="40">
        <f t="shared" si="13"/>
        <v>0</v>
      </c>
    </row>
    <row r="26" spans="1:25" ht="34.5" customHeight="1" thickBot="1">
      <c r="A26" s="10" t="s">
        <v>53</v>
      </c>
      <c r="B26" s="84" t="s">
        <v>214</v>
      </c>
      <c r="C26" s="127">
        <v>2.5</v>
      </c>
      <c r="D26" s="84" t="s">
        <v>203</v>
      </c>
      <c r="E26" s="101">
        <v>280</v>
      </c>
      <c r="F26" s="21" t="s">
        <v>68</v>
      </c>
      <c r="G26" s="21"/>
      <c r="H26" s="21"/>
      <c r="I26" s="34">
        <f t="shared" si="0"/>
        <v>0</v>
      </c>
      <c r="J26" s="34">
        <f t="shared" si="1"/>
        <v>0</v>
      </c>
      <c r="K26" s="29">
        <f t="shared" si="2"/>
        <v>0</v>
      </c>
      <c r="L26" s="34">
        <f t="shared" si="4"/>
        <v>0</v>
      </c>
      <c r="M26" s="29">
        <f t="shared" si="3"/>
        <v>0</v>
      </c>
      <c r="N26" s="23">
        <f t="shared" si="5"/>
        <v>140</v>
      </c>
      <c r="O26" s="23" t="s">
        <v>68</v>
      </c>
      <c r="P26" s="37"/>
      <c r="Q26" s="37"/>
      <c r="R26" s="38">
        <f t="shared" si="6"/>
        <v>0</v>
      </c>
      <c r="S26" s="38">
        <f t="shared" si="7"/>
        <v>0</v>
      </c>
      <c r="T26" s="37">
        <f t="shared" si="8"/>
        <v>0</v>
      </c>
      <c r="U26" s="39">
        <f t="shared" si="9"/>
        <v>0</v>
      </c>
      <c r="V26" s="37">
        <f t="shared" si="10"/>
        <v>0</v>
      </c>
      <c r="W26" s="40">
        <f t="shared" si="11"/>
        <v>0</v>
      </c>
      <c r="X26" s="40">
        <f t="shared" si="12"/>
        <v>0</v>
      </c>
      <c r="Y26" s="40">
        <f t="shared" si="13"/>
        <v>0</v>
      </c>
    </row>
    <row r="27" spans="1:25" ht="35.25" customHeight="1" thickBot="1">
      <c r="A27" s="10" t="s">
        <v>23</v>
      </c>
      <c r="B27" s="84" t="s">
        <v>215</v>
      </c>
      <c r="C27" s="127">
        <v>2.5</v>
      </c>
      <c r="D27" s="84" t="s">
        <v>203</v>
      </c>
      <c r="E27" s="101">
        <v>120</v>
      </c>
      <c r="F27" s="21" t="s">
        <v>68</v>
      </c>
      <c r="G27" s="21"/>
      <c r="H27" s="21"/>
      <c r="I27" s="34">
        <f t="shared" si="0"/>
        <v>0</v>
      </c>
      <c r="J27" s="34">
        <f t="shared" si="1"/>
        <v>0</v>
      </c>
      <c r="K27" s="29">
        <f t="shared" si="2"/>
        <v>0</v>
      </c>
      <c r="L27" s="34">
        <f t="shared" si="4"/>
        <v>0</v>
      </c>
      <c r="M27" s="29">
        <f t="shared" si="3"/>
        <v>0</v>
      </c>
      <c r="N27" s="23">
        <f t="shared" si="5"/>
        <v>60</v>
      </c>
      <c r="O27" s="23" t="s">
        <v>68</v>
      </c>
      <c r="P27" s="37"/>
      <c r="Q27" s="37"/>
      <c r="R27" s="38">
        <f t="shared" si="6"/>
        <v>0</v>
      </c>
      <c r="S27" s="38">
        <f t="shared" si="7"/>
        <v>0</v>
      </c>
      <c r="T27" s="37">
        <f t="shared" si="8"/>
        <v>0</v>
      </c>
      <c r="U27" s="39">
        <f t="shared" si="9"/>
        <v>0</v>
      </c>
      <c r="V27" s="37">
        <f t="shared" si="10"/>
        <v>0</v>
      </c>
      <c r="W27" s="40">
        <f t="shared" si="11"/>
        <v>0</v>
      </c>
      <c r="X27" s="40">
        <f t="shared" si="12"/>
        <v>0</v>
      </c>
      <c r="Y27" s="40">
        <f t="shared" si="13"/>
        <v>0</v>
      </c>
    </row>
    <row r="28" spans="1:25" ht="42" customHeight="1" thickBot="1">
      <c r="A28" s="10" t="s">
        <v>24</v>
      </c>
      <c r="B28" s="84" t="s">
        <v>216</v>
      </c>
      <c r="C28" s="127">
        <v>1</v>
      </c>
      <c r="D28" s="84" t="s">
        <v>234</v>
      </c>
      <c r="E28" s="101">
        <v>15</v>
      </c>
      <c r="F28" s="21" t="s">
        <v>68</v>
      </c>
      <c r="G28" s="21"/>
      <c r="H28" s="21"/>
      <c r="I28" s="34">
        <f t="shared" si="0"/>
        <v>0</v>
      </c>
      <c r="J28" s="34">
        <f t="shared" si="1"/>
        <v>0</v>
      </c>
      <c r="K28" s="29">
        <f t="shared" si="2"/>
        <v>0</v>
      </c>
      <c r="L28" s="34">
        <f t="shared" si="4"/>
        <v>0</v>
      </c>
      <c r="M28" s="29">
        <f t="shared" si="3"/>
        <v>0</v>
      </c>
      <c r="N28" s="23">
        <v>7</v>
      </c>
      <c r="O28" s="23" t="s">
        <v>68</v>
      </c>
      <c r="P28" s="37"/>
      <c r="Q28" s="37"/>
      <c r="R28" s="38">
        <f t="shared" si="6"/>
        <v>0</v>
      </c>
      <c r="S28" s="38">
        <f t="shared" si="7"/>
        <v>0</v>
      </c>
      <c r="T28" s="37">
        <f t="shared" si="8"/>
        <v>0</v>
      </c>
      <c r="U28" s="39">
        <f t="shared" si="9"/>
        <v>0</v>
      </c>
      <c r="V28" s="37">
        <f t="shared" si="10"/>
        <v>0</v>
      </c>
      <c r="W28" s="40">
        <f t="shared" si="11"/>
        <v>0</v>
      </c>
      <c r="X28" s="40">
        <f t="shared" si="12"/>
        <v>0</v>
      </c>
      <c r="Y28" s="40">
        <f t="shared" si="13"/>
        <v>0</v>
      </c>
    </row>
    <row r="29" spans="1:25" ht="28.5" customHeight="1" thickBot="1">
      <c r="A29" s="10" t="s">
        <v>25</v>
      </c>
      <c r="B29" s="84" t="s">
        <v>217</v>
      </c>
      <c r="C29" s="127">
        <v>2.5</v>
      </c>
      <c r="D29" s="84" t="s">
        <v>203</v>
      </c>
      <c r="E29" s="101">
        <v>4</v>
      </c>
      <c r="F29" s="21" t="s">
        <v>68</v>
      </c>
      <c r="G29" s="21"/>
      <c r="H29" s="21"/>
      <c r="I29" s="34">
        <f t="shared" si="0"/>
        <v>0</v>
      </c>
      <c r="J29" s="34">
        <f t="shared" si="1"/>
        <v>0</v>
      </c>
      <c r="K29" s="29">
        <f t="shared" si="2"/>
        <v>0</v>
      </c>
      <c r="L29" s="34">
        <f t="shared" si="4"/>
        <v>0</v>
      </c>
      <c r="M29" s="29">
        <f t="shared" si="3"/>
        <v>0</v>
      </c>
      <c r="N29" s="23">
        <f t="shared" si="5"/>
        <v>2</v>
      </c>
      <c r="O29" s="23" t="s">
        <v>68</v>
      </c>
      <c r="P29" s="37"/>
      <c r="Q29" s="37"/>
      <c r="R29" s="38">
        <f t="shared" si="6"/>
        <v>0</v>
      </c>
      <c r="S29" s="38">
        <f t="shared" si="7"/>
        <v>0</v>
      </c>
      <c r="T29" s="37">
        <f t="shared" si="8"/>
        <v>0</v>
      </c>
      <c r="U29" s="39">
        <f t="shared" si="9"/>
        <v>0</v>
      </c>
      <c r="V29" s="37">
        <f t="shared" si="10"/>
        <v>0</v>
      </c>
      <c r="W29" s="40">
        <f t="shared" si="11"/>
        <v>0</v>
      </c>
      <c r="X29" s="40">
        <f t="shared" si="12"/>
        <v>0</v>
      </c>
      <c r="Y29" s="40">
        <f t="shared" si="13"/>
        <v>0</v>
      </c>
    </row>
    <row r="30" spans="1:25" ht="24.75" customHeight="1" thickBot="1">
      <c r="A30" s="10" t="s">
        <v>54</v>
      </c>
      <c r="B30" s="84" t="s">
        <v>218</v>
      </c>
      <c r="C30" s="127">
        <v>2.5</v>
      </c>
      <c r="D30" s="84" t="s">
        <v>206</v>
      </c>
      <c r="E30" s="101">
        <v>164</v>
      </c>
      <c r="F30" s="21" t="s">
        <v>68</v>
      </c>
      <c r="G30" s="29"/>
      <c r="H30" s="26"/>
      <c r="I30" s="34">
        <f t="shared" si="0"/>
        <v>0</v>
      </c>
      <c r="J30" s="34">
        <f t="shared" si="1"/>
        <v>0</v>
      </c>
      <c r="K30" s="29">
        <f t="shared" si="2"/>
        <v>0</v>
      </c>
      <c r="L30" s="34">
        <f t="shared" si="4"/>
        <v>0</v>
      </c>
      <c r="M30" s="29">
        <f t="shared" si="3"/>
        <v>0</v>
      </c>
      <c r="N30" s="23">
        <f t="shared" si="5"/>
        <v>82</v>
      </c>
      <c r="O30" s="23" t="s">
        <v>68</v>
      </c>
      <c r="P30" s="37"/>
      <c r="Q30" s="37"/>
      <c r="R30" s="38">
        <f t="shared" si="6"/>
        <v>0</v>
      </c>
      <c r="S30" s="38">
        <f t="shared" si="7"/>
        <v>0</v>
      </c>
      <c r="T30" s="37">
        <f t="shared" si="8"/>
        <v>0</v>
      </c>
      <c r="U30" s="39">
        <f t="shared" si="9"/>
        <v>0</v>
      </c>
      <c r="V30" s="37">
        <f t="shared" si="10"/>
        <v>0</v>
      </c>
      <c r="W30" s="40">
        <f t="shared" si="11"/>
        <v>0</v>
      </c>
      <c r="X30" s="40">
        <f t="shared" si="12"/>
        <v>0</v>
      </c>
      <c r="Y30" s="40">
        <f t="shared" si="13"/>
        <v>0</v>
      </c>
    </row>
    <row r="31" spans="1:25" ht="39" customHeight="1" thickBot="1">
      <c r="A31" s="10" t="s">
        <v>55</v>
      </c>
      <c r="B31" s="84" t="s">
        <v>219</v>
      </c>
      <c r="C31" s="127">
        <v>2</v>
      </c>
      <c r="D31" s="84" t="s">
        <v>235</v>
      </c>
      <c r="E31" s="101">
        <v>35</v>
      </c>
      <c r="F31" s="21" t="s">
        <v>68</v>
      </c>
      <c r="G31" s="29"/>
      <c r="H31" s="26"/>
      <c r="I31" s="34">
        <f t="shared" si="0"/>
        <v>0</v>
      </c>
      <c r="J31" s="34">
        <f t="shared" si="1"/>
        <v>0</v>
      </c>
      <c r="K31" s="29">
        <f t="shared" si="2"/>
        <v>0</v>
      </c>
      <c r="L31" s="34">
        <f t="shared" si="4"/>
        <v>0</v>
      </c>
      <c r="M31" s="29">
        <f t="shared" si="3"/>
        <v>0</v>
      </c>
      <c r="N31" s="23">
        <v>17</v>
      </c>
      <c r="O31" s="23" t="s">
        <v>68</v>
      </c>
      <c r="P31" s="37"/>
      <c r="Q31" s="37"/>
      <c r="R31" s="38">
        <f t="shared" si="6"/>
        <v>0</v>
      </c>
      <c r="S31" s="38">
        <f t="shared" si="7"/>
        <v>0</v>
      </c>
      <c r="T31" s="37">
        <f t="shared" si="8"/>
        <v>0</v>
      </c>
      <c r="U31" s="39">
        <f t="shared" si="9"/>
        <v>0</v>
      </c>
      <c r="V31" s="37">
        <f t="shared" si="10"/>
        <v>0</v>
      </c>
      <c r="W31" s="40">
        <f t="shared" si="11"/>
        <v>0</v>
      </c>
      <c r="X31" s="40">
        <f t="shared" si="12"/>
        <v>0</v>
      </c>
      <c r="Y31" s="40">
        <f t="shared" si="13"/>
        <v>0</v>
      </c>
    </row>
    <row r="32" spans="1:25" ht="24.75" customHeight="1" thickBot="1">
      <c r="A32" s="10" t="s">
        <v>26</v>
      </c>
      <c r="B32" s="84" t="s">
        <v>220</v>
      </c>
      <c r="C32" s="127">
        <v>2.5</v>
      </c>
      <c r="D32" s="84" t="s">
        <v>236</v>
      </c>
      <c r="E32" s="101">
        <v>8</v>
      </c>
      <c r="F32" s="21" t="s">
        <v>68</v>
      </c>
      <c r="G32" s="21"/>
      <c r="H32" s="21"/>
      <c r="I32" s="34">
        <f t="shared" si="0"/>
        <v>0</v>
      </c>
      <c r="J32" s="34">
        <f t="shared" si="1"/>
        <v>0</v>
      </c>
      <c r="K32" s="29">
        <f t="shared" si="2"/>
        <v>0</v>
      </c>
      <c r="L32" s="34">
        <f t="shared" si="4"/>
        <v>0</v>
      </c>
      <c r="M32" s="29">
        <f t="shared" si="3"/>
        <v>0</v>
      </c>
      <c r="N32" s="23">
        <f t="shared" si="5"/>
        <v>4</v>
      </c>
      <c r="O32" s="23" t="s">
        <v>68</v>
      </c>
      <c r="P32" s="37"/>
      <c r="Q32" s="37"/>
      <c r="R32" s="38">
        <f t="shared" si="6"/>
        <v>0</v>
      </c>
      <c r="S32" s="38">
        <f t="shared" si="7"/>
        <v>0</v>
      </c>
      <c r="T32" s="37">
        <f t="shared" si="8"/>
        <v>0</v>
      </c>
      <c r="U32" s="39">
        <f t="shared" si="9"/>
        <v>0</v>
      </c>
      <c r="V32" s="37">
        <f t="shared" si="10"/>
        <v>0</v>
      </c>
      <c r="W32" s="40">
        <f t="shared" si="11"/>
        <v>0</v>
      </c>
      <c r="X32" s="40">
        <f t="shared" si="12"/>
        <v>0</v>
      </c>
      <c r="Y32" s="40">
        <f t="shared" si="13"/>
        <v>0</v>
      </c>
    </row>
    <row r="33" spans="1:25" ht="24.75" customHeight="1" thickBot="1">
      <c r="A33" s="10" t="s">
        <v>27</v>
      </c>
      <c r="B33" s="84" t="s">
        <v>221</v>
      </c>
      <c r="C33" s="127">
        <v>2.5</v>
      </c>
      <c r="D33" s="84" t="s">
        <v>205</v>
      </c>
      <c r="E33" s="101">
        <v>20</v>
      </c>
      <c r="F33" s="21" t="s">
        <v>67</v>
      </c>
      <c r="G33" s="21"/>
      <c r="H33" s="21"/>
      <c r="I33" s="34">
        <f t="shared" si="0"/>
        <v>0</v>
      </c>
      <c r="J33" s="34">
        <f t="shared" si="1"/>
        <v>0</v>
      </c>
      <c r="K33" s="29">
        <f t="shared" si="2"/>
        <v>0</v>
      </c>
      <c r="L33" s="34">
        <f t="shared" si="4"/>
        <v>0</v>
      </c>
      <c r="M33" s="29">
        <f t="shared" si="3"/>
        <v>0</v>
      </c>
      <c r="N33" s="23">
        <f t="shared" si="5"/>
        <v>10</v>
      </c>
      <c r="O33" s="23" t="s">
        <v>67</v>
      </c>
      <c r="P33" s="37"/>
      <c r="Q33" s="37"/>
      <c r="R33" s="38">
        <f t="shared" si="6"/>
        <v>0</v>
      </c>
      <c r="S33" s="38">
        <f t="shared" si="7"/>
        <v>0</v>
      </c>
      <c r="T33" s="37">
        <f t="shared" si="8"/>
        <v>0</v>
      </c>
      <c r="U33" s="39">
        <f t="shared" si="9"/>
        <v>0</v>
      </c>
      <c r="V33" s="37">
        <f t="shared" si="10"/>
        <v>0</v>
      </c>
      <c r="W33" s="40">
        <f t="shared" si="11"/>
        <v>0</v>
      </c>
      <c r="X33" s="40">
        <f t="shared" si="12"/>
        <v>0</v>
      </c>
      <c r="Y33" s="40">
        <f t="shared" si="13"/>
        <v>0</v>
      </c>
    </row>
    <row r="34" spans="1:25" ht="41.25" customHeight="1" thickBot="1">
      <c r="A34" s="10" t="s">
        <v>63</v>
      </c>
      <c r="B34" s="84" t="s">
        <v>222</v>
      </c>
      <c r="C34" s="127">
        <v>2.5</v>
      </c>
      <c r="D34" s="84" t="s">
        <v>203</v>
      </c>
      <c r="E34" s="101">
        <v>2</v>
      </c>
      <c r="F34" s="21" t="s">
        <v>67</v>
      </c>
      <c r="G34" s="21"/>
      <c r="H34" s="21"/>
      <c r="I34" s="34">
        <f t="shared" si="0"/>
        <v>0</v>
      </c>
      <c r="J34" s="34">
        <f t="shared" si="1"/>
        <v>0</v>
      </c>
      <c r="K34" s="29">
        <f t="shared" si="2"/>
        <v>0</v>
      </c>
      <c r="L34" s="34">
        <f t="shared" si="4"/>
        <v>0</v>
      </c>
      <c r="M34" s="29">
        <f t="shared" si="3"/>
        <v>0</v>
      </c>
      <c r="N34" s="23">
        <f t="shared" si="5"/>
        <v>1</v>
      </c>
      <c r="O34" s="23" t="s">
        <v>67</v>
      </c>
      <c r="P34" s="37"/>
      <c r="Q34" s="37"/>
      <c r="R34" s="38">
        <f t="shared" si="6"/>
        <v>0</v>
      </c>
      <c r="S34" s="38">
        <f t="shared" si="7"/>
        <v>0</v>
      </c>
      <c r="T34" s="37">
        <f t="shared" si="8"/>
        <v>0</v>
      </c>
      <c r="U34" s="39">
        <f t="shared" si="9"/>
        <v>0</v>
      </c>
      <c r="V34" s="37">
        <f t="shared" si="10"/>
        <v>0</v>
      </c>
      <c r="W34" s="40">
        <f t="shared" si="11"/>
        <v>0</v>
      </c>
      <c r="X34" s="40">
        <f t="shared" si="12"/>
        <v>0</v>
      </c>
      <c r="Y34" s="40">
        <f t="shared" si="13"/>
        <v>0</v>
      </c>
    </row>
    <row r="35" spans="1:25" ht="24.75" customHeight="1" thickBot="1">
      <c r="A35" s="10" t="s">
        <v>64</v>
      </c>
      <c r="B35" s="84" t="s">
        <v>223</v>
      </c>
      <c r="C35" s="127">
        <v>2.5</v>
      </c>
      <c r="D35" s="84" t="s">
        <v>233</v>
      </c>
      <c r="E35" s="101">
        <v>32</v>
      </c>
      <c r="F35" s="21" t="s">
        <v>68</v>
      </c>
      <c r="G35" s="21"/>
      <c r="H35" s="21"/>
      <c r="I35" s="34">
        <f t="shared" si="0"/>
        <v>0</v>
      </c>
      <c r="J35" s="34">
        <f t="shared" si="1"/>
        <v>0</v>
      </c>
      <c r="K35" s="29">
        <f t="shared" si="2"/>
        <v>0</v>
      </c>
      <c r="L35" s="34">
        <f t="shared" si="4"/>
        <v>0</v>
      </c>
      <c r="M35" s="29">
        <f t="shared" si="3"/>
        <v>0</v>
      </c>
      <c r="N35" s="23">
        <f t="shared" si="5"/>
        <v>16</v>
      </c>
      <c r="O35" s="23" t="s">
        <v>68</v>
      </c>
      <c r="P35" s="37"/>
      <c r="Q35" s="37"/>
      <c r="R35" s="38">
        <f t="shared" si="6"/>
        <v>0</v>
      </c>
      <c r="S35" s="38">
        <f t="shared" si="7"/>
        <v>0</v>
      </c>
      <c r="T35" s="37">
        <f t="shared" si="8"/>
        <v>0</v>
      </c>
      <c r="U35" s="39">
        <f t="shared" si="9"/>
        <v>0</v>
      </c>
      <c r="V35" s="37">
        <f t="shared" si="10"/>
        <v>0</v>
      </c>
      <c r="W35" s="40">
        <f t="shared" si="11"/>
        <v>0</v>
      </c>
      <c r="X35" s="40">
        <f t="shared" si="12"/>
        <v>0</v>
      </c>
      <c r="Y35" s="40">
        <f t="shared" si="13"/>
        <v>0</v>
      </c>
    </row>
    <row r="36" spans="1:25" ht="24.75" customHeight="1" thickBot="1">
      <c r="A36" s="10" t="s">
        <v>65</v>
      </c>
      <c r="B36" s="84" t="s">
        <v>224</v>
      </c>
      <c r="C36" s="127">
        <v>2.5</v>
      </c>
      <c r="D36" s="84" t="s">
        <v>203</v>
      </c>
      <c r="E36" s="101">
        <v>8</v>
      </c>
      <c r="F36" s="21" t="s">
        <v>68</v>
      </c>
      <c r="G36" s="21"/>
      <c r="H36" s="21"/>
      <c r="I36" s="34">
        <f t="shared" si="0"/>
        <v>0</v>
      </c>
      <c r="J36" s="34">
        <f t="shared" si="1"/>
        <v>0</v>
      </c>
      <c r="K36" s="29">
        <f t="shared" si="2"/>
        <v>0</v>
      </c>
      <c r="L36" s="34">
        <f t="shared" si="4"/>
        <v>0</v>
      </c>
      <c r="M36" s="29">
        <f t="shared" si="3"/>
        <v>0</v>
      </c>
      <c r="N36" s="23">
        <f t="shared" si="5"/>
        <v>4</v>
      </c>
      <c r="O36" s="23" t="s">
        <v>68</v>
      </c>
      <c r="P36" s="37"/>
      <c r="Q36" s="37"/>
      <c r="R36" s="38">
        <f t="shared" si="6"/>
        <v>0</v>
      </c>
      <c r="S36" s="38">
        <f t="shared" si="7"/>
        <v>0</v>
      </c>
      <c r="T36" s="37">
        <f t="shared" si="8"/>
        <v>0</v>
      </c>
      <c r="U36" s="39">
        <f t="shared" si="9"/>
        <v>0</v>
      </c>
      <c r="V36" s="37">
        <f t="shared" si="10"/>
        <v>0</v>
      </c>
      <c r="W36" s="40">
        <f t="shared" si="11"/>
        <v>0</v>
      </c>
      <c r="X36" s="40">
        <f t="shared" si="12"/>
        <v>0</v>
      </c>
      <c r="Y36" s="40">
        <f t="shared" si="13"/>
        <v>0</v>
      </c>
    </row>
    <row r="37" spans="1:25" ht="24.75" customHeight="1" thickBot="1">
      <c r="A37" s="10" t="s">
        <v>66</v>
      </c>
      <c r="B37" s="84" t="s">
        <v>225</v>
      </c>
      <c r="C37" s="127">
        <v>2.5</v>
      </c>
      <c r="D37" s="84" t="s">
        <v>233</v>
      </c>
      <c r="E37" s="101">
        <v>2</v>
      </c>
      <c r="F37" s="21" t="s">
        <v>67</v>
      </c>
      <c r="G37" s="21"/>
      <c r="H37" s="21"/>
      <c r="I37" s="34">
        <f t="shared" si="0"/>
        <v>0</v>
      </c>
      <c r="J37" s="34">
        <f t="shared" si="1"/>
        <v>0</v>
      </c>
      <c r="K37" s="29">
        <f t="shared" si="2"/>
        <v>0</v>
      </c>
      <c r="L37" s="34">
        <f t="shared" si="4"/>
        <v>0</v>
      </c>
      <c r="M37" s="29">
        <f t="shared" si="3"/>
        <v>0</v>
      </c>
      <c r="N37" s="23">
        <f t="shared" si="5"/>
        <v>1</v>
      </c>
      <c r="O37" s="23" t="s">
        <v>68</v>
      </c>
      <c r="P37" s="37"/>
      <c r="Q37" s="37"/>
      <c r="R37" s="38">
        <f t="shared" si="6"/>
        <v>0</v>
      </c>
      <c r="S37" s="38">
        <f t="shared" si="7"/>
        <v>0</v>
      </c>
      <c r="T37" s="37">
        <f t="shared" si="8"/>
        <v>0</v>
      </c>
      <c r="U37" s="39">
        <f t="shared" si="9"/>
        <v>0</v>
      </c>
      <c r="V37" s="37">
        <f t="shared" si="10"/>
        <v>0</v>
      </c>
      <c r="W37" s="40">
        <f t="shared" si="11"/>
        <v>0</v>
      </c>
      <c r="X37" s="40">
        <f t="shared" si="12"/>
        <v>0</v>
      </c>
      <c r="Y37" s="40">
        <f t="shared" si="13"/>
        <v>0</v>
      </c>
    </row>
    <row r="38" spans="1:25" ht="24.75" customHeight="1" thickBot="1">
      <c r="A38" s="10"/>
      <c r="B38" s="84" t="s">
        <v>226</v>
      </c>
      <c r="C38" s="127">
        <v>2.5</v>
      </c>
      <c r="D38" s="84" t="s">
        <v>233</v>
      </c>
      <c r="E38" s="101">
        <v>40</v>
      </c>
      <c r="F38" s="21" t="s">
        <v>67</v>
      </c>
      <c r="G38" s="21"/>
      <c r="H38" s="21"/>
      <c r="I38" s="34">
        <f t="shared" si="0"/>
        <v>0</v>
      </c>
      <c r="J38" s="34">
        <f t="shared" si="1"/>
        <v>0</v>
      </c>
      <c r="K38" s="29">
        <f t="shared" si="2"/>
        <v>0</v>
      </c>
      <c r="L38" s="34">
        <f t="shared" si="4"/>
        <v>0</v>
      </c>
      <c r="M38" s="29">
        <f t="shared" si="3"/>
        <v>0</v>
      </c>
      <c r="N38" s="23">
        <f t="shared" si="5"/>
        <v>20</v>
      </c>
      <c r="O38" s="23" t="s">
        <v>68</v>
      </c>
      <c r="P38" s="37"/>
      <c r="Q38" s="37"/>
      <c r="R38" s="38">
        <f t="shared" si="6"/>
        <v>0</v>
      </c>
      <c r="S38" s="38">
        <f t="shared" si="7"/>
        <v>0</v>
      </c>
      <c r="T38" s="37">
        <f t="shared" si="8"/>
        <v>0</v>
      </c>
      <c r="U38" s="39">
        <f t="shared" si="9"/>
        <v>0</v>
      </c>
      <c r="V38" s="37">
        <f t="shared" si="10"/>
        <v>0</v>
      </c>
      <c r="W38" s="40">
        <f t="shared" si="11"/>
        <v>0</v>
      </c>
      <c r="X38" s="40">
        <f t="shared" si="12"/>
        <v>0</v>
      </c>
      <c r="Y38" s="40">
        <f t="shared" si="13"/>
        <v>0</v>
      </c>
    </row>
    <row r="39" spans="1:25" ht="24.75" customHeight="1" thickBot="1">
      <c r="A39" s="10"/>
      <c r="B39" s="84" t="s">
        <v>227</v>
      </c>
      <c r="C39" s="127">
        <v>2.5</v>
      </c>
      <c r="D39" s="84" t="s">
        <v>205</v>
      </c>
      <c r="E39" s="101">
        <v>6</v>
      </c>
      <c r="F39" s="21" t="s">
        <v>67</v>
      </c>
      <c r="G39" s="21"/>
      <c r="H39" s="21"/>
      <c r="I39" s="34">
        <f t="shared" si="0"/>
        <v>0</v>
      </c>
      <c r="J39" s="34">
        <f t="shared" si="1"/>
        <v>0</v>
      </c>
      <c r="K39" s="29">
        <f t="shared" si="2"/>
        <v>0</v>
      </c>
      <c r="L39" s="34">
        <f t="shared" si="4"/>
        <v>0</v>
      </c>
      <c r="M39" s="29">
        <f t="shared" si="3"/>
        <v>0</v>
      </c>
      <c r="N39" s="23">
        <f t="shared" si="5"/>
        <v>3</v>
      </c>
      <c r="O39" s="23" t="s">
        <v>68</v>
      </c>
      <c r="P39" s="37"/>
      <c r="Q39" s="37"/>
      <c r="R39" s="38">
        <f t="shared" si="6"/>
        <v>0</v>
      </c>
      <c r="S39" s="38">
        <f t="shared" si="7"/>
        <v>0</v>
      </c>
      <c r="T39" s="37">
        <f t="shared" si="8"/>
        <v>0</v>
      </c>
      <c r="U39" s="39">
        <f t="shared" si="9"/>
        <v>0</v>
      </c>
      <c r="V39" s="37">
        <f t="shared" si="10"/>
        <v>0</v>
      </c>
      <c r="W39" s="40">
        <f t="shared" si="11"/>
        <v>0</v>
      </c>
      <c r="X39" s="40">
        <f t="shared" si="12"/>
        <v>0</v>
      </c>
      <c r="Y39" s="40">
        <f t="shared" si="13"/>
        <v>0</v>
      </c>
    </row>
    <row r="40" spans="1:25" ht="24.75" customHeight="1" thickBot="1">
      <c r="A40" s="10" t="s">
        <v>81</v>
      </c>
      <c r="B40" s="84" t="s">
        <v>228</v>
      </c>
      <c r="C40" s="127">
        <v>1</v>
      </c>
      <c r="D40" s="84" t="s">
        <v>203</v>
      </c>
      <c r="E40" s="101">
        <v>20</v>
      </c>
      <c r="F40" s="21" t="s">
        <v>67</v>
      </c>
      <c r="G40" s="21"/>
      <c r="H40" s="21"/>
      <c r="I40" s="34">
        <f t="shared" si="0"/>
        <v>0</v>
      </c>
      <c r="J40" s="34">
        <f t="shared" si="1"/>
        <v>0</v>
      </c>
      <c r="K40" s="29">
        <f t="shared" si="2"/>
        <v>0</v>
      </c>
      <c r="L40" s="34">
        <f t="shared" si="4"/>
        <v>0</v>
      </c>
      <c r="M40" s="29">
        <f t="shared" si="3"/>
        <v>0</v>
      </c>
      <c r="N40" s="23">
        <f>E40/2</f>
        <v>10</v>
      </c>
      <c r="O40" s="23" t="s">
        <v>68</v>
      </c>
      <c r="P40" s="37"/>
      <c r="Q40" s="37"/>
      <c r="R40" s="38">
        <f t="shared" si="6"/>
        <v>0</v>
      </c>
      <c r="S40" s="38">
        <f>P40+R40</f>
        <v>0</v>
      </c>
      <c r="T40" s="37">
        <f>P40*N40</f>
        <v>0</v>
      </c>
      <c r="U40" s="39">
        <f t="shared" si="9"/>
        <v>0</v>
      </c>
      <c r="V40" s="37">
        <f>S40*N40</f>
        <v>0</v>
      </c>
      <c r="W40" s="40">
        <f t="shared" si="11"/>
        <v>0</v>
      </c>
      <c r="X40" s="40">
        <f t="shared" si="12"/>
        <v>0</v>
      </c>
      <c r="Y40" s="40">
        <f t="shared" si="13"/>
        <v>0</v>
      </c>
    </row>
    <row r="41" spans="1:25" ht="24" customHeight="1" thickBot="1">
      <c r="A41" s="64" t="s">
        <v>28</v>
      </c>
      <c r="B41" s="65"/>
      <c r="C41" s="65"/>
      <c r="D41" s="65"/>
      <c r="E41" s="11"/>
      <c r="F41" s="11"/>
      <c r="G41" s="12"/>
      <c r="H41" s="13"/>
      <c r="I41" s="12"/>
      <c r="J41" s="12"/>
      <c r="K41" s="14">
        <f>SUM(K6:K40)</f>
        <v>0</v>
      </c>
      <c r="L41" s="14">
        <f>SUM(L6:L40)</f>
        <v>0</v>
      </c>
      <c r="M41" s="14">
        <f>SUM(M6:M40)</f>
        <v>0</v>
      </c>
      <c r="N41" s="14"/>
      <c r="O41" s="14"/>
      <c r="P41" s="14"/>
      <c r="Q41" s="14"/>
      <c r="R41" s="14"/>
      <c r="S41" s="14"/>
      <c r="T41" s="14">
        <f aca="true" t="shared" si="14" ref="T41:Y41">SUM(T6:T40)</f>
        <v>0</v>
      </c>
      <c r="U41" s="14">
        <f t="shared" si="14"/>
        <v>0</v>
      </c>
      <c r="V41" s="14">
        <f t="shared" si="14"/>
        <v>0</v>
      </c>
      <c r="W41" s="14">
        <f t="shared" si="14"/>
        <v>0</v>
      </c>
      <c r="X41" s="14">
        <f t="shared" si="14"/>
        <v>0</v>
      </c>
      <c r="Y41" s="14">
        <f t="shared" si="14"/>
        <v>0</v>
      </c>
    </row>
    <row r="42" spans="1:12" ht="12.75">
      <c r="A42" s="6"/>
      <c r="B42" s="36"/>
      <c r="C42" s="36"/>
      <c r="D42" s="36"/>
      <c r="E42" s="6"/>
      <c r="F42" s="6"/>
      <c r="G42" s="7"/>
      <c r="H42" s="8"/>
      <c r="I42" s="9"/>
      <c r="J42" s="9"/>
      <c r="K42" s="9"/>
      <c r="L42" s="9"/>
    </row>
    <row r="43" spans="1:12" ht="12.75">
      <c r="A43" s="6"/>
      <c r="B43" s="36"/>
      <c r="C43" s="36"/>
      <c r="D43" s="36"/>
      <c r="E43" s="6"/>
      <c r="F43" s="6"/>
      <c r="G43" s="7"/>
      <c r="H43" s="8"/>
      <c r="I43" s="9"/>
      <c r="J43" s="9"/>
      <c r="K43" s="9"/>
      <c r="L43" s="9"/>
    </row>
    <row r="44" spans="1:12" ht="12.75">
      <c r="A44" s="6"/>
      <c r="B44" s="36"/>
      <c r="C44" s="36"/>
      <c r="D44" s="36"/>
      <c r="E44" s="6"/>
      <c r="F44" s="6"/>
      <c r="G44" s="7"/>
      <c r="H44" s="8"/>
      <c r="I44" s="9"/>
      <c r="J44" s="9"/>
      <c r="K44" s="9"/>
      <c r="L44" s="9"/>
    </row>
    <row r="48" ht="12.75">
      <c r="A48" t="s">
        <v>30</v>
      </c>
    </row>
    <row r="50" ht="12.75">
      <c r="J50" t="s">
        <v>34</v>
      </c>
    </row>
    <row r="52" ht="12.75">
      <c r="J52" s="18" t="s">
        <v>35</v>
      </c>
    </row>
  </sheetData>
  <sheetProtection/>
  <mergeCells count="3">
    <mergeCell ref="A1:M3"/>
    <mergeCell ref="E4:M4"/>
    <mergeCell ref="N4:V4"/>
  </mergeCells>
  <printOptions/>
  <pageMargins left="0.29" right="0.17" top="1" bottom="1" header="0.5" footer="0.5"/>
  <pageSetup fitToHeight="0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zoomScale="87" zoomScaleNormal="87" zoomScalePageLayoutView="0" workbookViewId="0" topLeftCell="D42">
      <selection activeCell="Q55" sqref="Q55"/>
    </sheetView>
  </sheetViews>
  <sheetFormatPr defaultColWidth="9.140625" defaultRowHeight="12.75"/>
  <cols>
    <col min="1" max="1" width="5.00390625" style="35" bestFit="1" customWidth="1"/>
    <col min="2" max="2" width="31.00390625" style="0" customWidth="1"/>
    <col min="3" max="3" width="28.28125" style="0" customWidth="1"/>
    <col min="4" max="4" width="34.00390625" style="74" customWidth="1"/>
    <col min="5" max="5" width="14.8515625" style="0" customWidth="1"/>
    <col min="6" max="6" width="6.421875" style="0" customWidth="1"/>
    <col min="7" max="7" width="10.7109375" style="0" customWidth="1"/>
    <col min="8" max="8" width="6.421875" style="0" customWidth="1"/>
    <col min="9" max="9" width="11.28125" style="0" customWidth="1"/>
    <col min="10" max="10" width="12.421875" style="0" customWidth="1"/>
    <col min="11" max="11" width="15.140625" style="0" customWidth="1"/>
    <col min="12" max="12" width="15.421875" style="0" customWidth="1"/>
    <col min="13" max="13" width="14.7109375" style="0" customWidth="1"/>
  </cols>
  <sheetData>
    <row r="1" spans="1:13" ht="12.75">
      <c r="A1" s="157" t="s">
        <v>238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12.7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3.5" thickBo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22" ht="15" thickBot="1">
      <c r="A4" s="81"/>
      <c r="E4" s="159" t="s">
        <v>36</v>
      </c>
      <c r="F4" s="160"/>
      <c r="G4" s="160"/>
      <c r="H4" s="160"/>
      <c r="I4" s="160"/>
      <c r="J4" s="160"/>
      <c r="K4" s="160"/>
      <c r="L4" s="160"/>
      <c r="M4" s="161"/>
      <c r="N4" s="162" t="s">
        <v>37</v>
      </c>
      <c r="O4" s="163"/>
      <c r="P4" s="163"/>
      <c r="Q4" s="163"/>
      <c r="R4" s="163"/>
      <c r="S4" s="163"/>
      <c r="T4" s="163"/>
      <c r="U4" s="163"/>
      <c r="V4" s="164"/>
    </row>
    <row r="5" spans="1:25" ht="77.25" thickBot="1">
      <c r="A5" s="30" t="s">
        <v>0</v>
      </c>
      <c r="B5" s="130" t="s">
        <v>29</v>
      </c>
      <c r="C5" s="20"/>
      <c r="D5" s="20" t="s">
        <v>307</v>
      </c>
      <c r="E5" s="21" t="s">
        <v>42</v>
      </c>
      <c r="F5" s="21" t="s">
        <v>1</v>
      </c>
      <c r="G5" s="21" t="s">
        <v>2</v>
      </c>
      <c r="H5" s="21" t="s">
        <v>3</v>
      </c>
      <c r="I5" s="21" t="s">
        <v>4</v>
      </c>
      <c r="J5" s="21" t="s">
        <v>5</v>
      </c>
      <c r="K5" s="21" t="s">
        <v>6</v>
      </c>
      <c r="L5" s="22" t="s">
        <v>7</v>
      </c>
      <c r="M5" s="21" t="s">
        <v>8</v>
      </c>
      <c r="N5" s="23" t="s">
        <v>38</v>
      </c>
      <c r="O5" s="23" t="s">
        <v>1</v>
      </c>
      <c r="P5" s="23" t="s">
        <v>2</v>
      </c>
      <c r="Q5" s="23" t="s">
        <v>3</v>
      </c>
      <c r="R5" s="23" t="s">
        <v>4</v>
      </c>
      <c r="S5" s="23" t="s">
        <v>5</v>
      </c>
      <c r="T5" s="23" t="s">
        <v>6</v>
      </c>
      <c r="U5" s="24" t="s">
        <v>7</v>
      </c>
      <c r="V5" s="23" t="s">
        <v>8</v>
      </c>
      <c r="W5" s="25" t="s">
        <v>39</v>
      </c>
      <c r="X5" s="25" t="s">
        <v>40</v>
      </c>
      <c r="Y5" s="25" t="s">
        <v>41</v>
      </c>
    </row>
    <row r="6" spans="1:25" ht="27.75" customHeight="1" thickBot="1">
      <c r="A6" s="82" t="s">
        <v>9</v>
      </c>
      <c r="B6" s="131" t="s">
        <v>240</v>
      </c>
      <c r="C6" s="129"/>
      <c r="D6" s="133" t="s">
        <v>289</v>
      </c>
      <c r="E6" s="106">
        <v>42</v>
      </c>
      <c r="F6" s="21" t="s">
        <v>17</v>
      </c>
      <c r="G6" s="21"/>
      <c r="H6" s="21"/>
      <c r="I6" s="34">
        <f>H6*G6</f>
        <v>0</v>
      </c>
      <c r="J6" s="34">
        <f>I6+G6</f>
        <v>0</v>
      </c>
      <c r="K6" s="29">
        <f>E6*G6</f>
        <v>0</v>
      </c>
      <c r="L6" s="54">
        <f>I6*E6</f>
        <v>0</v>
      </c>
      <c r="M6" s="29">
        <f>J6*E6</f>
        <v>0</v>
      </c>
      <c r="N6" s="23">
        <f>E6/2</f>
        <v>21</v>
      </c>
      <c r="O6" s="38" t="s">
        <v>17</v>
      </c>
      <c r="P6" s="38"/>
      <c r="Q6" s="38"/>
      <c r="R6" s="38">
        <f>Q6*P6</f>
        <v>0</v>
      </c>
      <c r="S6" s="38">
        <f>R6+P6</f>
        <v>0</v>
      </c>
      <c r="T6" s="37">
        <f>P6*N6</f>
        <v>0</v>
      </c>
      <c r="U6" s="39">
        <f>R6*N6</f>
        <v>0</v>
      </c>
      <c r="V6" s="37">
        <f>S6*N6</f>
        <v>0</v>
      </c>
      <c r="W6" s="58">
        <f>T6+K6</f>
        <v>0</v>
      </c>
      <c r="X6" s="58">
        <f>U6+L6</f>
        <v>0</v>
      </c>
      <c r="Y6" s="58">
        <f>V6+M6</f>
        <v>0</v>
      </c>
    </row>
    <row r="7" spans="1:25" ht="27.75" customHeight="1" thickBot="1">
      <c r="A7" s="82" t="s">
        <v>10</v>
      </c>
      <c r="B7" s="131" t="s">
        <v>241</v>
      </c>
      <c r="C7" s="129"/>
      <c r="D7" s="134" t="s">
        <v>289</v>
      </c>
      <c r="E7" s="85">
        <v>1</v>
      </c>
      <c r="F7" s="21" t="s">
        <v>17</v>
      </c>
      <c r="G7" s="21"/>
      <c r="H7" s="21"/>
      <c r="I7" s="34">
        <f aca="true" t="shared" si="0" ref="I7:I49">H7*G7</f>
        <v>0</v>
      </c>
      <c r="J7" s="34">
        <f aca="true" t="shared" si="1" ref="J7:J49">I7+G7</f>
        <v>0</v>
      </c>
      <c r="K7" s="29">
        <f aca="true" t="shared" si="2" ref="K7:K49">E7*G7</f>
        <v>0</v>
      </c>
      <c r="L7" s="54">
        <f aca="true" t="shared" si="3" ref="L7:L49">I7*E7</f>
        <v>0</v>
      </c>
      <c r="M7" s="29">
        <f aca="true" t="shared" si="4" ref="M7:M49">J7*E7</f>
        <v>0</v>
      </c>
      <c r="N7" s="23">
        <v>2</v>
      </c>
      <c r="O7" s="38" t="s">
        <v>17</v>
      </c>
      <c r="P7" s="38"/>
      <c r="Q7" s="38"/>
      <c r="R7" s="38">
        <f aca="true" t="shared" si="5" ref="R7:R49">Q7*P7</f>
        <v>0</v>
      </c>
      <c r="S7" s="38">
        <f aca="true" t="shared" si="6" ref="S7:S49">R7+P7</f>
        <v>0</v>
      </c>
      <c r="T7" s="37">
        <f aca="true" t="shared" si="7" ref="T7:T49">P7*N7</f>
        <v>0</v>
      </c>
      <c r="U7" s="39">
        <f aca="true" t="shared" si="8" ref="U7:U49">R7*N7</f>
        <v>0</v>
      </c>
      <c r="V7" s="37">
        <f aca="true" t="shared" si="9" ref="V7:V49">S7*N7</f>
        <v>0</v>
      </c>
      <c r="W7" s="58">
        <f aca="true" t="shared" si="10" ref="W7:W49">T7+K7</f>
        <v>0</v>
      </c>
      <c r="X7" s="58">
        <f aca="true" t="shared" si="11" ref="X7:X49">U7+L7</f>
        <v>0</v>
      </c>
      <c r="Y7" s="58">
        <f aca="true" t="shared" si="12" ref="Y7:Y49">V7+M7</f>
        <v>0</v>
      </c>
    </row>
    <row r="8" spans="1:25" ht="27.75" customHeight="1" thickBot="1">
      <c r="A8" s="82" t="s">
        <v>11</v>
      </c>
      <c r="B8" s="128" t="s">
        <v>242</v>
      </c>
      <c r="C8" s="101"/>
      <c r="D8" s="86" t="s">
        <v>290</v>
      </c>
      <c r="E8" s="86">
        <v>45</v>
      </c>
      <c r="F8" s="21" t="s">
        <v>17</v>
      </c>
      <c r="G8" s="21"/>
      <c r="H8" s="21"/>
      <c r="I8" s="34">
        <f t="shared" si="0"/>
        <v>0</v>
      </c>
      <c r="J8" s="34">
        <f t="shared" si="1"/>
        <v>0</v>
      </c>
      <c r="K8" s="29">
        <f t="shared" si="2"/>
        <v>0</v>
      </c>
      <c r="L8" s="54">
        <f t="shared" si="3"/>
        <v>0</v>
      </c>
      <c r="M8" s="29">
        <f t="shared" si="4"/>
        <v>0</v>
      </c>
      <c r="N8" s="23">
        <v>23</v>
      </c>
      <c r="O8" s="38" t="s">
        <v>17</v>
      </c>
      <c r="P8" s="38"/>
      <c r="Q8" s="38"/>
      <c r="R8" s="38">
        <f t="shared" si="5"/>
        <v>0</v>
      </c>
      <c r="S8" s="38">
        <f t="shared" si="6"/>
        <v>0</v>
      </c>
      <c r="T8" s="37">
        <f t="shared" si="7"/>
        <v>0</v>
      </c>
      <c r="U8" s="39">
        <f t="shared" si="8"/>
        <v>0</v>
      </c>
      <c r="V8" s="37">
        <f t="shared" si="9"/>
        <v>0</v>
      </c>
      <c r="W8" s="58">
        <f t="shared" si="10"/>
        <v>0</v>
      </c>
      <c r="X8" s="58">
        <f t="shared" si="11"/>
        <v>0</v>
      </c>
      <c r="Y8" s="58">
        <f t="shared" si="12"/>
        <v>0</v>
      </c>
    </row>
    <row r="9" spans="1:25" ht="27.75" customHeight="1" thickBot="1">
      <c r="A9" s="82" t="s">
        <v>12</v>
      </c>
      <c r="B9" s="87" t="s">
        <v>243</v>
      </c>
      <c r="C9" s="84"/>
      <c r="D9" s="86" t="s">
        <v>291</v>
      </c>
      <c r="E9" s="86">
        <v>5</v>
      </c>
      <c r="F9" s="21" t="s">
        <v>17</v>
      </c>
      <c r="G9" s="21"/>
      <c r="H9" s="21"/>
      <c r="I9" s="34">
        <f t="shared" si="0"/>
        <v>0</v>
      </c>
      <c r="J9" s="34">
        <f t="shared" si="1"/>
        <v>0</v>
      </c>
      <c r="K9" s="29">
        <f t="shared" si="2"/>
        <v>0</v>
      </c>
      <c r="L9" s="54">
        <f t="shared" si="3"/>
        <v>0</v>
      </c>
      <c r="M9" s="29">
        <f t="shared" si="4"/>
        <v>0</v>
      </c>
      <c r="N9" s="23">
        <v>3</v>
      </c>
      <c r="O9" s="38" t="s">
        <v>17</v>
      </c>
      <c r="P9" s="38"/>
      <c r="Q9" s="38"/>
      <c r="R9" s="38">
        <f t="shared" si="5"/>
        <v>0</v>
      </c>
      <c r="S9" s="38">
        <f t="shared" si="6"/>
        <v>0</v>
      </c>
      <c r="T9" s="37">
        <f t="shared" si="7"/>
        <v>0</v>
      </c>
      <c r="U9" s="39">
        <f t="shared" si="8"/>
        <v>0</v>
      </c>
      <c r="V9" s="37">
        <f t="shared" si="9"/>
        <v>0</v>
      </c>
      <c r="W9" s="58">
        <f t="shared" si="10"/>
        <v>0</v>
      </c>
      <c r="X9" s="58">
        <f t="shared" si="11"/>
        <v>0</v>
      </c>
      <c r="Y9" s="58">
        <f t="shared" si="12"/>
        <v>0</v>
      </c>
    </row>
    <row r="10" spans="1:25" ht="49.5" customHeight="1" thickBot="1">
      <c r="A10" s="82" t="s">
        <v>13</v>
      </c>
      <c r="B10" s="87" t="s">
        <v>244</v>
      </c>
      <c r="C10" s="84"/>
      <c r="D10" s="86" t="s">
        <v>292</v>
      </c>
      <c r="E10" s="86">
        <v>15</v>
      </c>
      <c r="F10" s="21" t="s">
        <v>17</v>
      </c>
      <c r="G10" s="21"/>
      <c r="H10" s="21"/>
      <c r="I10" s="34">
        <f t="shared" si="0"/>
        <v>0</v>
      </c>
      <c r="J10" s="34">
        <f t="shared" si="1"/>
        <v>0</v>
      </c>
      <c r="K10" s="29">
        <f t="shared" si="2"/>
        <v>0</v>
      </c>
      <c r="L10" s="54">
        <f t="shared" si="3"/>
        <v>0</v>
      </c>
      <c r="M10" s="29">
        <f t="shared" si="4"/>
        <v>0</v>
      </c>
      <c r="N10" s="23">
        <v>8</v>
      </c>
      <c r="O10" s="38" t="s">
        <v>17</v>
      </c>
      <c r="P10" s="38"/>
      <c r="Q10" s="38"/>
      <c r="R10" s="38">
        <f t="shared" si="5"/>
        <v>0</v>
      </c>
      <c r="S10" s="38">
        <f t="shared" si="6"/>
        <v>0</v>
      </c>
      <c r="T10" s="37">
        <f t="shared" si="7"/>
        <v>0</v>
      </c>
      <c r="U10" s="39">
        <f t="shared" si="8"/>
        <v>0</v>
      </c>
      <c r="V10" s="37">
        <f t="shared" si="9"/>
        <v>0</v>
      </c>
      <c r="W10" s="58">
        <f t="shared" si="10"/>
        <v>0</v>
      </c>
      <c r="X10" s="58">
        <f t="shared" si="11"/>
        <v>0</v>
      </c>
      <c r="Y10" s="58">
        <f t="shared" si="12"/>
        <v>0</v>
      </c>
    </row>
    <row r="11" spans="1:25" ht="40.5" customHeight="1" thickBot="1">
      <c r="A11" s="82" t="s">
        <v>45</v>
      </c>
      <c r="B11" s="87" t="s">
        <v>245</v>
      </c>
      <c r="C11" s="84"/>
      <c r="D11" s="86" t="s">
        <v>290</v>
      </c>
      <c r="E11" s="86">
        <v>4</v>
      </c>
      <c r="F11" s="21" t="s">
        <v>17</v>
      </c>
      <c r="G11" s="21"/>
      <c r="H11" s="21"/>
      <c r="I11" s="34">
        <f t="shared" si="0"/>
        <v>0</v>
      </c>
      <c r="J11" s="34">
        <f t="shared" si="1"/>
        <v>0</v>
      </c>
      <c r="K11" s="29">
        <f t="shared" si="2"/>
        <v>0</v>
      </c>
      <c r="L11" s="54">
        <f t="shared" si="3"/>
        <v>0</v>
      </c>
      <c r="M11" s="29">
        <f t="shared" si="4"/>
        <v>0</v>
      </c>
      <c r="N11" s="23">
        <f aca="true" t="shared" si="13" ref="N11:N16">E11/2</f>
        <v>2</v>
      </c>
      <c r="O11" s="38" t="s">
        <v>17</v>
      </c>
      <c r="P11" s="38"/>
      <c r="Q11" s="38"/>
      <c r="R11" s="38">
        <f t="shared" si="5"/>
        <v>0</v>
      </c>
      <c r="S11" s="38">
        <f t="shared" si="6"/>
        <v>0</v>
      </c>
      <c r="T11" s="37">
        <f t="shared" si="7"/>
        <v>0</v>
      </c>
      <c r="U11" s="39">
        <f t="shared" si="8"/>
        <v>0</v>
      </c>
      <c r="V11" s="37">
        <f t="shared" si="9"/>
        <v>0</v>
      </c>
      <c r="W11" s="58">
        <f t="shared" si="10"/>
        <v>0</v>
      </c>
      <c r="X11" s="58">
        <f t="shared" si="11"/>
        <v>0</v>
      </c>
      <c r="Y11" s="58">
        <f t="shared" si="12"/>
        <v>0</v>
      </c>
    </row>
    <row r="12" spans="1:25" ht="27.75" customHeight="1" thickBot="1">
      <c r="A12" s="82" t="s">
        <v>14</v>
      </c>
      <c r="B12" s="87" t="s">
        <v>246</v>
      </c>
      <c r="C12" s="84"/>
      <c r="D12" s="86" t="s">
        <v>293</v>
      </c>
      <c r="E12" s="86">
        <v>4</v>
      </c>
      <c r="F12" s="21" t="s">
        <v>17</v>
      </c>
      <c r="G12" s="21"/>
      <c r="H12" s="21"/>
      <c r="I12" s="34">
        <f t="shared" si="0"/>
        <v>0</v>
      </c>
      <c r="J12" s="34">
        <f t="shared" si="1"/>
        <v>0</v>
      </c>
      <c r="K12" s="29">
        <f t="shared" si="2"/>
        <v>0</v>
      </c>
      <c r="L12" s="54">
        <f t="shared" si="3"/>
        <v>0</v>
      </c>
      <c r="M12" s="29">
        <f t="shared" si="4"/>
        <v>0</v>
      </c>
      <c r="N12" s="23">
        <f t="shared" si="13"/>
        <v>2</v>
      </c>
      <c r="O12" s="38" t="s">
        <v>17</v>
      </c>
      <c r="P12" s="38"/>
      <c r="Q12" s="38"/>
      <c r="R12" s="38">
        <f t="shared" si="5"/>
        <v>0</v>
      </c>
      <c r="S12" s="38">
        <f t="shared" si="6"/>
        <v>0</v>
      </c>
      <c r="T12" s="37">
        <f t="shared" si="7"/>
        <v>0</v>
      </c>
      <c r="U12" s="39">
        <f t="shared" si="8"/>
        <v>0</v>
      </c>
      <c r="V12" s="37">
        <f t="shared" si="9"/>
        <v>0</v>
      </c>
      <c r="W12" s="58">
        <f t="shared" si="10"/>
        <v>0</v>
      </c>
      <c r="X12" s="58">
        <f t="shared" si="11"/>
        <v>0</v>
      </c>
      <c r="Y12" s="58">
        <f t="shared" si="12"/>
        <v>0</v>
      </c>
    </row>
    <row r="13" spans="1:25" ht="27.75" customHeight="1" thickBot="1">
      <c r="A13" s="82" t="s">
        <v>15</v>
      </c>
      <c r="B13" s="87" t="s">
        <v>247</v>
      </c>
      <c r="C13" s="84"/>
      <c r="D13" s="86" t="s">
        <v>290</v>
      </c>
      <c r="E13" s="86">
        <v>4</v>
      </c>
      <c r="F13" s="21" t="s">
        <v>17</v>
      </c>
      <c r="G13" s="21"/>
      <c r="H13" s="21"/>
      <c r="I13" s="34">
        <f t="shared" si="0"/>
        <v>0</v>
      </c>
      <c r="J13" s="34">
        <f t="shared" si="1"/>
        <v>0</v>
      </c>
      <c r="K13" s="29">
        <f t="shared" si="2"/>
        <v>0</v>
      </c>
      <c r="L13" s="54">
        <f t="shared" si="3"/>
        <v>0</v>
      </c>
      <c r="M13" s="29">
        <f t="shared" si="4"/>
        <v>0</v>
      </c>
      <c r="N13" s="23">
        <f t="shared" si="13"/>
        <v>2</v>
      </c>
      <c r="O13" s="38" t="s">
        <v>17</v>
      </c>
      <c r="P13" s="38"/>
      <c r="Q13" s="38"/>
      <c r="R13" s="38">
        <f t="shared" si="5"/>
        <v>0</v>
      </c>
      <c r="S13" s="38">
        <f t="shared" si="6"/>
        <v>0</v>
      </c>
      <c r="T13" s="37">
        <f t="shared" si="7"/>
        <v>0</v>
      </c>
      <c r="U13" s="39">
        <f t="shared" si="8"/>
        <v>0</v>
      </c>
      <c r="V13" s="37">
        <f t="shared" si="9"/>
        <v>0</v>
      </c>
      <c r="W13" s="58">
        <f t="shared" si="10"/>
        <v>0</v>
      </c>
      <c r="X13" s="58">
        <f t="shared" si="11"/>
        <v>0</v>
      </c>
      <c r="Y13" s="58">
        <f t="shared" si="12"/>
        <v>0</v>
      </c>
    </row>
    <row r="14" spans="1:25" ht="32.25" customHeight="1" thickBot="1">
      <c r="A14" s="82" t="s">
        <v>16</v>
      </c>
      <c r="B14" s="87" t="s">
        <v>248</v>
      </c>
      <c r="C14" s="84"/>
      <c r="D14" s="86" t="s">
        <v>291</v>
      </c>
      <c r="E14" s="86">
        <v>2</v>
      </c>
      <c r="F14" s="21" t="s">
        <v>17</v>
      </c>
      <c r="G14" s="21"/>
      <c r="H14" s="21"/>
      <c r="I14" s="34">
        <f t="shared" si="0"/>
        <v>0</v>
      </c>
      <c r="J14" s="34">
        <f t="shared" si="1"/>
        <v>0</v>
      </c>
      <c r="K14" s="29">
        <f t="shared" si="2"/>
        <v>0</v>
      </c>
      <c r="L14" s="54">
        <f t="shared" si="3"/>
        <v>0</v>
      </c>
      <c r="M14" s="29">
        <f t="shared" si="4"/>
        <v>0</v>
      </c>
      <c r="N14" s="23">
        <f t="shared" si="13"/>
        <v>1</v>
      </c>
      <c r="O14" s="38" t="s">
        <v>17</v>
      </c>
      <c r="P14" s="38"/>
      <c r="Q14" s="38"/>
      <c r="R14" s="38">
        <f t="shared" si="5"/>
        <v>0</v>
      </c>
      <c r="S14" s="38">
        <f t="shared" si="6"/>
        <v>0</v>
      </c>
      <c r="T14" s="37">
        <f t="shared" si="7"/>
        <v>0</v>
      </c>
      <c r="U14" s="39">
        <f t="shared" si="8"/>
        <v>0</v>
      </c>
      <c r="V14" s="37">
        <f t="shared" si="9"/>
        <v>0</v>
      </c>
      <c r="W14" s="58">
        <f t="shared" si="10"/>
        <v>0</v>
      </c>
      <c r="X14" s="58">
        <f t="shared" si="11"/>
        <v>0</v>
      </c>
      <c r="Y14" s="58">
        <f t="shared" si="12"/>
        <v>0</v>
      </c>
    </row>
    <row r="15" spans="1:25" ht="45" customHeight="1" thickBot="1">
      <c r="A15" s="82" t="s">
        <v>18</v>
      </c>
      <c r="B15" s="87" t="s">
        <v>249</v>
      </c>
      <c r="C15" s="84" t="s">
        <v>284</v>
      </c>
      <c r="D15" s="86" t="s">
        <v>291</v>
      </c>
      <c r="E15" s="86">
        <v>2</v>
      </c>
      <c r="F15" s="21" t="s">
        <v>17</v>
      </c>
      <c r="G15" s="21"/>
      <c r="H15" s="21"/>
      <c r="I15" s="34">
        <f t="shared" si="0"/>
        <v>0</v>
      </c>
      <c r="J15" s="34">
        <f t="shared" si="1"/>
        <v>0</v>
      </c>
      <c r="K15" s="29">
        <f t="shared" si="2"/>
        <v>0</v>
      </c>
      <c r="L15" s="54">
        <f t="shared" si="3"/>
        <v>0</v>
      </c>
      <c r="M15" s="29">
        <f t="shared" si="4"/>
        <v>0</v>
      </c>
      <c r="N15" s="23">
        <f t="shared" si="13"/>
        <v>1</v>
      </c>
      <c r="O15" s="38" t="s">
        <v>17</v>
      </c>
      <c r="P15" s="38"/>
      <c r="Q15" s="38"/>
      <c r="R15" s="38">
        <f t="shared" si="5"/>
        <v>0</v>
      </c>
      <c r="S15" s="38">
        <f t="shared" si="6"/>
        <v>0</v>
      </c>
      <c r="T15" s="37">
        <f t="shared" si="7"/>
        <v>0</v>
      </c>
      <c r="U15" s="39">
        <f t="shared" si="8"/>
        <v>0</v>
      </c>
      <c r="V15" s="37">
        <f t="shared" si="9"/>
        <v>0</v>
      </c>
      <c r="W15" s="58">
        <f t="shared" si="10"/>
        <v>0</v>
      </c>
      <c r="X15" s="58">
        <f t="shared" si="11"/>
        <v>0</v>
      </c>
      <c r="Y15" s="58">
        <f t="shared" si="12"/>
        <v>0</v>
      </c>
    </row>
    <row r="16" spans="1:25" ht="39" customHeight="1" thickBot="1">
      <c r="A16" s="82" t="s">
        <v>19</v>
      </c>
      <c r="B16" s="87" t="s">
        <v>250</v>
      </c>
      <c r="C16" s="84" t="s">
        <v>285</v>
      </c>
      <c r="D16" s="86" t="s">
        <v>294</v>
      </c>
      <c r="E16" s="86">
        <v>1100</v>
      </c>
      <c r="F16" s="135" t="s">
        <v>43</v>
      </c>
      <c r="G16" s="21"/>
      <c r="H16" s="21"/>
      <c r="I16" s="34">
        <f t="shared" si="0"/>
        <v>0</v>
      </c>
      <c r="J16" s="34">
        <f t="shared" si="1"/>
        <v>0</v>
      </c>
      <c r="K16" s="29">
        <f t="shared" si="2"/>
        <v>0</v>
      </c>
      <c r="L16" s="54">
        <f t="shared" si="3"/>
        <v>0</v>
      </c>
      <c r="M16" s="29">
        <f t="shared" si="4"/>
        <v>0</v>
      </c>
      <c r="N16" s="23">
        <f t="shared" si="13"/>
        <v>550</v>
      </c>
      <c r="O16" s="136" t="s">
        <v>69</v>
      </c>
      <c r="P16" s="38"/>
      <c r="Q16" s="38"/>
      <c r="R16" s="38">
        <f t="shared" si="5"/>
        <v>0</v>
      </c>
      <c r="S16" s="38">
        <f t="shared" si="6"/>
        <v>0</v>
      </c>
      <c r="T16" s="37">
        <f t="shared" si="7"/>
        <v>0</v>
      </c>
      <c r="U16" s="39">
        <f t="shared" si="8"/>
        <v>0</v>
      </c>
      <c r="V16" s="37">
        <f t="shared" si="9"/>
        <v>0</v>
      </c>
      <c r="W16" s="58">
        <f t="shared" si="10"/>
        <v>0</v>
      </c>
      <c r="X16" s="58">
        <f t="shared" si="11"/>
        <v>0</v>
      </c>
      <c r="Y16" s="58">
        <f t="shared" si="12"/>
        <v>0</v>
      </c>
    </row>
    <row r="17" spans="1:25" ht="27.75" customHeight="1" thickBot="1">
      <c r="A17" s="82" t="s">
        <v>20</v>
      </c>
      <c r="B17" s="87" t="s">
        <v>251</v>
      </c>
      <c r="C17" s="84"/>
      <c r="D17" s="86" t="s">
        <v>291</v>
      </c>
      <c r="E17" s="86">
        <v>1</v>
      </c>
      <c r="F17" s="21" t="s">
        <v>17</v>
      </c>
      <c r="G17" s="21"/>
      <c r="H17" s="21"/>
      <c r="I17" s="34">
        <f t="shared" si="0"/>
        <v>0</v>
      </c>
      <c r="J17" s="34">
        <f t="shared" si="1"/>
        <v>0</v>
      </c>
      <c r="K17" s="29">
        <f t="shared" si="2"/>
        <v>0</v>
      </c>
      <c r="L17" s="54">
        <f t="shared" si="3"/>
        <v>0</v>
      </c>
      <c r="M17" s="29">
        <f t="shared" si="4"/>
        <v>0</v>
      </c>
      <c r="N17" s="23">
        <v>1</v>
      </c>
      <c r="O17" s="38" t="s">
        <v>17</v>
      </c>
      <c r="P17" s="38"/>
      <c r="Q17" s="38"/>
      <c r="R17" s="38">
        <f t="shared" si="5"/>
        <v>0</v>
      </c>
      <c r="S17" s="38">
        <f t="shared" si="6"/>
        <v>0</v>
      </c>
      <c r="T17" s="37">
        <f t="shared" si="7"/>
        <v>0</v>
      </c>
      <c r="U17" s="39">
        <f t="shared" si="8"/>
        <v>0</v>
      </c>
      <c r="V17" s="37">
        <f t="shared" si="9"/>
        <v>0</v>
      </c>
      <c r="W17" s="58">
        <f t="shared" si="10"/>
        <v>0</v>
      </c>
      <c r="X17" s="58">
        <f t="shared" si="11"/>
        <v>0</v>
      </c>
      <c r="Y17" s="58">
        <f t="shared" si="12"/>
        <v>0</v>
      </c>
    </row>
    <row r="18" spans="1:25" ht="27.75" customHeight="1" thickBot="1">
      <c r="A18" s="82" t="s">
        <v>47</v>
      </c>
      <c r="B18" s="87" t="s">
        <v>252</v>
      </c>
      <c r="C18" s="84"/>
      <c r="D18" s="86" t="s">
        <v>291</v>
      </c>
      <c r="E18" s="86">
        <v>6</v>
      </c>
      <c r="F18" s="21" t="s">
        <v>17</v>
      </c>
      <c r="G18" s="21"/>
      <c r="H18" s="21"/>
      <c r="I18" s="34">
        <f t="shared" si="0"/>
        <v>0</v>
      </c>
      <c r="J18" s="34">
        <f t="shared" si="1"/>
        <v>0</v>
      </c>
      <c r="K18" s="29">
        <f t="shared" si="2"/>
        <v>0</v>
      </c>
      <c r="L18" s="54">
        <f t="shared" si="3"/>
        <v>0</v>
      </c>
      <c r="M18" s="29">
        <f t="shared" si="4"/>
        <v>0</v>
      </c>
      <c r="N18" s="23">
        <f>E18/2</f>
        <v>3</v>
      </c>
      <c r="O18" s="38" t="s">
        <v>17</v>
      </c>
      <c r="P18" s="38"/>
      <c r="Q18" s="38"/>
      <c r="R18" s="38">
        <f t="shared" si="5"/>
        <v>0</v>
      </c>
      <c r="S18" s="38">
        <f t="shared" si="6"/>
        <v>0</v>
      </c>
      <c r="T18" s="37">
        <f t="shared" si="7"/>
        <v>0</v>
      </c>
      <c r="U18" s="39">
        <f t="shared" si="8"/>
        <v>0</v>
      </c>
      <c r="V18" s="37">
        <f t="shared" si="9"/>
        <v>0</v>
      </c>
      <c r="W18" s="58">
        <f t="shared" si="10"/>
        <v>0</v>
      </c>
      <c r="X18" s="58">
        <f t="shared" si="11"/>
        <v>0</v>
      </c>
      <c r="Y18" s="58">
        <f t="shared" si="12"/>
        <v>0</v>
      </c>
    </row>
    <row r="19" spans="1:25" ht="27.75" customHeight="1" thickBot="1">
      <c r="A19" s="82" t="s">
        <v>48</v>
      </c>
      <c r="B19" s="87" t="s">
        <v>253</v>
      </c>
      <c r="C19" s="84"/>
      <c r="D19" s="86" t="s">
        <v>292</v>
      </c>
      <c r="E19" s="86">
        <v>3</v>
      </c>
      <c r="F19" s="21" t="s">
        <v>17</v>
      </c>
      <c r="G19" s="21"/>
      <c r="H19" s="21"/>
      <c r="I19" s="34">
        <f t="shared" si="0"/>
        <v>0</v>
      </c>
      <c r="J19" s="34">
        <f t="shared" si="1"/>
        <v>0</v>
      </c>
      <c r="K19" s="29">
        <f t="shared" si="2"/>
        <v>0</v>
      </c>
      <c r="L19" s="54">
        <f t="shared" si="3"/>
        <v>0</v>
      </c>
      <c r="M19" s="29">
        <f t="shared" si="4"/>
        <v>0</v>
      </c>
      <c r="N19" s="23">
        <v>2</v>
      </c>
      <c r="O19" s="38" t="s">
        <v>17</v>
      </c>
      <c r="P19" s="38"/>
      <c r="Q19" s="38"/>
      <c r="R19" s="38">
        <f t="shared" si="5"/>
        <v>0</v>
      </c>
      <c r="S19" s="38">
        <f t="shared" si="6"/>
        <v>0</v>
      </c>
      <c r="T19" s="37">
        <f t="shared" si="7"/>
        <v>0</v>
      </c>
      <c r="U19" s="39">
        <f t="shared" si="8"/>
        <v>0</v>
      </c>
      <c r="V19" s="37">
        <f t="shared" si="9"/>
        <v>0</v>
      </c>
      <c r="W19" s="58">
        <f t="shared" si="10"/>
        <v>0</v>
      </c>
      <c r="X19" s="58">
        <f t="shared" si="11"/>
        <v>0</v>
      </c>
      <c r="Y19" s="58">
        <f t="shared" si="12"/>
        <v>0</v>
      </c>
    </row>
    <row r="20" spans="1:25" ht="27.75" customHeight="1" thickBot="1">
      <c r="A20" s="82" t="s">
        <v>21</v>
      </c>
      <c r="B20" s="87" t="s">
        <v>254</v>
      </c>
      <c r="C20" s="84"/>
      <c r="D20" s="86" t="s">
        <v>292</v>
      </c>
      <c r="E20" s="86">
        <v>3</v>
      </c>
      <c r="F20" s="21" t="s">
        <v>17</v>
      </c>
      <c r="G20" s="21"/>
      <c r="H20" s="21"/>
      <c r="I20" s="34">
        <f t="shared" si="0"/>
        <v>0</v>
      </c>
      <c r="J20" s="34">
        <f t="shared" si="1"/>
        <v>0</v>
      </c>
      <c r="K20" s="29">
        <f t="shared" si="2"/>
        <v>0</v>
      </c>
      <c r="L20" s="54">
        <f t="shared" si="3"/>
        <v>0</v>
      </c>
      <c r="M20" s="29">
        <f t="shared" si="4"/>
        <v>0</v>
      </c>
      <c r="N20" s="23">
        <v>2</v>
      </c>
      <c r="O20" s="38" t="s">
        <v>17</v>
      </c>
      <c r="P20" s="38"/>
      <c r="Q20" s="38"/>
      <c r="R20" s="38">
        <f t="shared" si="5"/>
        <v>0</v>
      </c>
      <c r="S20" s="38">
        <f t="shared" si="6"/>
        <v>0</v>
      </c>
      <c r="T20" s="37">
        <f t="shared" si="7"/>
        <v>0</v>
      </c>
      <c r="U20" s="39">
        <f t="shared" si="8"/>
        <v>0</v>
      </c>
      <c r="V20" s="37">
        <f t="shared" si="9"/>
        <v>0</v>
      </c>
      <c r="W20" s="58">
        <f t="shared" si="10"/>
        <v>0</v>
      </c>
      <c r="X20" s="58">
        <f t="shared" si="11"/>
        <v>0</v>
      </c>
      <c r="Y20" s="58">
        <f t="shared" si="12"/>
        <v>0</v>
      </c>
    </row>
    <row r="21" spans="1:25" ht="27.75" customHeight="1" thickBot="1">
      <c r="A21" s="82" t="s">
        <v>49</v>
      </c>
      <c r="B21" s="87" t="s">
        <v>255</v>
      </c>
      <c r="C21" s="84"/>
      <c r="D21" s="86"/>
      <c r="E21" s="86">
        <v>1</v>
      </c>
      <c r="F21" s="21" t="s">
        <v>17</v>
      </c>
      <c r="G21" s="21"/>
      <c r="H21" s="21"/>
      <c r="I21" s="34">
        <f t="shared" si="0"/>
        <v>0</v>
      </c>
      <c r="J21" s="34">
        <f t="shared" si="1"/>
        <v>0</v>
      </c>
      <c r="K21" s="29">
        <f t="shared" si="2"/>
        <v>0</v>
      </c>
      <c r="L21" s="54">
        <f t="shared" si="3"/>
        <v>0</v>
      </c>
      <c r="M21" s="29">
        <f t="shared" si="4"/>
        <v>0</v>
      </c>
      <c r="N21" s="23">
        <v>1</v>
      </c>
      <c r="O21" s="38" t="s">
        <v>17</v>
      </c>
      <c r="P21" s="38"/>
      <c r="Q21" s="38"/>
      <c r="R21" s="38">
        <f t="shared" si="5"/>
        <v>0</v>
      </c>
      <c r="S21" s="38">
        <f t="shared" si="6"/>
        <v>0</v>
      </c>
      <c r="T21" s="37">
        <f t="shared" si="7"/>
        <v>0</v>
      </c>
      <c r="U21" s="39">
        <f t="shared" si="8"/>
        <v>0</v>
      </c>
      <c r="V21" s="37">
        <f t="shared" si="9"/>
        <v>0</v>
      </c>
      <c r="W21" s="58">
        <f t="shared" si="10"/>
        <v>0</v>
      </c>
      <c r="X21" s="58">
        <f t="shared" si="11"/>
        <v>0</v>
      </c>
      <c r="Y21" s="58">
        <f t="shared" si="12"/>
        <v>0</v>
      </c>
    </row>
    <row r="22" spans="1:25" ht="27.75" customHeight="1" thickBot="1">
      <c r="A22" s="82" t="s">
        <v>50</v>
      </c>
      <c r="B22" s="87" t="s">
        <v>256</v>
      </c>
      <c r="C22" s="84"/>
      <c r="D22" s="86" t="s">
        <v>295</v>
      </c>
      <c r="E22" s="86">
        <v>2</v>
      </c>
      <c r="F22" s="21" t="s">
        <v>17</v>
      </c>
      <c r="G22" s="21"/>
      <c r="H22" s="21"/>
      <c r="I22" s="34">
        <f t="shared" si="0"/>
        <v>0</v>
      </c>
      <c r="J22" s="34">
        <f t="shared" si="1"/>
        <v>0</v>
      </c>
      <c r="K22" s="29">
        <f t="shared" si="2"/>
        <v>0</v>
      </c>
      <c r="L22" s="54">
        <f t="shared" si="3"/>
        <v>0</v>
      </c>
      <c r="M22" s="29">
        <f t="shared" si="4"/>
        <v>0</v>
      </c>
      <c r="N22" s="23">
        <f>E22/2</f>
        <v>1</v>
      </c>
      <c r="O22" s="38" t="s">
        <v>17</v>
      </c>
      <c r="P22" s="38"/>
      <c r="Q22" s="38"/>
      <c r="R22" s="38">
        <f t="shared" si="5"/>
        <v>0</v>
      </c>
      <c r="S22" s="38">
        <f t="shared" si="6"/>
        <v>0</v>
      </c>
      <c r="T22" s="37">
        <f t="shared" si="7"/>
        <v>0</v>
      </c>
      <c r="U22" s="39">
        <f t="shared" si="8"/>
        <v>0</v>
      </c>
      <c r="V22" s="37">
        <f t="shared" si="9"/>
        <v>0</v>
      </c>
      <c r="W22" s="58">
        <f t="shared" si="10"/>
        <v>0</v>
      </c>
      <c r="X22" s="58">
        <f t="shared" si="11"/>
        <v>0</v>
      </c>
      <c r="Y22" s="58">
        <f t="shared" si="12"/>
        <v>0</v>
      </c>
    </row>
    <row r="23" spans="1:25" ht="27.75" customHeight="1" thickBot="1">
      <c r="A23" s="82" t="s">
        <v>51</v>
      </c>
      <c r="B23" s="87" t="s">
        <v>257</v>
      </c>
      <c r="C23" s="84"/>
      <c r="D23" s="86" t="s">
        <v>296</v>
      </c>
      <c r="E23" s="86">
        <v>7</v>
      </c>
      <c r="F23" s="21" t="s">
        <v>17</v>
      </c>
      <c r="G23" s="21"/>
      <c r="H23" s="21"/>
      <c r="I23" s="34">
        <f t="shared" si="0"/>
        <v>0</v>
      </c>
      <c r="J23" s="34">
        <f t="shared" si="1"/>
        <v>0</v>
      </c>
      <c r="K23" s="29">
        <f t="shared" si="2"/>
        <v>0</v>
      </c>
      <c r="L23" s="54">
        <f t="shared" si="3"/>
        <v>0</v>
      </c>
      <c r="M23" s="29">
        <f t="shared" si="4"/>
        <v>0</v>
      </c>
      <c r="N23" s="23">
        <v>4</v>
      </c>
      <c r="O23" s="38" t="s">
        <v>17</v>
      </c>
      <c r="P23" s="38"/>
      <c r="Q23" s="38"/>
      <c r="R23" s="38">
        <f t="shared" si="5"/>
        <v>0</v>
      </c>
      <c r="S23" s="38">
        <f t="shared" si="6"/>
        <v>0</v>
      </c>
      <c r="T23" s="37">
        <f t="shared" si="7"/>
        <v>0</v>
      </c>
      <c r="U23" s="39">
        <f t="shared" si="8"/>
        <v>0</v>
      </c>
      <c r="V23" s="37">
        <f t="shared" si="9"/>
        <v>0</v>
      </c>
      <c r="W23" s="58">
        <f t="shared" si="10"/>
        <v>0</v>
      </c>
      <c r="X23" s="58">
        <f t="shared" si="11"/>
        <v>0</v>
      </c>
      <c r="Y23" s="58">
        <f t="shared" si="12"/>
        <v>0</v>
      </c>
    </row>
    <row r="24" spans="1:25" ht="27.75" customHeight="1" thickBot="1">
      <c r="A24" s="82" t="s">
        <v>52</v>
      </c>
      <c r="B24" s="87" t="s">
        <v>258</v>
      </c>
      <c r="C24" s="84" t="s">
        <v>286</v>
      </c>
      <c r="D24" s="86" t="s">
        <v>308</v>
      </c>
      <c r="E24" s="86">
        <v>200</v>
      </c>
      <c r="F24" s="21" t="s">
        <v>17</v>
      </c>
      <c r="G24" s="21"/>
      <c r="H24" s="21"/>
      <c r="I24" s="34">
        <f t="shared" si="0"/>
        <v>0</v>
      </c>
      <c r="J24" s="34">
        <f t="shared" si="1"/>
        <v>0</v>
      </c>
      <c r="K24" s="29">
        <f t="shared" si="2"/>
        <v>0</v>
      </c>
      <c r="L24" s="54">
        <f t="shared" si="3"/>
        <v>0</v>
      </c>
      <c r="M24" s="29">
        <f t="shared" si="4"/>
        <v>0</v>
      </c>
      <c r="N24" s="23">
        <f>E24/2</f>
        <v>100</v>
      </c>
      <c r="O24" s="38" t="s">
        <v>17</v>
      </c>
      <c r="P24" s="23"/>
      <c r="Q24" s="23"/>
      <c r="R24" s="38">
        <f t="shared" si="5"/>
        <v>0</v>
      </c>
      <c r="S24" s="38">
        <f t="shared" si="6"/>
        <v>0</v>
      </c>
      <c r="T24" s="37">
        <f t="shared" si="7"/>
        <v>0</v>
      </c>
      <c r="U24" s="39">
        <f t="shared" si="8"/>
        <v>0</v>
      </c>
      <c r="V24" s="37">
        <f t="shared" si="9"/>
        <v>0</v>
      </c>
      <c r="W24" s="58">
        <f t="shared" si="10"/>
        <v>0</v>
      </c>
      <c r="X24" s="58">
        <f t="shared" si="11"/>
        <v>0</v>
      </c>
      <c r="Y24" s="58">
        <f t="shared" si="12"/>
        <v>0</v>
      </c>
    </row>
    <row r="25" spans="1:25" ht="27.75" customHeight="1" thickBot="1">
      <c r="A25" s="82" t="s">
        <v>22</v>
      </c>
      <c r="B25" s="87" t="s">
        <v>259</v>
      </c>
      <c r="C25" s="84"/>
      <c r="D25" s="86" t="s">
        <v>291</v>
      </c>
      <c r="E25" s="86">
        <v>1</v>
      </c>
      <c r="F25" s="21" t="s">
        <v>17</v>
      </c>
      <c r="G25" s="21"/>
      <c r="H25" s="21"/>
      <c r="I25" s="34">
        <f t="shared" si="0"/>
        <v>0</v>
      </c>
      <c r="J25" s="34">
        <f t="shared" si="1"/>
        <v>0</v>
      </c>
      <c r="K25" s="29">
        <f t="shared" si="2"/>
        <v>0</v>
      </c>
      <c r="L25" s="54">
        <f t="shared" si="3"/>
        <v>0</v>
      </c>
      <c r="M25" s="29">
        <f t="shared" si="4"/>
        <v>0</v>
      </c>
      <c r="N25" s="23">
        <v>1</v>
      </c>
      <c r="O25" s="38" t="s">
        <v>17</v>
      </c>
      <c r="P25" s="23"/>
      <c r="Q25" s="23"/>
      <c r="R25" s="38">
        <f t="shared" si="5"/>
        <v>0</v>
      </c>
      <c r="S25" s="38">
        <f t="shared" si="6"/>
        <v>0</v>
      </c>
      <c r="T25" s="37">
        <f t="shared" si="7"/>
        <v>0</v>
      </c>
      <c r="U25" s="39">
        <f t="shared" si="8"/>
        <v>0</v>
      </c>
      <c r="V25" s="37">
        <f t="shared" si="9"/>
        <v>0</v>
      </c>
      <c r="W25" s="58">
        <f t="shared" si="10"/>
        <v>0</v>
      </c>
      <c r="X25" s="58">
        <f t="shared" si="11"/>
        <v>0</v>
      </c>
      <c r="Y25" s="58">
        <f t="shared" si="12"/>
        <v>0</v>
      </c>
    </row>
    <row r="26" spans="1:25" ht="27.75" customHeight="1" thickBot="1">
      <c r="A26" s="82" t="s">
        <v>53</v>
      </c>
      <c r="B26" s="87" t="s">
        <v>260</v>
      </c>
      <c r="C26" s="84"/>
      <c r="D26" s="86" t="s">
        <v>293</v>
      </c>
      <c r="E26" s="86">
        <v>28</v>
      </c>
      <c r="F26" s="21" t="s">
        <v>17</v>
      </c>
      <c r="G26" s="21"/>
      <c r="H26" s="21"/>
      <c r="I26" s="34">
        <f t="shared" si="0"/>
        <v>0</v>
      </c>
      <c r="J26" s="34">
        <f t="shared" si="1"/>
        <v>0</v>
      </c>
      <c r="K26" s="29">
        <f t="shared" si="2"/>
        <v>0</v>
      </c>
      <c r="L26" s="54">
        <f t="shared" si="3"/>
        <v>0</v>
      </c>
      <c r="M26" s="29">
        <f t="shared" si="4"/>
        <v>0</v>
      </c>
      <c r="N26" s="23">
        <f>E26/2</f>
        <v>14</v>
      </c>
      <c r="O26" s="38" t="s">
        <v>17</v>
      </c>
      <c r="P26" s="23"/>
      <c r="Q26" s="23"/>
      <c r="R26" s="38">
        <f t="shared" si="5"/>
        <v>0</v>
      </c>
      <c r="S26" s="38">
        <f t="shared" si="6"/>
        <v>0</v>
      </c>
      <c r="T26" s="37">
        <f t="shared" si="7"/>
        <v>0</v>
      </c>
      <c r="U26" s="39">
        <f t="shared" si="8"/>
        <v>0</v>
      </c>
      <c r="V26" s="37">
        <f t="shared" si="9"/>
        <v>0</v>
      </c>
      <c r="W26" s="58">
        <f t="shared" si="10"/>
        <v>0</v>
      </c>
      <c r="X26" s="58">
        <f t="shared" si="11"/>
        <v>0</v>
      </c>
      <c r="Y26" s="58">
        <f t="shared" si="12"/>
        <v>0</v>
      </c>
    </row>
    <row r="27" spans="1:25" ht="27.75" customHeight="1" thickBot="1">
      <c r="A27" s="82" t="s">
        <v>23</v>
      </c>
      <c r="B27" s="87" t="s">
        <v>261</v>
      </c>
      <c r="C27" s="84"/>
      <c r="D27" s="86" t="s">
        <v>295</v>
      </c>
      <c r="E27" s="86">
        <v>85</v>
      </c>
      <c r="F27" s="21" t="s">
        <v>17</v>
      </c>
      <c r="G27" s="21"/>
      <c r="H27" s="21"/>
      <c r="I27" s="34">
        <f t="shared" si="0"/>
        <v>0</v>
      </c>
      <c r="J27" s="34">
        <f t="shared" si="1"/>
        <v>0</v>
      </c>
      <c r="K27" s="29">
        <f t="shared" si="2"/>
        <v>0</v>
      </c>
      <c r="L27" s="54">
        <f t="shared" si="3"/>
        <v>0</v>
      </c>
      <c r="M27" s="29">
        <f t="shared" si="4"/>
        <v>0</v>
      </c>
      <c r="N27" s="23">
        <v>43</v>
      </c>
      <c r="O27" s="38" t="s">
        <v>17</v>
      </c>
      <c r="P27" s="23"/>
      <c r="Q27" s="23"/>
      <c r="R27" s="38">
        <f t="shared" si="5"/>
        <v>0</v>
      </c>
      <c r="S27" s="38">
        <f t="shared" si="6"/>
        <v>0</v>
      </c>
      <c r="T27" s="37">
        <f t="shared" si="7"/>
        <v>0</v>
      </c>
      <c r="U27" s="39">
        <f t="shared" si="8"/>
        <v>0</v>
      </c>
      <c r="V27" s="37">
        <f t="shared" si="9"/>
        <v>0</v>
      </c>
      <c r="W27" s="58">
        <f t="shared" si="10"/>
        <v>0</v>
      </c>
      <c r="X27" s="58">
        <f t="shared" si="11"/>
        <v>0</v>
      </c>
      <c r="Y27" s="58">
        <f t="shared" si="12"/>
        <v>0</v>
      </c>
    </row>
    <row r="28" spans="1:25" ht="27.75" customHeight="1" thickBot="1">
      <c r="A28" s="82" t="s">
        <v>24</v>
      </c>
      <c r="B28" s="87" t="s">
        <v>262</v>
      </c>
      <c r="C28" s="84"/>
      <c r="D28" s="86" t="s">
        <v>297</v>
      </c>
      <c r="E28" s="86">
        <v>14</v>
      </c>
      <c r="F28" s="21" t="s">
        <v>17</v>
      </c>
      <c r="G28" s="21"/>
      <c r="H28" s="21"/>
      <c r="I28" s="34">
        <f t="shared" si="0"/>
        <v>0</v>
      </c>
      <c r="J28" s="34">
        <f t="shared" si="1"/>
        <v>0</v>
      </c>
      <c r="K28" s="29">
        <f t="shared" si="2"/>
        <v>0</v>
      </c>
      <c r="L28" s="54">
        <f t="shared" si="3"/>
        <v>0</v>
      </c>
      <c r="M28" s="29">
        <f t="shared" si="4"/>
        <v>0</v>
      </c>
      <c r="N28" s="23">
        <f>E28/2</f>
        <v>7</v>
      </c>
      <c r="O28" s="38" t="s">
        <v>17</v>
      </c>
      <c r="P28" s="23"/>
      <c r="Q28" s="23"/>
      <c r="R28" s="38">
        <f t="shared" si="5"/>
        <v>0</v>
      </c>
      <c r="S28" s="38">
        <f t="shared" si="6"/>
        <v>0</v>
      </c>
      <c r="T28" s="37">
        <f t="shared" si="7"/>
        <v>0</v>
      </c>
      <c r="U28" s="39">
        <f t="shared" si="8"/>
        <v>0</v>
      </c>
      <c r="V28" s="37">
        <f t="shared" si="9"/>
        <v>0</v>
      </c>
      <c r="W28" s="58">
        <f t="shared" si="10"/>
        <v>0</v>
      </c>
      <c r="X28" s="58">
        <f t="shared" si="11"/>
        <v>0</v>
      </c>
      <c r="Y28" s="58">
        <f t="shared" si="12"/>
        <v>0</v>
      </c>
    </row>
    <row r="29" spans="1:25" ht="27.75" customHeight="1" thickBot="1">
      <c r="A29" s="82" t="s">
        <v>25</v>
      </c>
      <c r="B29" s="87" t="s">
        <v>263</v>
      </c>
      <c r="C29" s="84"/>
      <c r="D29" s="86" t="s">
        <v>290</v>
      </c>
      <c r="E29" s="86">
        <v>1</v>
      </c>
      <c r="F29" s="21" t="s">
        <v>17</v>
      </c>
      <c r="G29" s="21"/>
      <c r="H29" s="21"/>
      <c r="I29" s="34">
        <f t="shared" si="0"/>
        <v>0</v>
      </c>
      <c r="J29" s="34">
        <f t="shared" si="1"/>
        <v>0</v>
      </c>
      <c r="K29" s="29">
        <f t="shared" si="2"/>
        <v>0</v>
      </c>
      <c r="L29" s="54">
        <f t="shared" si="3"/>
        <v>0</v>
      </c>
      <c r="M29" s="29">
        <f t="shared" si="4"/>
        <v>0</v>
      </c>
      <c r="N29" s="23">
        <v>1</v>
      </c>
      <c r="O29" s="38" t="s">
        <v>17</v>
      </c>
      <c r="P29" s="23"/>
      <c r="Q29" s="23"/>
      <c r="R29" s="38">
        <f t="shared" si="5"/>
        <v>0</v>
      </c>
      <c r="S29" s="38">
        <f t="shared" si="6"/>
        <v>0</v>
      </c>
      <c r="T29" s="37">
        <f t="shared" si="7"/>
        <v>0</v>
      </c>
      <c r="U29" s="39">
        <f t="shared" si="8"/>
        <v>0</v>
      </c>
      <c r="V29" s="37">
        <f t="shared" si="9"/>
        <v>0</v>
      </c>
      <c r="W29" s="58">
        <f t="shared" si="10"/>
        <v>0</v>
      </c>
      <c r="X29" s="58">
        <f t="shared" si="11"/>
        <v>0</v>
      </c>
      <c r="Y29" s="58">
        <f t="shared" si="12"/>
        <v>0</v>
      </c>
    </row>
    <row r="30" spans="1:25" ht="27.75" customHeight="1" thickBot="1">
      <c r="A30" s="82" t="s">
        <v>54</v>
      </c>
      <c r="B30" s="87" t="s">
        <v>264</v>
      </c>
      <c r="C30" s="84" t="s">
        <v>287</v>
      </c>
      <c r="D30" s="86" t="s">
        <v>298</v>
      </c>
      <c r="E30" s="86">
        <v>1</v>
      </c>
      <c r="F30" s="21" t="s">
        <v>17</v>
      </c>
      <c r="G30" s="21"/>
      <c r="H30" s="21"/>
      <c r="I30" s="34">
        <f t="shared" si="0"/>
        <v>0</v>
      </c>
      <c r="J30" s="34">
        <f t="shared" si="1"/>
        <v>0</v>
      </c>
      <c r="K30" s="29">
        <f t="shared" si="2"/>
        <v>0</v>
      </c>
      <c r="L30" s="54">
        <f t="shared" si="3"/>
        <v>0</v>
      </c>
      <c r="M30" s="29">
        <f t="shared" si="4"/>
        <v>0</v>
      </c>
      <c r="N30" s="23">
        <v>1</v>
      </c>
      <c r="O30" s="38" t="s">
        <v>17</v>
      </c>
      <c r="P30" s="23"/>
      <c r="Q30" s="23"/>
      <c r="R30" s="38">
        <f t="shared" si="5"/>
        <v>0</v>
      </c>
      <c r="S30" s="38">
        <f t="shared" si="6"/>
        <v>0</v>
      </c>
      <c r="T30" s="37">
        <f t="shared" si="7"/>
        <v>0</v>
      </c>
      <c r="U30" s="39">
        <f t="shared" si="8"/>
        <v>0</v>
      </c>
      <c r="V30" s="37">
        <f t="shared" si="9"/>
        <v>0</v>
      </c>
      <c r="W30" s="58">
        <f t="shared" si="10"/>
        <v>0</v>
      </c>
      <c r="X30" s="58">
        <f t="shared" si="11"/>
        <v>0</v>
      </c>
      <c r="Y30" s="58">
        <f t="shared" si="12"/>
        <v>0</v>
      </c>
    </row>
    <row r="31" spans="1:25" ht="27.75" customHeight="1" thickBot="1">
      <c r="A31" s="82" t="s">
        <v>55</v>
      </c>
      <c r="B31" s="87" t="s">
        <v>265</v>
      </c>
      <c r="C31" s="84"/>
      <c r="D31" s="86" t="s">
        <v>292</v>
      </c>
      <c r="E31" s="86">
        <v>30</v>
      </c>
      <c r="F31" s="21" t="s">
        <v>17</v>
      </c>
      <c r="G31" s="21"/>
      <c r="H31" s="21"/>
      <c r="I31" s="34">
        <f t="shared" si="0"/>
        <v>0</v>
      </c>
      <c r="J31" s="34">
        <f t="shared" si="1"/>
        <v>0</v>
      </c>
      <c r="K31" s="29">
        <f t="shared" si="2"/>
        <v>0</v>
      </c>
      <c r="L31" s="54">
        <f t="shared" si="3"/>
        <v>0</v>
      </c>
      <c r="M31" s="29">
        <f t="shared" si="4"/>
        <v>0</v>
      </c>
      <c r="N31" s="23">
        <f>E31/2</f>
        <v>15</v>
      </c>
      <c r="O31" s="38" t="s">
        <v>17</v>
      </c>
      <c r="P31" s="23"/>
      <c r="Q31" s="23"/>
      <c r="R31" s="38">
        <f t="shared" si="5"/>
        <v>0</v>
      </c>
      <c r="S31" s="38">
        <f t="shared" si="6"/>
        <v>0</v>
      </c>
      <c r="T31" s="37">
        <f t="shared" si="7"/>
        <v>0</v>
      </c>
      <c r="U31" s="39">
        <f t="shared" si="8"/>
        <v>0</v>
      </c>
      <c r="V31" s="37">
        <f t="shared" si="9"/>
        <v>0</v>
      </c>
      <c r="W31" s="58">
        <f t="shared" si="10"/>
        <v>0</v>
      </c>
      <c r="X31" s="58">
        <f t="shared" si="11"/>
        <v>0</v>
      </c>
      <c r="Y31" s="58">
        <f t="shared" si="12"/>
        <v>0</v>
      </c>
    </row>
    <row r="32" spans="1:25" ht="27.75" customHeight="1" thickBot="1">
      <c r="A32" s="82" t="s">
        <v>26</v>
      </c>
      <c r="B32" s="87" t="s">
        <v>266</v>
      </c>
      <c r="C32" s="84"/>
      <c r="D32" s="86" t="s">
        <v>292</v>
      </c>
      <c r="E32" s="86">
        <v>14</v>
      </c>
      <c r="F32" s="21" t="s">
        <v>17</v>
      </c>
      <c r="G32" s="21"/>
      <c r="H32" s="21"/>
      <c r="I32" s="34">
        <f t="shared" si="0"/>
        <v>0</v>
      </c>
      <c r="J32" s="34">
        <f t="shared" si="1"/>
        <v>0</v>
      </c>
      <c r="K32" s="29">
        <f t="shared" si="2"/>
        <v>0</v>
      </c>
      <c r="L32" s="54">
        <f t="shared" si="3"/>
        <v>0</v>
      </c>
      <c r="M32" s="29">
        <f t="shared" si="4"/>
        <v>0</v>
      </c>
      <c r="N32" s="23">
        <f>E32/2</f>
        <v>7</v>
      </c>
      <c r="O32" s="38" t="s">
        <v>17</v>
      </c>
      <c r="P32" s="23"/>
      <c r="Q32" s="23"/>
      <c r="R32" s="38">
        <f t="shared" si="5"/>
        <v>0</v>
      </c>
      <c r="S32" s="38">
        <f t="shared" si="6"/>
        <v>0</v>
      </c>
      <c r="T32" s="37">
        <f t="shared" si="7"/>
        <v>0</v>
      </c>
      <c r="U32" s="39">
        <f t="shared" si="8"/>
        <v>0</v>
      </c>
      <c r="V32" s="37">
        <f t="shared" si="9"/>
        <v>0</v>
      </c>
      <c r="W32" s="58">
        <f t="shared" si="10"/>
        <v>0</v>
      </c>
      <c r="X32" s="58">
        <f t="shared" si="11"/>
        <v>0</v>
      </c>
      <c r="Y32" s="58">
        <f t="shared" si="12"/>
        <v>0</v>
      </c>
    </row>
    <row r="33" spans="1:25" ht="27.75" customHeight="1" thickBot="1">
      <c r="A33" s="82" t="s">
        <v>27</v>
      </c>
      <c r="B33" s="87" t="s">
        <v>267</v>
      </c>
      <c r="C33" s="84"/>
      <c r="D33" s="86" t="s">
        <v>292</v>
      </c>
      <c r="E33" s="86">
        <v>7</v>
      </c>
      <c r="F33" s="21" t="s">
        <v>17</v>
      </c>
      <c r="G33" s="21"/>
      <c r="H33" s="21"/>
      <c r="I33" s="34">
        <f t="shared" si="0"/>
        <v>0</v>
      </c>
      <c r="J33" s="34">
        <f t="shared" si="1"/>
        <v>0</v>
      </c>
      <c r="K33" s="29">
        <f t="shared" si="2"/>
        <v>0</v>
      </c>
      <c r="L33" s="54">
        <f t="shared" si="3"/>
        <v>0</v>
      </c>
      <c r="M33" s="29">
        <f t="shared" si="4"/>
        <v>0</v>
      </c>
      <c r="N33" s="23">
        <v>4</v>
      </c>
      <c r="O33" s="38" t="s">
        <v>17</v>
      </c>
      <c r="P33" s="23"/>
      <c r="Q33" s="23"/>
      <c r="R33" s="38">
        <f t="shared" si="5"/>
        <v>0</v>
      </c>
      <c r="S33" s="38">
        <f t="shared" si="6"/>
        <v>0</v>
      </c>
      <c r="T33" s="37">
        <f t="shared" si="7"/>
        <v>0</v>
      </c>
      <c r="U33" s="39">
        <f t="shared" si="8"/>
        <v>0</v>
      </c>
      <c r="V33" s="37">
        <f t="shared" si="9"/>
        <v>0</v>
      </c>
      <c r="W33" s="58">
        <f t="shared" si="10"/>
        <v>0</v>
      </c>
      <c r="X33" s="58">
        <f t="shared" si="11"/>
        <v>0</v>
      </c>
      <c r="Y33" s="58">
        <f t="shared" si="12"/>
        <v>0</v>
      </c>
    </row>
    <row r="34" spans="1:25" ht="27.75" customHeight="1" thickBot="1">
      <c r="A34" s="82" t="s">
        <v>63</v>
      </c>
      <c r="B34" s="87" t="s">
        <v>268</v>
      </c>
      <c r="C34" s="84"/>
      <c r="D34" s="86" t="s">
        <v>299</v>
      </c>
      <c r="E34" s="86">
        <v>15</v>
      </c>
      <c r="F34" s="21" t="s">
        <v>17</v>
      </c>
      <c r="G34" s="21"/>
      <c r="H34" s="21"/>
      <c r="I34" s="34">
        <f t="shared" si="0"/>
        <v>0</v>
      </c>
      <c r="J34" s="34">
        <f t="shared" si="1"/>
        <v>0</v>
      </c>
      <c r="K34" s="29">
        <f t="shared" si="2"/>
        <v>0</v>
      </c>
      <c r="L34" s="54">
        <f t="shared" si="3"/>
        <v>0</v>
      </c>
      <c r="M34" s="29">
        <f t="shared" si="4"/>
        <v>0</v>
      </c>
      <c r="N34" s="23">
        <v>8</v>
      </c>
      <c r="O34" s="38" t="s">
        <v>17</v>
      </c>
      <c r="P34" s="23"/>
      <c r="Q34" s="23"/>
      <c r="R34" s="38">
        <f t="shared" si="5"/>
        <v>0</v>
      </c>
      <c r="S34" s="38">
        <f t="shared" si="6"/>
        <v>0</v>
      </c>
      <c r="T34" s="37">
        <f t="shared" si="7"/>
        <v>0</v>
      </c>
      <c r="U34" s="39">
        <f t="shared" si="8"/>
        <v>0</v>
      </c>
      <c r="V34" s="37">
        <f t="shared" si="9"/>
        <v>0</v>
      </c>
      <c r="W34" s="58">
        <f t="shared" si="10"/>
        <v>0</v>
      </c>
      <c r="X34" s="58">
        <f t="shared" si="11"/>
        <v>0</v>
      </c>
      <c r="Y34" s="58">
        <f t="shared" si="12"/>
        <v>0</v>
      </c>
    </row>
    <row r="35" spans="1:25" ht="27.75" customHeight="1" thickBot="1">
      <c r="A35" s="82" t="s">
        <v>64</v>
      </c>
      <c r="B35" s="87" t="s">
        <v>269</v>
      </c>
      <c r="C35" s="84"/>
      <c r="D35" s="86" t="s">
        <v>300</v>
      </c>
      <c r="E35" s="86">
        <v>46</v>
      </c>
      <c r="F35" s="21" t="s">
        <v>17</v>
      </c>
      <c r="G35" s="21"/>
      <c r="H35" s="21"/>
      <c r="I35" s="34">
        <f t="shared" si="0"/>
        <v>0</v>
      </c>
      <c r="J35" s="34">
        <f t="shared" si="1"/>
        <v>0</v>
      </c>
      <c r="K35" s="29">
        <f t="shared" si="2"/>
        <v>0</v>
      </c>
      <c r="L35" s="54">
        <f t="shared" si="3"/>
        <v>0</v>
      </c>
      <c r="M35" s="29">
        <f t="shared" si="4"/>
        <v>0</v>
      </c>
      <c r="N35" s="23">
        <f>E35/2</f>
        <v>23</v>
      </c>
      <c r="O35" s="38" t="s">
        <v>17</v>
      </c>
      <c r="P35" s="23"/>
      <c r="Q35" s="23"/>
      <c r="R35" s="38">
        <f t="shared" si="5"/>
        <v>0</v>
      </c>
      <c r="S35" s="38">
        <f t="shared" si="6"/>
        <v>0</v>
      </c>
      <c r="T35" s="37">
        <f t="shared" si="7"/>
        <v>0</v>
      </c>
      <c r="U35" s="39">
        <f t="shared" si="8"/>
        <v>0</v>
      </c>
      <c r="V35" s="37">
        <f t="shared" si="9"/>
        <v>0</v>
      </c>
      <c r="W35" s="58">
        <f t="shared" si="10"/>
        <v>0</v>
      </c>
      <c r="X35" s="58">
        <f t="shared" si="11"/>
        <v>0</v>
      </c>
      <c r="Y35" s="58">
        <f t="shared" si="12"/>
        <v>0</v>
      </c>
    </row>
    <row r="36" spans="1:25" ht="27.75" customHeight="1" thickBot="1">
      <c r="A36" s="82" t="s">
        <v>65</v>
      </c>
      <c r="B36" s="87" t="s">
        <v>270</v>
      </c>
      <c r="C36" s="84"/>
      <c r="D36" s="86" t="s">
        <v>301</v>
      </c>
      <c r="E36" s="86">
        <v>17</v>
      </c>
      <c r="F36" s="21" t="s">
        <v>17</v>
      </c>
      <c r="G36" s="21"/>
      <c r="H36" s="21"/>
      <c r="I36" s="34">
        <f t="shared" si="0"/>
        <v>0</v>
      </c>
      <c r="J36" s="34">
        <f t="shared" si="1"/>
        <v>0</v>
      </c>
      <c r="K36" s="29">
        <f t="shared" si="2"/>
        <v>0</v>
      </c>
      <c r="L36" s="54">
        <f t="shared" si="3"/>
        <v>0</v>
      </c>
      <c r="M36" s="29">
        <f t="shared" si="4"/>
        <v>0</v>
      </c>
      <c r="N36" s="23">
        <v>9</v>
      </c>
      <c r="O36" s="38" t="s">
        <v>17</v>
      </c>
      <c r="P36" s="23"/>
      <c r="Q36" s="23"/>
      <c r="R36" s="38">
        <f t="shared" si="5"/>
        <v>0</v>
      </c>
      <c r="S36" s="38">
        <f t="shared" si="6"/>
        <v>0</v>
      </c>
      <c r="T36" s="37">
        <f t="shared" si="7"/>
        <v>0</v>
      </c>
      <c r="U36" s="39">
        <f t="shared" si="8"/>
        <v>0</v>
      </c>
      <c r="V36" s="37">
        <f t="shared" si="9"/>
        <v>0</v>
      </c>
      <c r="W36" s="58">
        <f t="shared" si="10"/>
        <v>0</v>
      </c>
      <c r="X36" s="58">
        <f t="shared" si="11"/>
        <v>0</v>
      </c>
      <c r="Y36" s="58">
        <f t="shared" si="12"/>
        <v>0</v>
      </c>
    </row>
    <row r="37" spans="1:25" ht="27.75" customHeight="1" thickBot="1">
      <c r="A37" s="82" t="s">
        <v>66</v>
      </c>
      <c r="B37" s="87" t="s">
        <v>271</v>
      </c>
      <c r="C37" s="84"/>
      <c r="D37" s="86" t="s">
        <v>290</v>
      </c>
      <c r="E37" s="86">
        <v>1</v>
      </c>
      <c r="F37" s="21" t="s">
        <v>17</v>
      </c>
      <c r="G37" s="21"/>
      <c r="H37" s="21"/>
      <c r="I37" s="34">
        <f t="shared" si="0"/>
        <v>0</v>
      </c>
      <c r="J37" s="34">
        <f t="shared" si="1"/>
        <v>0</v>
      </c>
      <c r="K37" s="29">
        <f t="shared" si="2"/>
        <v>0</v>
      </c>
      <c r="L37" s="54">
        <f t="shared" si="3"/>
        <v>0</v>
      </c>
      <c r="M37" s="29">
        <f t="shared" si="4"/>
        <v>0</v>
      </c>
      <c r="N37" s="23">
        <v>1</v>
      </c>
      <c r="O37" s="38" t="s">
        <v>17</v>
      </c>
      <c r="P37" s="23"/>
      <c r="Q37" s="23"/>
      <c r="R37" s="38">
        <f t="shared" si="5"/>
        <v>0</v>
      </c>
      <c r="S37" s="38">
        <f t="shared" si="6"/>
        <v>0</v>
      </c>
      <c r="T37" s="37">
        <f t="shared" si="7"/>
        <v>0</v>
      </c>
      <c r="U37" s="39">
        <f t="shared" si="8"/>
        <v>0</v>
      </c>
      <c r="V37" s="37">
        <f t="shared" si="9"/>
        <v>0</v>
      </c>
      <c r="W37" s="58">
        <f t="shared" si="10"/>
        <v>0</v>
      </c>
      <c r="X37" s="58">
        <f t="shared" si="11"/>
        <v>0</v>
      </c>
      <c r="Y37" s="58">
        <f t="shared" si="12"/>
        <v>0</v>
      </c>
    </row>
    <row r="38" spans="1:25" ht="27.75" customHeight="1" thickBot="1">
      <c r="A38" s="82" t="s">
        <v>81</v>
      </c>
      <c r="B38" s="87" t="s">
        <v>272</v>
      </c>
      <c r="C38" s="84"/>
      <c r="D38" s="86" t="s">
        <v>290</v>
      </c>
      <c r="E38" s="86">
        <v>1</v>
      </c>
      <c r="F38" s="21" t="s">
        <v>17</v>
      </c>
      <c r="G38" s="21"/>
      <c r="H38" s="21"/>
      <c r="I38" s="34">
        <f t="shared" si="0"/>
        <v>0</v>
      </c>
      <c r="J38" s="34">
        <f t="shared" si="1"/>
        <v>0</v>
      </c>
      <c r="K38" s="29">
        <f t="shared" si="2"/>
        <v>0</v>
      </c>
      <c r="L38" s="54">
        <f t="shared" si="3"/>
        <v>0</v>
      </c>
      <c r="M38" s="29">
        <f t="shared" si="4"/>
        <v>0</v>
      </c>
      <c r="N38" s="23">
        <v>1</v>
      </c>
      <c r="O38" s="38" t="s">
        <v>17</v>
      </c>
      <c r="P38" s="23"/>
      <c r="Q38" s="23"/>
      <c r="R38" s="38">
        <f t="shared" si="5"/>
        <v>0</v>
      </c>
      <c r="S38" s="38">
        <f t="shared" si="6"/>
        <v>0</v>
      </c>
      <c r="T38" s="37">
        <f t="shared" si="7"/>
        <v>0</v>
      </c>
      <c r="U38" s="39">
        <f t="shared" si="8"/>
        <v>0</v>
      </c>
      <c r="V38" s="37">
        <f t="shared" si="9"/>
        <v>0</v>
      </c>
      <c r="W38" s="58">
        <f t="shared" si="10"/>
        <v>0</v>
      </c>
      <c r="X38" s="58">
        <f t="shared" si="11"/>
        <v>0</v>
      </c>
      <c r="Y38" s="58">
        <f t="shared" si="12"/>
        <v>0</v>
      </c>
    </row>
    <row r="39" spans="1:25" ht="27.75" customHeight="1" thickBot="1">
      <c r="A39" s="82" t="s">
        <v>112</v>
      </c>
      <c r="B39" s="87" t="s">
        <v>273</v>
      </c>
      <c r="C39" s="84"/>
      <c r="D39" s="86" t="s">
        <v>292</v>
      </c>
      <c r="E39" s="86">
        <v>1</v>
      </c>
      <c r="F39" s="21" t="s">
        <v>17</v>
      </c>
      <c r="G39" s="21"/>
      <c r="H39" s="21"/>
      <c r="I39" s="34">
        <f t="shared" si="0"/>
        <v>0</v>
      </c>
      <c r="J39" s="34">
        <f t="shared" si="1"/>
        <v>0</v>
      </c>
      <c r="K39" s="29">
        <f t="shared" si="2"/>
        <v>0</v>
      </c>
      <c r="L39" s="54">
        <f t="shared" si="3"/>
        <v>0</v>
      </c>
      <c r="M39" s="29">
        <f t="shared" si="4"/>
        <v>0</v>
      </c>
      <c r="N39" s="23">
        <v>1</v>
      </c>
      <c r="O39" s="38" t="s">
        <v>17</v>
      </c>
      <c r="P39" s="23"/>
      <c r="Q39" s="23"/>
      <c r="R39" s="38">
        <f t="shared" si="5"/>
        <v>0</v>
      </c>
      <c r="S39" s="38">
        <f t="shared" si="6"/>
        <v>0</v>
      </c>
      <c r="T39" s="37">
        <f t="shared" si="7"/>
        <v>0</v>
      </c>
      <c r="U39" s="39">
        <f t="shared" si="8"/>
        <v>0</v>
      </c>
      <c r="V39" s="37">
        <f t="shared" si="9"/>
        <v>0</v>
      </c>
      <c r="W39" s="58">
        <f t="shared" si="10"/>
        <v>0</v>
      </c>
      <c r="X39" s="58">
        <f t="shared" si="11"/>
        <v>0</v>
      </c>
      <c r="Y39" s="58">
        <f t="shared" si="12"/>
        <v>0</v>
      </c>
    </row>
    <row r="40" spans="1:25" ht="27.75" customHeight="1" thickBot="1">
      <c r="A40" s="82" t="s">
        <v>113</v>
      </c>
      <c r="B40" s="87" t="s">
        <v>274</v>
      </c>
      <c r="C40" s="84"/>
      <c r="D40" s="86" t="s">
        <v>292</v>
      </c>
      <c r="E40" s="86">
        <v>5</v>
      </c>
      <c r="F40" s="21" t="s">
        <v>17</v>
      </c>
      <c r="G40" s="21"/>
      <c r="H40" s="21"/>
      <c r="I40" s="34">
        <f t="shared" si="0"/>
        <v>0</v>
      </c>
      <c r="J40" s="34">
        <f t="shared" si="1"/>
        <v>0</v>
      </c>
      <c r="K40" s="29">
        <f t="shared" si="2"/>
        <v>0</v>
      </c>
      <c r="L40" s="54">
        <f t="shared" si="3"/>
        <v>0</v>
      </c>
      <c r="M40" s="29">
        <f t="shared" si="4"/>
        <v>0</v>
      </c>
      <c r="N40" s="23">
        <v>3</v>
      </c>
      <c r="O40" s="38" t="s">
        <v>17</v>
      </c>
      <c r="P40" s="23"/>
      <c r="Q40" s="23"/>
      <c r="R40" s="38">
        <f t="shared" si="5"/>
        <v>0</v>
      </c>
      <c r="S40" s="38">
        <f t="shared" si="6"/>
        <v>0</v>
      </c>
      <c r="T40" s="37">
        <f t="shared" si="7"/>
        <v>0</v>
      </c>
      <c r="U40" s="39">
        <f t="shared" si="8"/>
        <v>0</v>
      </c>
      <c r="V40" s="37">
        <f t="shared" si="9"/>
        <v>0</v>
      </c>
      <c r="W40" s="58">
        <f t="shared" si="10"/>
        <v>0</v>
      </c>
      <c r="X40" s="58">
        <f t="shared" si="11"/>
        <v>0</v>
      </c>
      <c r="Y40" s="58">
        <f t="shared" si="12"/>
        <v>0</v>
      </c>
    </row>
    <row r="41" spans="1:25" ht="27.75" customHeight="1" thickBot="1">
      <c r="A41" s="82" t="s">
        <v>114</v>
      </c>
      <c r="B41" s="87" t="s">
        <v>275</v>
      </c>
      <c r="C41" s="84"/>
      <c r="D41" s="86" t="s">
        <v>302</v>
      </c>
      <c r="E41" s="86">
        <v>1</v>
      </c>
      <c r="F41" s="21" t="s">
        <v>17</v>
      </c>
      <c r="G41" s="21"/>
      <c r="H41" s="21"/>
      <c r="I41" s="34">
        <f t="shared" si="0"/>
        <v>0</v>
      </c>
      <c r="J41" s="34">
        <f t="shared" si="1"/>
        <v>0</v>
      </c>
      <c r="K41" s="29">
        <f t="shared" si="2"/>
        <v>0</v>
      </c>
      <c r="L41" s="54">
        <f t="shared" si="3"/>
        <v>0</v>
      </c>
      <c r="M41" s="29">
        <f t="shared" si="4"/>
        <v>0</v>
      </c>
      <c r="N41" s="23">
        <v>1</v>
      </c>
      <c r="O41" s="38" t="s">
        <v>17</v>
      </c>
      <c r="P41" s="23"/>
      <c r="Q41" s="23"/>
      <c r="R41" s="38">
        <f t="shared" si="5"/>
        <v>0</v>
      </c>
      <c r="S41" s="38">
        <f t="shared" si="6"/>
        <v>0</v>
      </c>
      <c r="T41" s="37">
        <f t="shared" si="7"/>
        <v>0</v>
      </c>
      <c r="U41" s="39">
        <f t="shared" si="8"/>
        <v>0</v>
      </c>
      <c r="V41" s="37">
        <f t="shared" si="9"/>
        <v>0</v>
      </c>
      <c r="W41" s="58">
        <f t="shared" si="10"/>
        <v>0</v>
      </c>
      <c r="X41" s="58">
        <f t="shared" si="11"/>
        <v>0</v>
      </c>
      <c r="Y41" s="58">
        <f t="shared" si="12"/>
        <v>0</v>
      </c>
    </row>
    <row r="42" spans="1:25" ht="27.75" customHeight="1" thickBot="1">
      <c r="A42" s="82" t="s">
        <v>115</v>
      </c>
      <c r="B42" s="87" t="s">
        <v>276</v>
      </c>
      <c r="C42" s="84"/>
      <c r="D42" s="86" t="s">
        <v>303</v>
      </c>
      <c r="E42" s="86">
        <v>17</v>
      </c>
      <c r="F42" s="21" t="s">
        <v>17</v>
      </c>
      <c r="G42" s="21"/>
      <c r="H42" s="21"/>
      <c r="I42" s="34">
        <f t="shared" si="0"/>
        <v>0</v>
      </c>
      <c r="J42" s="34">
        <f t="shared" si="1"/>
        <v>0</v>
      </c>
      <c r="K42" s="29">
        <f t="shared" si="2"/>
        <v>0</v>
      </c>
      <c r="L42" s="54">
        <f t="shared" si="3"/>
        <v>0</v>
      </c>
      <c r="M42" s="29">
        <f t="shared" si="4"/>
        <v>0</v>
      </c>
      <c r="N42" s="23">
        <v>9</v>
      </c>
      <c r="O42" s="38" t="s">
        <v>17</v>
      </c>
      <c r="P42" s="23"/>
      <c r="Q42" s="23"/>
      <c r="R42" s="38">
        <f t="shared" si="5"/>
        <v>0</v>
      </c>
      <c r="S42" s="38">
        <f t="shared" si="6"/>
        <v>0</v>
      </c>
      <c r="T42" s="37">
        <f t="shared" si="7"/>
        <v>0</v>
      </c>
      <c r="U42" s="39">
        <f t="shared" si="8"/>
        <v>0</v>
      </c>
      <c r="V42" s="37">
        <f t="shared" si="9"/>
        <v>0</v>
      </c>
      <c r="W42" s="58">
        <f t="shared" si="10"/>
        <v>0</v>
      </c>
      <c r="X42" s="58">
        <f t="shared" si="11"/>
        <v>0</v>
      </c>
      <c r="Y42" s="58">
        <f t="shared" si="12"/>
        <v>0</v>
      </c>
    </row>
    <row r="43" spans="1:25" ht="27.75" customHeight="1" thickBot="1">
      <c r="A43" s="82" t="s">
        <v>116</v>
      </c>
      <c r="B43" s="87" t="s">
        <v>277</v>
      </c>
      <c r="C43" s="84"/>
      <c r="D43" s="86" t="s">
        <v>292</v>
      </c>
      <c r="E43" s="86">
        <v>1</v>
      </c>
      <c r="F43" s="21" t="s">
        <v>17</v>
      </c>
      <c r="G43" s="21"/>
      <c r="H43" s="21"/>
      <c r="I43" s="34">
        <f t="shared" si="0"/>
        <v>0</v>
      </c>
      <c r="J43" s="34">
        <f t="shared" si="1"/>
        <v>0</v>
      </c>
      <c r="K43" s="29">
        <f t="shared" si="2"/>
        <v>0</v>
      </c>
      <c r="L43" s="54">
        <f t="shared" si="3"/>
        <v>0</v>
      </c>
      <c r="M43" s="29">
        <f t="shared" si="4"/>
        <v>0</v>
      </c>
      <c r="N43" s="23">
        <v>1</v>
      </c>
      <c r="O43" s="38" t="s">
        <v>17</v>
      </c>
      <c r="P43" s="23"/>
      <c r="Q43" s="23"/>
      <c r="R43" s="38">
        <f t="shared" si="5"/>
        <v>0</v>
      </c>
      <c r="S43" s="38">
        <f t="shared" si="6"/>
        <v>0</v>
      </c>
      <c r="T43" s="37">
        <f t="shared" si="7"/>
        <v>0</v>
      </c>
      <c r="U43" s="39">
        <f t="shared" si="8"/>
        <v>0</v>
      </c>
      <c r="V43" s="37">
        <f t="shared" si="9"/>
        <v>0</v>
      </c>
      <c r="W43" s="58">
        <f t="shared" si="10"/>
        <v>0</v>
      </c>
      <c r="X43" s="58">
        <f t="shared" si="11"/>
        <v>0</v>
      </c>
      <c r="Y43" s="58">
        <f t="shared" si="12"/>
        <v>0</v>
      </c>
    </row>
    <row r="44" spans="1:25" ht="27.75" customHeight="1" thickBot="1">
      <c r="A44" s="82" t="s">
        <v>117</v>
      </c>
      <c r="B44" s="87" t="s">
        <v>278</v>
      </c>
      <c r="C44" s="84"/>
      <c r="D44" s="86" t="s">
        <v>292</v>
      </c>
      <c r="E44" s="86">
        <v>110</v>
      </c>
      <c r="F44" s="21" t="s">
        <v>17</v>
      </c>
      <c r="G44" s="21"/>
      <c r="H44" s="21"/>
      <c r="I44" s="34">
        <f t="shared" si="0"/>
        <v>0</v>
      </c>
      <c r="J44" s="34">
        <f t="shared" si="1"/>
        <v>0</v>
      </c>
      <c r="K44" s="29">
        <f t="shared" si="2"/>
        <v>0</v>
      </c>
      <c r="L44" s="54">
        <f t="shared" si="3"/>
        <v>0</v>
      </c>
      <c r="M44" s="29">
        <f t="shared" si="4"/>
        <v>0</v>
      </c>
      <c r="N44" s="23">
        <f>E44/2</f>
        <v>55</v>
      </c>
      <c r="O44" s="38" t="s">
        <v>17</v>
      </c>
      <c r="P44" s="23"/>
      <c r="Q44" s="23"/>
      <c r="R44" s="38">
        <f t="shared" si="5"/>
        <v>0</v>
      </c>
      <c r="S44" s="38">
        <f t="shared" si="6"/>
        <v>0</v>
      </c>
      <c r="T44" s="37">
        <f t="shared" si="7"/>
        <v>0</v>
      </c>
      <c r="U44" s="39">
        <f t="shared" si="8"/>
        <v>0</v>
      </c>
      <c r="V44" s="37">
        <f t="shared" si="9"/>
        <v>0</v>
      </c>
      <c r="W44" s="58">
        <f t="shared" si="10"/>
        <v>0</v>
      </c>
      <c r="X44" s="58">
        <f t="shared" si="11"/>
        <v>0</v>
      </c>
      <c r="Y44" s="58">
        <f t="shared" si="12"/>
        <v>0</v>
      </c>
    </row>
    <row r="45" spans="1:25" ht="27.75" customHeight="1" thickBot="1">
      <c r="A45" s="82" t="s">
        <v>118</v>
      </c>
      <c r="B45" s="87" t="s">
        <v>279</v>
      </c>
      <c r="C45" s="84" t="s">
        <v>288</v>
      </c>
      <c r="D45" s="86" t="s">
        <v>304</v>
      </c>
      <c r="E45" s="86">
        <v>1500</v>
      </c>
      <c r="F45" s="21" t="s">
        <v>17</v>
      </c>
      <c r="G45" s="21"/>
      <c r="H45" s="21"/>
      <c r="I45" s="34">
        <f t="shared" si="0"/>
        <v>0</v>
      </c>
      <c r="J45" s="34">
        <f t="shared" si="1"/>
        <v>0</v>
      </c>
      <c r="K45" s="29">
        <f t="shared" si="2"/>
        <v>0</v>
      </c>
      <c r="L45" s="54">
        <f t="shared" si="3"/>
        <v>0</v>
      </c>
      <c r="M45" s="29">
        <f t="shared" si="4"/>
        <v>0</v>
      </c>
      <c r="N45" s="23">
        <f>E45/2</f>
        <v>750</v>
      </c>
      <c r="O45" s="38" t="s">
        <v>17</v>
      </c>
      <c r="P45" s="23"/>
      <c r="Q45" s="23"/>
      <c r="R45" s="38">
        <f t="shared" si="5"/>
        <v>0</v>
      </c>
      <c r="S45" s="38">
        <f t="shared" si="6"/>
        <v>0</v>
      </c>
      <c r="T45" s="37">
        <f t="shared" si="7"/>
        <v>0</v>
      </c>
      <c r="U45" s="39">
        <f t="shared" si="8"/>
        <v>0</v>
      </c>
      <c r="V45" s="37">
        <f t="shared" si="9"/>
        <v>0</v>
      </c>
      <c r="W45" s="58">
        <f t="shared" si="10"/>
        <v>0</v>
      </c>
      <c r="X45" s="58">
        <f t="shared" si="11"/>
        <v>0</v>
      </c>
      <c r="Y45" s="58">
        <f t="shared" si="12"/>
        <v>0</v>
      </c>
    </row>
    <row r="46" spans="1:25" ht="27.75" customHeight="1" thickBot="1">
      <c r="A46" s="82" t="s">
        <v>119</v>
      </c>
      <c r="B46" s="87" t="s">
        <v>280</v>
      </c>
      <c r="C46" s="84"/>
      <c r="D46" s="86" t="s">
        <v>305</v>
      </c>
      <c r="E46" s="86">
        <v>18</v>
      </c>
      <c r="F46" s="21" t="s">
        <v>17</v>
      </c>
      <c r="G46" s="21"/>
      <c r="H46" s="21"/>
      <c r="I46" s="34">
        <f t="shared" si="0"/>
        <v>0</v>
      </c>
      <c r="J46" s="34">
        <f t="shared" si="1"/>
        <v>0</v>
      </c>
      <c r="K46" s="29">
        <f t="shared" si="2"/>
        <v>0</v>
      </c>
      <c r="L46" s="54">
        <f t="shared" si="3"/>
        <v>0</v>
      </c>
      <c r="M46" s="29">
        <f t="shared" si="4"/>
        <v>0</v>
      </c>
      <c r="N46" s="23">
        <f>E46/2</f>
        <v>9</v>
      </c>
      <c r="O46" s="38" t="s">
        <v>17</v>
      </c>
      <c r="P46" s="23"/>
      <c r="Q46" s="23"/>
      <c r="R46" s="38">
        <f t="shared" si="5"/>
        <v>0</v>
      </c>
      <c r="S46" s="38">
        <f t="shared" si="6"/>
        <v>0</v>
      </c>
      <c r="T46" s="37">
        <f t="shared" si="7"/>
        <v>0</v>
      </c>
      <c r="U46" s="39">
        <f t="shared" si="8"/>
        <v>0</v>
      </c>
      <c r="V46" s="37">
        <f t="shared" si="9"/>
        <v>0</v>
      </c>
      <c r="W46" s="58">
        <f t="shared" si="10"/>
        <v>0</v>
      </c>
      <c r="X46" s="58">
        <f t="shared" si="11"/>
        <v>0</v>
      </c>
      <c r="Y46" s="58">
        <f t="shared" si="12"/>
        <v>0</v>
      </c>
    </row>
    <row r="47" spans="1:25" ht="27.75" customHeight="1" thickBot="1">
      <c r="A47" s="82" t="s">
        <v>120</v>
      </c>
      <c r="B47" s="87" t="s">
        <v>281</v>
      </c>
      <c r="C47" s="84"/>
      <c r="D47" s="86" t="s">
        <v>290</v>
      </c>
      <c r="E47" s="86">
        <v>5</v>
      </c>
      <c r="F47" s="21" t="s">
        <v>17</v>
      </c>
      <c r="G47" s="21"/>
      <c r="H47" s="21"/>
      <c r="I47" s="34">
        <f t="shared" si="0"/>
        <v>0</v>
      </c>
      <c r="J47" s="34">
        <f t="shared" si="1"/>
        <v>0</v>
      </c>
      <c r="K47" s="29">
        <f t="shared" si="2"/>
        <v>0</v>
      </c>
      <c r="L47" s="54">
        <f t="shared" si="3"/>
        <v>0</v>
      </c>
      <c r="M47" s="29">
        <f t="shared" si="4"/>
        <v>0</v>
      </c>
      <c r="N47" s="23">
        <v>3</v>
      </c>
      <c r="O47" s="38" t="s">
        <v>17</v>
      </c>
      <c r="P47" s="23"/>
      <c r="Q47" s="23"/>
      <c r="R47" s="38">
        <f t="shared" si="5"/>
        <v>0</v>
      </c>
      <c r="S47" s="38">
        <f t="shared" si="6"/>
        <v>0</v>
      </c>
      <c r="T47" s="37">
        <f t="shared" si="7"/>
        <v>0</v>
      </c>
      <c r="U47" s="39">
        <f t="shared" si="8"/>
        <v>0</v>
      </c>
      <c r="V47" s="37">
        <f t="shared" si="9"/>
        <v>0</v>
      </c>
      <c r="W47" s="58">
        <f t="shared" si="10"/>
        <v>0</v>
      </c>
      <c r="X47" s="58">
        <f t="shared" si="11"/>
        <v>0</v>
      </c>
      <c r="Y47" s="58">
        <f t="shared" si="12"/>
        <v>0</v>
      </c>
    </row>
    <row r="48" spans="1:25" ht="27.75" customHeight="1" thickBot="1">
      <c r="A48" s="82" t="s">
        <v>121</v>
      </c>
      <c r="B48" s="87" t="s">
        <v>282</v>
      </c>
      <c r="C48" s="84"/>
      <c r="D48" s="86" t="s">
        <v>306</v>
      </c>
      <c r="E48" s="86">
        <v>15</v>
      </c>
      <c r="F48" s="21" t="s">
        <v>17</v>
      </c>
      <c r="G48" s="21"/>
      <c r="H48" s="21"/>
      <c r="I48" s="34">
        <f t="shared" si="0"/>
        <v>0</v>
      </c>
      <c r="J48" s="34">
        <f t="shared" si="1"/>
        <v>0</v>
      </c>
      <c r="K48" s="29">
        <f t="shared" si="2"/>
        <v>0</v>
      </c>
      <c r="L48" s="54">
        <f t="shared" si="3"/>
        <v>0</v>
      </c>
      <c r="M48" s="29">
        <f t="shared" si="4"/>
        <v>0</v>
      </c>
      <c r="N48" s="23">
        <v>8</v>
      </c>
      <c r="O48" s="38" t="s">
        <v>17</v>
      </c>
      <c r="P48" s="23"/>
      <c r="Q48" s="23"/>
      <c r="R48" s="38">
        <f t="shared" si="5"/>
        <v>0</v>
      </c>
      <c r="S48" s="38">
        <f t="shared" si="6"/>
        <v>0</v>
      </c>
      <c r="T48" s="37">
        <f t="shared" si="7"/>
        <v>0</v>
      </c>
      <c r="U48" s="39">
        <f t="shared" si="8"/>
        <v>0</v>
      </c>
      <c r="V48" s="37">
        <f t="shared" si="9"/>
        <v>0</v>
      </c>
      <c r="W48" s="58">
        <f t="shared" si="10"/>
        <v>0</v>
      </c>
      <c r="X48" s="58">
        <f t="shared" si="11"/>
        <v>0</v>
      </c>
      <c r="Y48" s="58">
        <f t="shared" si="12"/>
        <v>0</v>
      </c>
    </row>
    <row r="49" spans="1:25" ht="27.75" customHeight="1">
      <c r="A49" s="82" t="s">
        <v>239</v>
      </c>
      <c r="B49" s="87" t="s">
        <v>283</v>
      </c>
      <c r="C49" s="84"/>
      <c r="D49" s="86" t="s">
        <v>290</v>
      </c>
      <c r="E49" s="86">
        <v>5</v>
      </c>
      <c r="F49" s="21" t="s">
        <v>17</v>
      </c>
      <c r="G49" s="21"/>
      <c r="H49" s="21"/>
      <c r="I49" s="34">
        <f t="shared" si="0"/>
        <v>0</v>
      </c>
      <c r="J49" s="34">
        <f t="shared" si="1"/>
        <v>0</v>
      </c>
      <c r="K49" s="29">
        <f t="shared" si="2"/>
        <v>0</v>
      </c>
      <c r="L49" s="54">
        <f t="shared" si="3"/>
        <v>0</v>
      </c>
      <c r="M49" s="29">
        <f t="shared" si="4"/>
        <v>0</v>
      </c>
      <c r="N49" s="23">
        <v>3</v>
      </c>
      <c r="O49" s="38" t="s">
        <v>17</v>
      </c>
      <c r="P49" s="23"/>
      <c r="Q49" s="23"/>
      <c r="R49" s="38">
        <f t="shared" si="5"/>
        <v>0</v>
      </c>
      <c r="S49" s="38">
        <f t="shared" si="6"/>
        <v>0</v>
      </c>
      <c r="T49" s="37">
        <f t="shared" si="7"/>
        <v>0</v>
      </c>
      <c r="U49" s="39">
        <f t="shared" si="8"/>
        <v>0</v>
      </c>
      <c r="V49" s="37">
        <f t="shared" si="9"/>
        <v>0</v>
      </c>
      <c r="W49" s="58">
        <f t="shared" si="10"/>
        <v>0</v>
      </c>
      <c r="X49" s="58">
        <f t="shared" si="11"/>
        <v>0</v>
      </c>
      <c r="Y49" s="58">
        <f t="shared" si="12"/>
        <v>0</v>
      </c>
    </row>
    <row r="50" spans="1:25" ht="30.75" customHeight="1">
      <c r="A50" s="175" t="s">
        <v>28</v>
      </c>
      <c r="B50" s="176"/>
      <c r="C50" s="132"/>
      <c r="D50" s="132"/>
      <c r="E50" s="2"/>
      <c r="F50" s="2"/>
      <c r="G50" s="3"/>
      <c r="H50" s="4"/>
      <c r="I50" s="3"/>
      <c r="J50" s="3"/>
      <c r="K50" s="1">
        <f>SUM(K6:K49)</f>
        <v>0</v>
      </c>
      <c r="L50" s="1">
        <f>SUM(L6:L49)</f>
        <v>0</v>
      </c>
      <c r="M50" s="1">
        <f>SUM(M6:M49)</f>
        <v>0</v>
      </c>
      <c r="N50" s="4"/>
      <c r="O50" s="3"/>
      <c r="P50" s="3"/>
      <c r="Q50" s="4"/>
      <c r="R50" s="3"/>
      <c r="S50" s="3"/>
      <c r="T50" s="1">
        <f aca="true" t="shared" si="14" ref="T50:Y50">SUM(T6:T49)</f>
        <v>0</v>
      </c>
      <c r="U50" s="1">
        <f t="shared" si="14"/>
        <v>0</v>
      </c>
      <c r="V50" s="1">
        <f t="shared" si="14"/>
        <v>0</v>
      </c>
      <c r="W50" s="1">
        <f t="shared" si="14"/>
        <v>0</v>
      </c>
      <c r="X50" s="1">
        <f t="shared" si="14"/>
        <v>0</v>
      </c>
      <c r="Y50" s="1">
        <f t="shared" si="14"/>
        <v>0</v>
      </c>
    </row>
    <row r="52" spans="2:4" ht="12.75">
      <c r="B52" s="5"/>
      <c r="C52" s="5"/>
      <c r="D52" s="75"/>
    </row>
    <row r="55" spans="1:2" ht="12.75">
      <c r="A55" s="83"/>
      <c r="B55" t="s">
        <v>30</v>
      </c>
    </row>
    <row r="56" ht="12.75">
      <c r="A56" s="83"/>
    </row>
    <row r="58" ht="12.75">
      <c r="B58" t="s">
        <v>31</v>
      </c>
    </row>
    <row r="60" ht="12.75">
      <c r="B60" t="s">
        <v>32</v>
      </c>
    </row>
    <row r="62" ht="12.75">
      <c r="B62" t="s">
        <v>33</v>
      </c>
    </row>
    <row r="68" ht="12.75">
      <c r="K68" t="s">
        <v>34</v>
      </c>
    </row>
    <row r="70" ht="12.75">
      <c r="K70" s="18" t="s">
        <v>35</v>
      </c>
    </row>
  </sheetData>
  <sheetProtection/>
  <mergeCells count="4">
    <mergeCell ref="A50:B50"/>
    <mergeCell ref="A1:M3"/>
    <mergeCell ref="E4:M4"/>
    <mergeCell ref="N4:V4"/>
  </mergeCells>
  <printOptions/>
  <pageMargins left="0.17" right="0.17" top="1" bottom="1" header="0.5" footer="0.5"/>
  <pageSetup fitToHeight="0" fitToWidth="1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="80" zoomScaleNormal="80" zoomScalePageLayoutView="0" workbookViewId="0" topLeftCell="E8">
      <selection activeCell="I8" sqref="I8"/>
    </sheetView>
  </sheetViews>
  <sheetFormatPr defaultColWidth="9.140625" defaultRowHeight="12.75"/>
  <cols>
    <col min="1" max="1" width="5.00390625" style="0" bestFit="1" customWidth="1"/>
    <col min="2" max="2" width="30.140625" style="109" customWidth="1"/>
    <col min="3" max="3" width="30.140625" style="0" customWidth="1"/>
    <col min="4" max="4" width="18.00390625" style="0" customWidth="1"/>
    <col min="5" max="5" width="5.421875" style="0" customWidth="1"/>
    <col min="6" max="6" width="11.57421875" style="0" customWidth="1"/>
    <col min="7" max="7" width="6.421875" style="0" customWidth="1"/>
    <col min="8" max="8" width="10.421875" style="0" customWidth="1"/>
    <col min="9" max="9" width="9.8515625" style="0" customWidth="1"/>
    <col min="10" max="10" width="16.8515625" style="0" customWidth="1"/>
    <col min="11" max="11" width="15.140625" style="0" customWidth="1"/>
    <col min="12" max="12" width="17.57421875" style="0" customWidth="1"/>
    <col min="22" max="22" width="12.140625" style="0" customWidth="1"/>
    <col min="23" max="23" width="11.00390625" style="0" customWidth="1"/>
    <col min="24" max="24" width="12.28125" style="0" customWidth="1"/>
  </cols>
  <sheetData>
    <row r="1" spans="1:12" ht="12.75">
      <c r="A1" s="177" t="s">
        <v>320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ht="12.7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13.5" thickBo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21" ht="15" thickBot="1">
      <c r="A4" s="27"/>
      <c r="D4" s="159" t="s">
        <v>36</v>
      </c>
      <c r="E4" s="160"/>
      <c r="F4" s="160"/>
      <c r="G4" s="160"/>
      <c r="H4" s="160"/>
      <c r="I4" s="160"/>
      <c r="J4" s="160"/>
      <c r="K4" s="160"/>
      <c r="L4" s="161"/>
      <c r="M4" s="162" t="s">
        <v>37</v>
      </c>
      <c r="N4" s="163"/>
      <c r="O4" s="163"/>
      <c r="P4" s="163"/>
      <c r="Q4" s="163"/>
      <c r="R4" s="163"/>
      <c r="S4" s="163"/>
      <c r="T4" s="163"/>
      <c r="U4" s="164"/>
    </row>
    <row r="5" spans="1:24" ht="65.25" customHeight="1" thickBot="1">
      <c r="A5" s="20" t="s">
        <v>0</v>
      </c>
      <c r="B5" s="30" t="s">
        <v>29</v>
      </c>
      <c r="C5" s="20" t="s">
        <v>46</v>
      </c>
      <c r="D5" s="21" t="s">
        <v>42</v>
      </c>
      <c r="E5" s="21" t="s">
        <v>1</v>
      </c>
      <c r="F5" s="21" t="s">
        <v>2</v>
      </c>
      <c r="G5" s="21" t="s">
        <v>3</v>
      </c>
      <c r="H5" s="21" t="s">
        <v>4</v>
      </c>
      <c r="I5" s="21" t="s">
        <v>5</v>
      </c>
      <c r="J5" s="21" t="s">
        <v>6</v>
      </c>
      <c r="K5" s="22" t="s">
        <v>7</v>
      </c>
      <c r="L5" s="21" t="s">
        <v>8</v>
      </c>
      <c r="M5" s="23" t="s">
        <v>38</v>
      </c>
      <c r="N5" s="23" t="s">
        <v>1</v>
      </c>
      <c r="O5" s="23" t="s">
        <v>2</v>
      </c>
      <c r="P5" s="23" t="s">
        <v>3</v>
      </c>
      <c r="Q5" s="23" t="s">
        <v>4</v>
      </c>
      <c r="R5" s="23" t="s">
        <v>5</v>
      </c>
      <c r="S5" s="23" t="s">
        <v>6</v>
      </c>
      <c r="T5" s="24" t="s">
        <v>7</v>
      </c>
      <c r="U5" s="23" t="s">
        <v>8</v>
      </c>
      <c r="V5" s="25" t="s">
        <v>39</v>
      </c>
      <c r="W5" s="25" t="s">
        <v>40</v>
      </c>
      <c r="X5" s="25" t="s">
        <v>41</v>
      </c>
    </row>
    <row r="6" spans="1:24" ht="61.5" customHeight="1" thickBot="1">
      <c r="A6" s="10" t="s">
        <v>9</v>
      </c>
      <c r="B6" s="84" t="s">
        <v>309</v>
      </c>
      <c r="C6" s="84" t="s">
        <v>315</v>
      </c>
      <c r="D6" s="85">
        <v>300</v>
      </c>
      <c r="E6" s="21" t="s">
        <v>68</v>
      </c>
      <c r="F6" s="21"/>
      <c r="G6" s="21"/>
      <c r="H6" s="34">
        <f aca="true" t="shared" si="0" ref="H6:H11">G6*F6</f>
        <v>0</v>
      </c>
      <c r="I6" s="34">
        <f aca="true" t="shared" si="1" ref="I6:I11">F6+H6</f>
        <v>0</v>
      </c>
      <c r="J6" s="29">
        <f aca="true" t="shared" si="2" ref="J6:J11">D6*F6</f>
        <v>0</v>
      </c>
      <c r="K6" s="34">
        <f aca="true" t="shared" si="3" ref="K6:K11">D6*H6</f>
        <v>0</v>
      </c>
      <c r="L6" s="29">
        <f aca="true" t="shared" si="4" ref="L6:L11">D6*I6</f>
        <v>0</v>
      </c>
      <c r="M6" s="23">
        <f aca="true" t="shared" si="5" ref="M6:M11">D6/2</f>
        <v>150</v>
      </c>
      <c r="N6" s="23" t="s">
        <v>68</v>
      </c>
      <c r="O6" s="23"/>
      <c r="P6" s="23"/>
      <c r="Q6" s="38">
        <f aca="true" t="shared" si="6" ref="Q6:Q11">P6*O6</f>
        <v>0</v>
      </c>
      <c r="R6" s="38">
        <f aca="true" t="shared" si="7" ref="R6:R11">Q6+O6</f>
        <v>0</v>
      </c>
      <c r="S6" s="37">
        <f aca="true" t="shared" si="8" ref="S6:S11">O6*M6</f>
        <v>0</v>
      </c>
      <c r="T6" s="39">
        <f aca="true" t="shared" si="9" ref="T6:T11">Q6*M6</f>
        <v>0</v>
      </c>
      <c r="U6" s="37">
        <f aca="true" t="shared" si="10" ref="U6:U11">R6*M6</f>
        <v>0</v>
      </c>
      <c r="V6" s="53">
        <f aca="true" t="shared" si="11" ref="V6:X11">S6+J6</f>
        <v>0</v>
      </c>
      <c r="W6" s="53">
        <f t="shared" si="11"/>
        <v>0</v>
      </c>
      <c r="X6" s="53">
        <f t="shared" si="11"/>
        <v>0</v>
      </c>
    </row>
    <row r="7" spans="1:24" ht="54.75" customHeight="1" thickBot="1">
      <c r="A7" s="10" t="s">
        <v>10</v>
      </c>
      <c r="B7" s="84" t="s">
        <v>310</v>
      </c>
      <c r="C7" s="84" t="s">
        <v>316</v>
      </c>
      <c r="D7" s="86">
        <v>900</v>
      </c>
      <c r="E7" s="21" t="s">
        <v>68</v>
      </c>
      <c r="F7" s="21"/>
      <c r="G7" s="21"/>
      <c r="H7" s="34">
        <f t="shared" si="0"/>
        <v>0</v>
      </c>
      <c r="I7" s="34">
        <f t="shared" si="1"/>
        <v>0</v>
      </c>
      <c r="J7" s="29">
        <f t="shared" si="2"/>
        <v>0</v>
      </c>
      <c r="K7" s="34">
        <f t="shared" si="3"/>
        <v>0</v>
      </c>
      <c r="L7" s="29">
        <f t="shared" si="4"/>
        <v>0</v>
      </c>
      <c r="M7" s="23">
        <f t="shared" si="5"/>
        <v>450</v>
      </c>
      <c r="N7" s="23" t="s">
        <v>68</v>
      </c>
      <c r="O7" s="23"/>
      <c r="P7" s="23"/>
      <c r="Q7" s="38">
        <f t="shared" si="6"/>
        <v>0</v>
      </c>
      <c r="R7" s="38">
        <f t="shared" si="7"/>
        <v>0</v>
      </c>
      <c r="S7" s="37">
        <f t="shared" si="8"/>
        <v>0</v>
      </c>
      <c r="T7" s="39">
        <f t="shared" si="9"/>
        <v>0</v>
      </c>
      <c r="U7" s="37">
        <f t="shared" si="10"/>
        <v>0</v>
      </c>
      <c r="V7" s="53">
        <f t="shared" si="11"/>
        <v>0</v>
      </c>
      <c r="W7" s="53">
        <f t="shared" si="11"/>
        <v>0</v>
      </c>
      <c r="X7" s="53">
        <f t="shared" si="11"/>
        <v>0</v>
      </c>
    </row>
    <row r="8" spans="1:24" ht="50.25" customHeight="1" thickBot="1">
      <c r="A8" s="10" t="s">
        <v>13</v>
      </c>
      <c r="B8" s="84" t="s">
        <v>311</v>
      </c>
      <c r="C8" s="84" t="s">
        <v>317</v>
      </c>
      <c r="D8" s="86">
        <v>40</v>
      </c>
      <c r="E8" s="21" t="s">
        <v>68</v>
      </c>
      <c r="F8" s="21"/>
      <c r="G8" s="21"/>
      <c r="H8" s="34">
        <f t="shared" si="0"/>
        <v>0</v>
      </c>
      <c r="I8" s="34">
        <f t="shared" si="1"/>
        <v>0</v>
      </c>
      <c r="J8" s="29">
        <f t="shared" si="2"/>
        <v>0</v>
      </c>
      <c r="K8" s="34">
        <f>D8*H8</f>
        <v>0</v>
      </c>
      <c r="L8" s="29">
        <f>D8*I8</f>
        <v>0</v>
      </c>
      <c r="M8" s="23">
        <f t="shared" si="5"/>
        <v>20</v>
      </c>
      <c r="N8" s="23" t="s">
        <v>68</v>
      </c>
      <c r="O8" s="23"/>
      <c r="P8" s="23"/>
      <c r="Q8" s="38">
        <f t="shared" si="6"/>
        <v>0</v>
      </c>
      <c r="R8" s="38">
        <f t="shared" si="7"/>
        <v>0</v>
      </c>
      <c r="S8" s="37">
        <f t="shared" si="8"/>
        <v>0</v>
      </c>
      <c r="T8" s="39">
        <f t="shared" si="9"/>
        <v>0</v>
      </c>
      <c r="U8" s="37">
        <f t="shared" si="10"/>
        <v>0</v>
      </c>
      <c r="V8" s="53">
        <f t="shared" si="11"/>
        <v>0</v>
      </c>
      <c r="W8" s="53">
        <f t="shared" si="11"/>
        <v>0</v>
      </c>
      <c r="X8" s="53">
        <f t="shared" si="11"/>
        <v>0</v>
      </c>
    </row>
    <row r="9" spans="1:24" ht="42.75" customHeight="1" thickBot="1">
      <c r="A9" s="10" t="s">
        <v>14</v>
      </c>
      <c r="B9" s="84" t="s">
        <v>312</v>
      </c>
      <c r="C9" s="84" t="s">
        <v>318</v>
      </c>
      <c r="D9" s="86">
        <v>150</v>
      </c>
      <c r="E9" s="21" t="s">
        <v>68</v>
      </c>
      <c r="F9" s="21"/>
      <c r="G9" s="21"/>
      <c r="H9" s="34">
        <f t="shared" si="0"/>
        <v>0</v>
      </c>
      <c r="I9" s="34">
        <f t="shared" si="1"/>
        <v>0</v>
      </c>
      <c r="J9" s="29">
        <f t="shared" si="2"/>
        <v>0</v>
      </c>
      <c r="K9" s="34">
        <f t="shared" si="3"/>
        <v>0</v>
      </c>
      <c r="L9" s="29">
        <f t="shared" si="4"/>
        <v>0</v>
      </c>
      <c r="M9" s="23">
        <f t="shared" si="5"/>
        <v>75</v>
      </c>
      <c r="N9" s="23" t="s">
        <v>68</v>
      </c>
      <c r="O9" s="23"/>
      <c r="P9" s="23"/>
      <c r="Q9" s="38">
        <f t="shared" si="6"/>
        <v>0</v>
      </c>
      <c r="R9" s="38">
        <f t="shared" si="7"/>
        <v>0</v>
      </c>
      <c r="S9" s="37">
        <f t="shared" si="8"/>
        <v>0</v>
      </c>
      <c r="T9" s="39">
        <f t="shared" si="9"/>
        <v>0</v>
      </c>
      <c r="U9" s="37">
        <f t="shared" si="10"/>
        <v>0</v>
      </c>
      <c r="V9" s="53">
        <f t="shared" si="11"/>
        <v>0</v>
      </c>
      <c r="W9" s="53">
        <f t="shared" si="11"/>
        <v>0</v>
      </c>
      <c r="X9" s="53">
        <f t="shared" si="11"/>
        <v>0</v>
      </c>
    </row>
    <row r="10" spans="1:24" ht="82.5" customHeight="1" thickBot="1">
      <c r="A10" s="10" t="s">
        <v>15</v>
      </c>
      <c r="B10" s="84" t="s">
        <v>313</v>
      </c>
      <c r="C10" s="84" t="s">
        <v>317</v>
      </c>
      <c r="D10" s="86">
        <v>90</v>
      </c>
      <c r="E10" s="21" t="s">
        <v>68</v>
      </c>
      <c r="F10" s="21"/>
      <c r="G10" s="21"/>
      <c r="H10" s="34">
        <f t="shared" si="0"/>
        <v>0</v>
      </c>
      <c r="I10" s="34">
        <f t="shared" si="1"/>
        <v>0</v>
      </c>
      <c r="J10" s="29">
        <f t="shared" si="2"/>
        <v>0</v>
      </c>
      <c r="K10" s="34">
        <f t="shared" si="3"/>
        <v>0</v>
      </c>
      <c r="L10" s="29">
        <f t="shared" si="4"/>
        <v>0</v>
      </c>
      <c r="M10" s="23">
        <f t="shared" si="5"/>
        <v>45</v>
      </c>
      <c r="N10" s="23" t="s">
        <v>68</v>
      </c>
      <c r="O10" s="23"/>
      <c r="P10" s="23"/>
      <c r="Q10" s="38">
        <f t="shared" si="6"/>
        <v>0</v>
      </c>
      <c r="R10" s="38">
        <f t="shared" si="7"/>
        <v>0</v>
      </c>
      <c r="S10" s="37">
        <f t="shared" si="8"/>
        <v>0</v>
      </c>
      <c r="T10" s="39">
        <f t="shared" si="9"/>
        <v>0</v>
      </c>
      <c r="U10" s="37">
        <f t="shared" si="10"/>
        <v>0</v>
      </c>
      <c r="V10" s="53">
        <f t="shared" si="11"/>
        <v>0</v>
      </c>
      <c r="W10" s="53">
        <f t="shared" si="11"/>
        <v>0</v>
      </c>
      <c r="X10" s="53">
        <f t="shared" si="11"/>
        <v>0</v>
      </c>
    </row>
    <row r="11" spans="1:24" ht="80.25" customHeight="1">
      <c r="A11" s="10" t="s">
        <v>16</v>
      </c>
      <c r="B11" s="84" t="s">
        <v>314</v>
      </c>
      <c r="C11" s="84" t="s">
        <v>319</v>
      </c>
      <c r="D11" s="86">
        <v>320</v>
      </c>
      <c r="E11" s="21" t="s">
        <v>68</v>
      </c>
      <c r="F11" s="21"/>
      <c r="G11" s="21"/>
      <c r="H11" s="34">
        <f t="shared" si="0"/>
        <v>0</v>
      </c>
      <c r="I11" s="34">
        <f t="shared" si="1"/>
        <v>0</v>
      </c>
      <c r="J11" s="29">
        <f t="shared" si="2"/>
        <v>0</v>
      </c>
      <c r="K11" s="34">
        <f t="shared" si="3"/>
        <v>0</v>
      </c>
      <c r="L11" s="29">
        <f t="shared" si="4"/>
        <v>0</v>
      </c>
      <c r="M11" s="23">
        <f t="shared" si="5"/>
        <v>160</v>
      </c>
      <c r="N11" s="23" t="s">
        <v>68</v>
      </c>
      <c r="O11" s="23"/>
      <c r="P11" s="23"/>
      <c r="Q11" s="38">
        <f t="shared" si="6"/>
        <v>0</v>
      </c>
      <c r="R11" s="38">
        <f t="shared" si="7"/>
        <v>0</v>
      </c>
      <c r="S11" s="37">
        <f t="shared" si="8"/>
        <v>0</v>
      </c>
      <c r="T11" s="39">
        <f t="shared" si="9"/>
        <v>0</v>
      </c>
      <c r="U11" s="37">
        <f t="shared" si="10"/>
        <v>0</v>
      </c>
      <c r="V11" s="53">
        <f t="shared" si="11"/>
        <v>0</v>
      </c>
      <c r="W11" s="53">
        <f t="shared" si="11"/>
        <v>0</v>
      </c>
      <c r="X11" s="53">
        <f t="shared" si="11"/>
        <v>0</v>
      </c>
    </row>
    <row r="12" spans="1:24" ht="24.75" customHeight="1">
      <c r="A12" s="175" t="s">
        <v>28</v>
      </c>
      <c r="B12" s="178"/>
      <c r="C12" s="19"/>
      <c r="D12" s="2"/>
      <c r="E12" s="2"/>
      <c r="F12" s="3"/>
      <c r="G12" s="4"/>
      <c r="H12" s="3"/>
      <c r="I12" s="3"/>
      <c r="J12" s="1">
        <f>SUM(J6:J11)</f>
        <v>0</v>
      </c>
      <c r="K12" s="1">
        <f>SUM(K6:K11)</f>
        <v>0</v>
      </c>
      <c r="L12" s="1">
        <f>SUM(L6:L11)</f>
        <v>0</v>
      </c>
      <c r="M12" s="42"/>
      <c r="N12" s="42"/>
      <c r="O12" s="42"/>
      <c r="P12" s="42"/>
      <c r="Q12" s="42"/>
      <c r="R12" s="42"/>
      <c r="S12" s="1">
        <f aca="true" t="shared" si="12" ref="S12:X12">SUM(S6:S11)</f>
        <v>0</v>
      </c>
      <c r="T12" s="1">
        <f t="shared" si="12"/>
        <v>0</v>
      </c>
      <c r="U12" s="1">
        <f t="shared" si="12"/>
        <v>0</v>
      </c>
      <c r="V12" s="1">
        <f t="shared" si="12"/>
        <v>0</v>
      </c>
      <c r="W12" s="1">
        <f t="shared" si="12"/>
        <v>0</v>
      </c>
      <c r="X12" s="1">
        <f t="shared" si="12"/>
        <v>0</v>
      </c>
    </row>
    <row r="13" spans="1:12" ht="24.75" customHeight="1">
      <c r="A13" s="15"/>
      <c r="B13" s="137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24.75" customHeight="1">
      <c r="A14" s="15"/>
      <c r="B14" s="138"/>
      <c r="C14" s="16"/>
      <c r="D14" s="15"/>
      <c r="E14" s="15"/>
      <c r="F14" s="15"/>
      <c r="G14" s="15"/>
      <c r="H14" s="15"/>
      <c r="I14" s="15"/>
      <c r="J14" s="15"/>
      <c r="K14" s="15"/>
      <c r="L14" s="15"/>
    </row>
    <row r="15" ht="24.75" customHeight="1"/>
    <row r="17" ht="12.75">
      <c r="A17" t="s">
        <v>30</v>
      </c>
    </row>
    <row r="19" ht="12.75">
      <c r="I19" t="s">
        <v>34</v>
      </c>
    </row>
    <row r="21" ht="12.75">
      <c r="I21" s="18" t="s">
        <v>35</v>
      </c>
    </row>
  </sheetData>
  <sheetProtection/>
  <mergeCells count="4">
    <mergeCell ref="A1:L3"/>
    <mergeCell ref="D4:L4"/>
    <mergeCell ref="M4:U4"/>
    <mergeCell ref="A12:B12"/>
  </mergeCells>
  <printOptions/>
  <pageMargins left="0.23" right="0.23" top="1" bottom="1" header="0.5" footer="0.5"/>
  <pageSetup fitToHeight="0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zoomScalePageLayoutView="0" workbookViewId="0" topLeftCell="C1">
      <selection activeCell="D7" sqref="D7"/>
    </sheetView>
  </sheetViews>
  <sheetFormatPr defaultColWidth="9.140625" defaultRowHeight="12.75"/>
  <cols>
    <col min="1" max="1" width="6.421875" style="0" customWidth="1"/>
    <col min="2" max="3" width="21.421875" style="0" customWidth="1"/>
    <col min="4" max="4" width="16.140625" style="0" customWidth="1"/>
    <col min="5" max="5" width="8.7109375" style="0" customWidth="1"/>
    <col min="7" max="7" width="8.140625" style="0" customWidth="1"/>
    <col min="8" max="8" width="8.28125" style="0" customWidth="1"/>
    <col min="10" max="10" width="13.00390625" style="0" customWidth="1"/>
    <col min="11" max="11" width="12.7109375" style="0" customWidth="1"/>
    <col min="12" max="12" width="20.28125" style="0" customWidth="1"/>
  </cols>
  <sheetData>
    <row r="1" spans="1:12" ht="12.75">
      <c r="A1" s="157" t="s">
        <v>321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2.7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13.5" thickBo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4:21" ht="14.25" customHeight="1" thickBot="1">
      <c r="D4" s="159" t="s">
        <v>36</v>
      </c>
      <c r="E4" s="160"/>
      <c r="F4" s="160"/>
      <c r="G4" s="160"/>
      <c r="H4" s="160"/>
      <c r="I4" s="160"/>
      <c r="J4" s="160"/>
      <c r="K4" s="160"/>
      <c r="L4" s="161"/>
      <c r="M4" s="162" t="s">
        <v>37</v>
      </c>
      <c r="N4" s="163"/>
      <c r="O4" s="163"/>
      <c r="P4" s="163"/>
      <c r="Q4" s="163"/>
      <c r="R4" s="163"/>
      <c r="S4" s="163"/>
      <c r="T4" s="163"/>
      <c r="U4" s="164"/>
    </row>
    <row r="5" spans="1:24" ht="90.75" customHeight="1" thickBot="1">
      <c r="A5" s="20" t="s">
        <v>0</v>
      </c>
      <c r="B5" s="20" t="s">
        <v>29</v>
      </c>
      <c r="C5" s="20"/>
      <c r="D5" s="21" t="s">
        <v>42</v>
      </c>
      <c r="E5" s="21" t="s">
        <v>1</v>
      </c>
      <c r="F5" s="21" t="s">
        <v>2</v>
      </c>
      <c r="G5" s="21" t="s">
        <v>3</v>
      </c>
      <c r="H5" s="21" t="s">
        <v>4</v>
      </c>
      <c r="I5" s="21" t="s">
        <v>5</v>
      </c>
      <c r="J5" s="21" t="s">
        <v>6</v>
      </c>
      <c r="K5" s="22" t="s">
        <v>7</v>
      </c>
      <c r="L5" s="21" t="s">
        <v>8</v>
      </c>
      <c r="M5" s="23" t="s">
        <v>38</v>
      </c>
      <c r="N5" s="23" t="s">
        <v>1</v>
      </c>
      <c r="O5" s="23" t="s">
        <v>2</v>
      </c>
      <c r="P5" s="23" t="s">
        <v>3</v>
      </c>
      <c r="Q5" s="23" t="s">
        <v>4</v>
      </c>
      <c r="R5" s="23" t="s">
        <v>5</v>
      </c>
      <c r="S5" s="23" t="s">
        <v>6</v>
      </c>
      <c r="T5" s="24" t="s">
        <v>7</v>
      </c>
      <c r="U5" s="23" t="s">
        <v>8</v>
      </c>
      <c r="V5" s="25" t="s">
        <v>39</v>
      </c>
      <c r="W5" s="25" t="s">
        <v>40</v>
      </c>
      <c r="X5" s="25" t="s">
        <v>41</v>
      </c>
    </row>
    <row r="6" spans="1:24" ht="30" customHeight="1" thickBot="1">
      <c r="A6" s="20" t="s">
        <v>9</v>
      </c>
      <c r="B6" s="30" t="s">
        <v>61</v>
      </c>
      <c r="C6" s="30" t="s">
        <v>56</v>
      </c>
      <c r="D6" s="21">
        <v>350</v>
      </c>
      <c r="E6" s="21" t="s">
        <v>68</v>
      </c>
      <c r="F6" s="21"/>
      <c r="G6" s="21"/>
      <c r="H6" s="34">
        <f>G6*F6</f>
        <v>0</v>
      </c>
      <c r="I6" s="34">
        <f>H6+F6</f>
        <v>0</v>
      </c>
      <c r="J6" s="29">
        <f>D6*F6</f>
        <v>0</v>
      </c>
      <c r="K6" s="54">
        <f>H6*D6</f>
        <v>0</v>
      </c>
      <c r="L6" s="29">
        <f>I6*D6</f>
        <v>0</v>
      </c>
      <c r="M6" s="23">
        <f>D6/2</f>
        <v>175</v>
      </c>
      <c r="N6" s="23" t="s">
        <v>68</v>
      </c>
      <c r="O6" s="23"/>
      <c r="P6" s="23"/>
      <c r="Q6" s="38">
        <f>P6*O6</f>
        <v>0</v>
      </c>
      <c r="R6" s="38">
        <f>Q6+O6</f>
        <v>0</v>
      </c>
      <c r="S6" s="37">
        <f>O6*M6</f>
        <v>0</v>
      </c>
      <c r="T6" s="39">
        <f>Q6*M6</f>
        <v>0</v>
      </c>
      <c r="U6" s="37">
        <f>R6*M6</f>
        <v>0</v>
      </c>
      <c r="V6" s="53">
        <f aca="true" t="shared" si="0" ref="V6:X7">S6+J6</f>
        <v>0</v>
      </c>
      <c r="W6" s="53">
        <f t="shared" si="0"/>
        <v>0</v>
      </c>
      <c r="X6" s="53">
        <f t="shared" si="0"/>
        <v>0</v>
      </c>
    </row>
    <row r="7" spans="1:24" ht="30" customHeight="1">
      <c r="A7" s="20" t="s">
        <v>10</v>
      </c>
      <c r="B7" s="30" t="s">
        <v>62</v>
      </c>
      <c r="C7" s="30" t="s">
        <v>82</v>
      </c>
      <c r="D7" s="21">
        <v>46</v>
      </c>
      <c r="E7" s="21" t="s">
        <v>68</v>
      </c>
      <c r="F7" s="21"/>
      <c r="G7" s="21"/>
      <c r="H7" s="34">
        <f>G7*F7</f>
        <v>0</v>
      </c>
      <c r="I7" s="34">
        <f>H7+F7</f>
        <v>0</v>
      </c>
      <c r="J7" s="29">
        <f>D7*F7</f>
        <v>0</v>
      </c>
      <c r="K7" s="54">
        <f>H7*D7</f>
        <v>0</v>
      </c>
      <c r="L7" s="29">
        <f>I7*D7</f>
        <v>0</v>
      </c>
      <c r="M7" s="23">
        <f>D7/2</f>
        <v>23</v>
      </c>
      <c r="N7" s="23" t="s">
        <v>68</v>
      </c>
      <c r="O7" s="23"/>
      <c r="P7" s="23"/>
      <c r="Q7" s="38">
        <f>P7*O7</f>
        <v>0</v>
      </c>
      <c r="R7" s="38">
        <f>Q7+O7</f>
        <v>0</v>
      </c>
      <c r="S7" s="37">
        <f>O7*M7</f>
        <v>0</v>
      </c>
      <c r="T7" s="39">
        <f>Q7*M7</f>
        <v>0</v>
      </c>
      <c r="U7" s="37">
        <f>R7*M7</f>
        <v>0</v>
      </c>
      <c r="V7" s="53">
        <f t="shared" si="0"/>
        <v>0</v>
      </c>
      <c r="W7" s="53">
        <f t="shared" si="0"/>
        <v>0</v>
      </c>
      <c r="X7" s="53">
        <f t="shared" si="0"/>
        <v>0</v>
      </c>
    </row>
    <row r="8" spans="1:24" ht="19.5" customHeight="1">
      <c r="A8" s="172" t="s">
        <v>28</v>
      </c>
      <c r="B8" s="173"/>
      <c r="C8" s="73"/>
      <c r="D8" s="46"/>
      <c r="E8" s="46"/>
      <c r="F8" s="47"/>
      <c r="G8" s="48"/>
      <c r="H8" s="47"/>
      <c r="I8" s="47"/>
      <c r="J8" s="49">
        <f>SUM(J6:J7)</f>
        <v>0</v>
      </c>
      <c r="K8" s="49">
        <f>SUM(K6:K7)</f>
        <v>0</v>
      </c>
      <c r="L8" s="49">
        <f>SUM(L6:L7)</f>
        <v>0</v>
      </c>
      <c r="M8" s="46"/>
      <c r="N8" s="46"/>
      <c r="O8" s="47"/>
      <c r="P8" s="48"/>
      <c r="Q8" s="47"/>
      <c r="R8" s="46"/>
      <c r="S8" s="49">
        <f aca="true" t="shared" si="1" ref="S8:X8">SUM(S6:S7)</f>
        <v>0</v>
      </c>
      <c r="T8" s="49">
        <f t="shared" si="1"/>
        <v>0</v>
      </c>
      <c r="U8" s="49">
        <f t="shared" si="1"/>
        <v>0</v>
      </c>
      <c r="V8" s="49">
        <f t="shared" si="1"/>
        <v>0</v>
      </c>
      <c r="W8" s="49">
        <f t="shared" si="1"/>
        <v>0</v>
      </c>
      <c r="X8" s="49">
        <f t="shared" si="1"/>
        <v>0</v>
      </c>
    </row>
    <row r="10" ht="12.75">
      <c r="A10" t="s">
        <v>30</v>
      </c>
    </row>
    <row r="12" ht="12.75">
      <c r="I12" t="s">
        <v>34</v>
      </c>
    </row>
    <row r="14" ht="12.75">
      <c r="I14" s="18" t="s">
        <v>35</v>
      </c>
    </row>
  </sheetData>
  <sheetProtection/>
  <mergeCells count="4">
    <mergeCell ref="A1:L3"/>
    <mergeCell ref="D4:L4"/>
    <mergeCell ref="M4:U4"/>
    <mergeCell ref="A8:B8"/>
  </mergeCells>
  <printOptions/>
  <pageMargins left="0.75" right="0.75" top="1" bottom="1" header="0.5" footer="0.5"/>
  <pageSetup fitToHeight="0" fitToWidth="1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0"/>
  <sheetViews>
    <sheetView zoomScalePageLayoutView="0" workbookViewId="0" topLeftCell="D5">
      <selection activeCell="J8" sqref="A8:IV8"/>
    </sheetView>
  </sheetViews>
  <sheetFormatPr defaultColWidth="9.140625" defaultRowHeight="12.75"/>
  <cols>
    <col min="1" max="1" width="5.00390625" style="0" bestFit="1" customWidth="1"/>
    <col min="2" max="3" width="28.7109375" style="0" customWidth="1"/>
    <col min="4" max="4" width="19.28125" style="0" customWidth="1"/>
    <col min="5" max="5" width="6.421875" style="0" customWidth="1"/>
    <col min="6" max="6" width="14.28125" style="0" customWidth="1"/>
    <col min="7" max="7" width="6.421875" style="0" customWidth="1"/>
    <col min="8" max="8" width="12.8515625" style="0" customWidth="1"/>
    <col min="9" max="9" width="14.28125" style="0" customWidth="1"/>
    <col min="10" max="12" width="16.421875" style="0" customWidth="1"/>
  </cols>
  <sheetData>
    <row r="2" spans="1:12" ht="17.25" customHeight="1">
      <c r="A2" s="157" t="s">
        <v>322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ht="17.2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6" ht="13.5" thickBot="1"/>
    <row r="7" spans="4:21" ht="13.5" customHeight="1" thickBot="1">
      <c r="D7" s="159" t="s">
        <v>36</v>
      </c>
      <c r="E7" s="160"/>
      <c r="F7" s="160"/>
      <c r="G7" s="160"/>
      <c r="H7" s="160"/>
      <c r="I7" s="160"/>
      <c r="J7" s="160"/>
      <c r="K7" s="160"/>
      <c r="L7" s="161"/>
      <c r="M7" s="179" t="s">
        <v>37</v>
      </c>
      <c r="N7" s="180"/>
      <c r="O7" s="180"/>
      <c r="P7" s="180"/>
      <c r="Q7" s="180"/>
      <c r="R7" s="180"/>
      <c r="S7" s="180"/>
      <c r="T7" s="180"/>
      <c r="U7" s="181"/>
    </row>
    <row r="8" spans="1:24" ht="77.25" thickBot="1">
      <c r="A8" s="20" t="s">
        <v>0</v>
      </c>
      <c r="B8" s="20" t="s">
        <v>29</v>
      </c>
      <c r="C8" s="20"/>
      <c r="D8" s="21" t="s">
        <v>42</v>
      </c>
      <c r="E8" s="2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2" t="s">
        <v>7</v>
      </c>
      <c r="L8" s="21" t="s">
        <v>8</v>
      </c>
      <c r="M8" s="33" t="s">
        <v>38</v>
      </c>
      <c r="N8" s="33" t="s">
        <v>1</v>
      </c>
      <c r="O8" s="33" t="s">
        <v>2</v>
      </c>
      <c r="P8" s="33" t="s">
        <v>3</v>
      </c>
      <c r="Q8" s="33" t="s">
        <v>4</v>
      </c>
      <c r="R8" s="33" t="s">
        <v>5</v>
      </c>
      <c r="S8" s="33" t="s">
        <v>6</v>
      </c>
      <c r="T8" s="24" t="s">
        <v>7</v>
      </c>
      <c r="U8" s="33" t="s">
        <v>8</v>
      </c>
      <c r="V8" s="25" t="s">
        <v>39</v>
      </c>
      <c r="W8" s="25" t="s">
        <v>40</v>
      </c>
      <c r="X8" s="25" t="s">
        <v>41</v>
      </c>
    </row>
    <row r="9" spans="1:24" ht="15" thickBot="1">
      <c r="A9" s="20">
        <v>1</v>
      </c>
      <c r="B9" s="87" t="s">
        <v>323</v>
      </c>
      <c r="C9" s="141" t="s">
        <v>334</v>
      </c>
      <c r="D9" s="142">
        <v>7</v>
      </c>
      <c r="E9" s="142" t="s">
        <v>345</v>
      </c>
      <c r="F9" s="21"/>
      <c r="G9" s="21"/>
      <c r="H9" s="34">
        <f aca="true" t="shared" si="0" ref="H9:H19">G9*F9</f>
        <v>0</v>
      </c>
      <c r="I9" s="34">
        <f aca="true" t="shared" si="1" ref="I9:I19">F9+H9</f>
        <v>0</v>
      </c>
      <c r="J9" s="29">
        <f aca="true" t="shared" si="2" ref="J9:J19">D9*F9</f>
        <v>0</v>
      </c>
      <c r="K9" s="29">
        <f aca="true" t="shared" si="3" ref="K9:K19">H9*D9</f>
        <v>0</v>
      </c>
      <c r="L9" s="29">
        <f aca="true" t="shared" si="4" ref="L9:L19">D9*I9</f>
        <v>0</v>
      </c>
      <c r="M9" s="33">
        <v>4</v>
      </c>
      <c r="N9" s="147" t="s">
        <v>345</v>
      </c>
      <c r="O9" s="33"/>
      <c r="P9" s="33"/>
      <c r="Q9" s="76">
        <f aca="true" t="shared" si="5" ref="Q9:Q19">O9*P9</f>
        <v>0</v>
      </c>
      <c r="R9" s="76">
        <f aca="true" t="shared" si="6" ref="R9:R19">O9+Q9</f>
        <v>0</v>
      </c>
      <c r="S9" s="76">
        <f aca="true" t="shared" si="7" ref="S9:S19">O9*M9</f>
        <v>0</v>
      </c>
      <c r="T9" s="76">
        <f aca="true" t="shared" si="8" ref="T9:T19">Q9*M9</f>
        <v>0</v>
      </c>
      <c r="U9" s="76">
        <f aca="true" t="shared" si="9" ref="U9:U19">R9*M9</f>
        <v>0</v>
      </c>
      <c r="V9" s="77">
        <f>J9+S9</f>
        <v>0</v>
      </c>
      <c r="W9" s="77">
        <f aca="true" t="shared" si="10" ref="W9:X19">K9+T9</f>
        <v>0</v>
      </c>
      <c r="X9" s="77">
        <f t="shared" si="10"/>
        <v>0</v>
      </c>
    </row>
    <row r="10" spans="1:24" ht="15" thickBot="1">
      <c r="A10" s="31">
        <v>2</v>
      </c>
      <c r="B10" s="87" t="s">
        <v>324</v>
      </c>
      <c r="C10" s="139" t="s">
        <v>335</v>
      </c>
      <c r="D10" s="143">
        <v>8</v>
      </c>
      <c r="E10" s="143" t="s">
        <v>67</v>
      </c>
      <c r="F10" s="21"/>
      <c r="G10" s="21"/>
      <c r="H10" s="34">
        <f t="shared" si="0"/>
        <v>0</v>
      </c>
      <c r="I10" s="34">
        <f t="shared" si="1"/>
        <v>0</v>
      </c>
      <c r="J10" s="29">
        <f t="shared" si="2"/>
        <v>0</v>
      </c>
      <c r="K10" s="29">
        <f t="shared" si="3"/>
        <v>0</v>
      </c>
      <c r="L10" s="29">
        <f t="shared" si="4"/>
        <v>0</v>
      </c>
      <c r="M10" s="33">
        <v>4</v>
      </c>
      <c r="N10" s="148" t="s">
        <v>67</v>
      </c>
      <c r="O10" s="33"/>
      <c r="P10" s="33"/>
      <c r="Q10" s="76">
        <f t="shared" si="5"/>
        <v>0</v>
      </c>
      <c r="R10" s="76">
        <f t="shared" si="6"/>
        <v>0</v>
      </c>
      <c r="S10" s="76">
        <f t="shared" si="7"/>
        <v>0</v>
      </c>
      <c r="T10" s="76">
        <f t="shared" si="8"/>
        <v>0</v>
      </c>
      <c r="U10" s="76">
        <f t="shared" si="9"/>
        <v>0</v>
      </c>
      <c r="V10" s="77">
        <f aca="true" t="shared" si="11" ref="V10:V19">J10+S10</f>
        <v>0</v>
      </c>
      <c r="W10" s="77">
        <f t="shared" si="10"/>
        <v>0</v>
      </c>
      <c r="X10" s="77">
        <f t="shared" si="10"/>
        <v>0</v>
      </c>
    </row>
    <row r="11" spans="1:24" ht="15" thickBot="1">
      <c r="A11" s="31">
        <v>3</v>
      </c>
      <c r="B11" s="87" t="s">
        <v>325</v>
      </c>
      <c r="C11" s="139" t="s">
        <v>336</v>
      </c>
      <c r="D11" s="143">
        <v>8</v>
      </c>
      <c r="E11" s="143" t="s">
        <v>345</v>
      </c>
      <c r="F11" s="21"/>
      <c r="G11" s="21"/>
      <c r="H11" s="34">
        <f t="shared" si="0"/>
        <v>0</v>
      </c>
      <c r="I11" s="34">
        <f t="shared" si="1"/>
        <v>0</v>
      </c>
      <c r="J11" s="29">
        <f t="shared" si="2"/>
        <v>0</v>
      </c>
      <c r="K11" s="29">
        <f t="shared" si="3"/>
        <v>0</v>
      </c>
      <c r="L11" s="29">
        <f t="shared" si="4"/>
        <v>0</v>
      </c>
      <c r="M11" s="33">
        <v>4</v>
      </c>
      <c r="N11" s="148" t="s">
        <v>345</v>
      </c>
      <c r="O11" s="33"/>
      <c r="P11" s="33"/>
      <c r="Q11" s="76">
        <f t="shared" si="5"/>
        <v>0</v>
      </c>
      <c r="R11" s="76">
        <f t="shared" si="6"/>
        <v>0</v>
      </c>
      <c r="S11" s="76">
        <f t="shared" si="7"/>
        <v>0</v>
      </c>
      <c r="T11" s="76">
        <f t="shared" si="8"/>
        <v>0</v>
      </c>
      <c r="U11" s="76">
        <f t="shared" si="9"/>
        <v>0</v>
      </c>
      <c r="V11" s="77">
        <f t="shared" si="11"/>
        <v>0</v>
      </c>
      <c r="W11" s="77">
        <f t="shared" si="10"/>
        <v>0</v>
      </c>
      <c r="X11" s="77">
        <f t="shared" si="10"/>
        <v>0</v>
      </c>
    </row>
    <row r="12" spans="1:24" ht="15" thickBot="1">
      <c r="A12" s="20">
        <v>4</v>
      </c>
      <c r="B12" s="87" t="s">
        <v>326</v>
      </c>
      <c r="C12" s="139" t="s">
        <v>337</v>
      </c>
      <c r="D12" s="143">
        <v>20</v>
      </c>
      <c r="E12" s="143" t="s">
        <v>67</v>
      </c>
      <c r="F12" s="21"/>
      <c r="G12" s="21"/>
      <c r="H12" s="34">
        <f t="shared" si="0"/>
        <v>0</v>
      </c>
      <c r="I12" s="34">
        <f t="shared" si="1"/>
        <v>0</v>
      </c>
      <c r="J12" s="29">
        <f t="shared" si="2"/>
        <v>0</v>
      </c>
      <c r="K12" s="29">
        <f t="shared" si="3"/>
        <v>0</v>
      </c>
      <c r="L12" s="29">
        <f t="shared" si="4"/>
        <v>0</v>
      </c>
      <c r="M12" s="33">
        <v>4</v>
      </c>
      <c r="N12" s="148" t="s">
        <v>67</v>
      </c>
      <c r="O12" s="33"/>
      <c r="P12" s="33"/>
      <c r="Q12" s="76">
        <f t="shared" si="5"/>
        <v>0</v>
      </c>
      <c r="R12" s="76">
        <f t="shared" si="6"/>
        <v>0</v>
      </c>
      <c r="S12" s="76">
        <f t="shared" si="7"/>
        <v>0</v>
      </c>
      <c r="T12" s="76">
        <f t="shared" si="8"/>
        <v>0</v>
      </c>
      <c r="U12" s="76">
        <f t="shared" si="9"/>
        <v>0</v>
      </c>
      <c r="V12" s="77">
        <f t="shared" si="11"/>
        <v>0</v>
      </c>
      <c r="W12" s="77">
        <f t="shared" si="10"/>
        <v>0</v>
      </c>
      <c r="X12" s="77">
        <f t="shared" si="10"/>
        <v>0</v>
      </c>
    </row>
    <row r="13" spans="1:24" ht="21" thickBot="1">
      <c r="A13" s="20">
        <v>5</v>
      </c>
      <c r="B13" s="87" t="s">
        <v>327</v>
      </c>
      <c r="C13" s="139" t="s">
        <v>338</v>
      </c>
      <c r="D13" s="143">
        <v>15</v>
      </c>
      <c r="E13" s="143" t="s">
        <v>43</v>
      </c>
      <c r="F13" s="21"/>
      <c r="G13" s="21"/>
      <c r="H13" s="34">
        <f t="shared" si="0"/>
        <v>0</v>
      </c>
      <c r="I13" s="34">
        <f t="shared" si="1"/>
        <v>0</v>
      </c>
      <c r="J13" s="29">
        <f t="shared" si="2"/>
        <v>0</v>
      </c>
      <c r="K13" s="29">
        <f t="shared" si="3"/>
        <v>0</v>
      </c>
      <c r="L13" s="29">
        <f t="shared" si="4"/>
        <v>0</v>
      </c>
      <c r="M13" s="33">
        <v>4</v>
      </c>
      <c r="N13" s="148" t="s">
        <v>43</v>
      </c>
      <c r="O13" s="33"/>
      <c r="P13" s="33"/>
      <c r="Q13" s="76">
        <f t="shared" si="5"/>
        <v>0</v>
      </c>
      <c r="R13" s="76">
        <f t="shared" si="6"/>
        <v>0</v>
      </c>
      <c r="S13" s="76">
        <f t="shared" si="7"/>
        <v>0</v>
      </c>
      <c r="T13" s="76">
        <f t="shared" si="8"/>
        <v>0</v>
      </c>
      <c r="U13" s="76">
        <f t="shared" si="9"/>
        <v>0</v>
      </c>
      <c r="V13" s="77">
        <f t="shared" si="11"/>
        <v>0</v>
      </c>
      <c r="W13" s="77">
        <f t="shared" si="10"/>
        <v>0</v>
      </c>
      <c r="X13" s="77">
        <f t="shared" si="10"/>
        <v>0</v>
      </c>
    </row>
    <row r="14" spans="1:24" ht="15" thickBot="1">
      <c r="A14" s="31">
        <v>6</v>
      </c>
      <c r="B14" s="87" t="s">
        <v>328</v>
      </c>
      <c r="C14" s="139" t="s">
        <v>339</v>
      </c>
      <c r="D14" s="143">
        <v>10</v>
      </c>
      <c r="E14" s="143" t="s">
        <v>67</v>
      </c>
      <c r="F14" s="21"/>
      <c r="G14" s="21"/>
      <c r="H14" s="34">
        <f t="shared" si="0"/>
        <v>0</v>
      </c>
      <c r="I14" s="34">
        <f t="shared" si="1"/>
        <v>0</v>
      </c>
      <c r="J14" s="29">
        <f t="shared" si="2"/>
        <v>0</v>
      </c>
      <c r="K14" s="29">
        <f t="shared" si="3"/>
        <v>0</v>
      </c>
      <c r="L14" s="29">
        <f t="shared" si="4"/>
        <v>0</v>
      </c>
      <c r="M14" s="33">
        <v>4</v>
      </c>
      <c r="N14" s="148" t="s">
        <v>67</v>
      </c>
      <c r="O14" s="33"/>
      <c r="P14" s="33"/>
      <c r="Q14" s="76">
        <f t="shared" si="5"/>
        <v>0</v>
      </c>
      <c r="R14" s="76">
        <f t="shared" si="6"/>
        <v>0</v>
      </c>
      <c r="S14" s="76">
        <f t="shared" si="7"/>
        <v>0</v>
      </c>
      <c r="T14" s="76">
        <f t="shared" si="8"/>
        <v>0</v>
      </c>
      <c r="U14" s="76">
        <f t="shared" si="9"/>
        <v>0</v>
      </c>
      <c r="V14" s="77">
        <f t="shared" si="11"/>
        <v>0</v>
      </c>
      <c r="W14" s="77">
        <f t="shared" si="10"/>
        <v>0</v>
      </c>
      <c r="X14" s="77">
        <f t="shared" si="10"/>
        <v>0</v>
      </c>
    </row>
    <row r="15" spans="1:24" ht="15" thickBot="1">
      <c r="A15" s="31">
        <v>7</v>
      </c>
      <c r="B15" s="87" t="s">
        <v>329</v>
      </c>
      <c r="C15" s="139" t="s">
        <v>340</v>
      </c>
      <c r="D15" s="143">
        <v>20</v>
      </c>
      <c r="E15" s="143" t="s">
        <v>67</v>
      </c>
      <c r="F15" s="21"/>
      <c r="G15" s="21"/>
      <c r="H15" s="34">
        <f t="shared" si="0"/>
        <v>0</v>
      </c>
      <c r="I15" s="34">
        <f t="shared" si="1"/>
        <v>0</v>
      </c>
      <c r="J15" s="29">
        <f t="shared" si="2"/>
        <v>0</v>
      </c>
      <c r="K15" s="29">
        <f t="shared" si="3"/>
        <v>0</v>
      </c>
      <c r="L15" s="29">
        <f t="shared" si="4"/>
        <v>0</v>
      </c>
      <c r="M15" s="33">
        <v>4</v>
      </c>
      <c r="N15" s="148" t="s">
        <v>67</v>
      </c>
      <c r="O15" s="33"/>
      <c r="P15" s="33"/>
      <c r="Q15" s="76">
        <f t="shared" si="5"/>
        <v>0</v>
      </c>
      <c r="R15" s="76">
        <f t="shared" si="6"/>
        <v>0</v>
      </c>
      <c r="S15" s="76">
        <f t="shared" si="7"/>
        <v>0</v>
      </c>
      <c r="T15" s="76">
        <f t="shared" si="8"/>
        <v>0</v>
      </c>
      <c r="U15" s="76">
        <f t="shared" si="9"/>
        <v>0</v>
      </c>
      <c r="V15" s="77">
        <f t="shared" si="11"/>
        <v>0</v>
      </c>
      <c r="W15" s="77">
        <f t="shared" si="10"/>
        <v>0</v>
      </c>
      <c r="X15" s="77">
        <f t="shared" si="10"/>
        <v>0</v>
      </c>
    </row>
    <row r="16" spans="1:24" ht="15" thickBot="1">
      <c r="A16" s="20">
        <v>8</v>
      </c>
      <c r="B16" s="87" t="s">
        <v>330</v>
      </c>
      <c r="C16" s="139" t="s">
        <v>341</v>
      </c>
      <c r="D16" s="143">
        <v>98</v>
      </c>
      <c r="E16" s="143" t="s">
        <v>43</v>
      </c>
      <c r="F16" s="21"/>
      <c r="G16" s="21"/>
      <c r="H16" s="34">
        <f t="shared" si="0"/>
        <v>0</v>
      </c>
      <c r="I16" s="34">
        <f t="shared" si="1"/>
        <v>0</v>
      </c>
      <c r="J16" s="29">
        <f t="shared" si="2"/>
        <v>0</v>
      </c>
      <c r="K16" s="29">
        <f t="shared" si="3"/>
        <v>0</v>
      </c>
      <c r="L16" s="29">
        <f t="shared" si="4"/>
        <v>0</v>
      </c>
      <c r="M16" s="33">
        <v>4</v>
      </c>
      <c r="N16" s="148" t="s">
        <v>43</v>
      </c>
      <c r="O16" s="33"/>
      <c r="P16" s="33"/>
      <c r="Q16" s="76">
        <f t="shared" si="5"/>
        <v>0</v>
      </c>
      <c r="R16" s="76">
        <f t="shared" si="6"/>
        <v>0</v>
      </c>
      <c r="S16" s="76">
        <f t="shared" si="7"/>
        <v>0</v>
      </c>
      <c r="T16" s="76">
        <f t="shared" si="8"/>
        <v>0</v>
      </c>
      <c r="U16" s="76">
        <f t="shared" si="9"/>
        <v>0</v>
      </c>
      <c r="V16" s="77">
        <f t="shared" si="11"/>
        <v>0</v>
      </c>
      <c r="W16" s="77">
        <f t="shared" si="10"/>
        <v>0</v>
      </c>
      <c r="X16" s="77">
        <f t="shared" si="10"/>
        <v>0</v>
      </c>
    </row>
    <row r="17" spans="1:24" ht="15" thickBot="1">
      <c r="A17" s="20">
        <v>9</v>
      </c>
      <c r="B17" s="87" t="s">
        <v>331</v>
      </c>
      <c r="C17" s="139" t="s">
        <v>342</v>
      </c>
      <c r="D17" s="143">
        <v>10</v>
      </c>
      <c r="E17" s="143" t="s">
        <v>67</v>
      </c>
      <c r="F17" s="21"/>
      <c r="G17" s="21"/>
      <c r="H17" s="34">
        <f t="shared" si="0"/>
        <v>0</v>
      </c>
      <c r="I17" s="34">
        <f t="shared" si="1"/>
        <v>0</v>
      </c>
      <c r="J17" s="29">
        <f t="shared" si="2"/>
        <v>0</v>
      </c>
      <c r="K17" s="29">
        <f t="shared" si="3"/>
        <v>0</v>
      </c>
      <c r="L17" s="29">
        <f t="shared" si="4"/>
        <v>0</v>
      </c>
      <c r="M17" s="33">
        <v>4</v>
      </c>
      <c r="N17" s="148" t="s">
        <v>67</v>
      </c>
      <c r="O17" s="33"/>
      <c r="P17" s="33"/>
      <c r="Q17" s="76">
        <f t="shared" si="5"/>
        <v>0</v>
      </c>
      <c r="R17" s="76">
        <f t="shared" si="6"/>
        <v>0</v>
      </c>
      <c r="S17" s="76">
        <f t="shared" si="7"/>
        <v>0</v>
      </c>
      <c r="T17" s="76">
        <f t="shared" si="8"/>
        <v>0</v>
      </c>
      <c r="U17" s="76">
        <f t="shared" si="9"/>
        <v>0</v>
      </c>
      <c r="V17" s="77">
        <f t="shared" si="11"/>
        <v>0</v>
      </c>
      <c r="W17" s="77">
        <f t="shared" si="10"/>
        <v>0</v>
      </c>
      <c r="X17" s="77">
        <f t="shared" si="10"/>
        <v>0</v>
      </c>
    </row>
    <row r="18" spans="1:24" ht="15" thickBot="1">
      <c r="A18" s="31">
        <v>10</v>
      </c>
      <c r="B18" s="87" t="s">
        <v>332</v>
      </c>
      <c r="C18" s="139" t="s">
        <v>343</v>
      </c>
      <c r="D18" s="143">
        <v>10</v>
      </c>
      <c r="E18" s="144" t="s">
        <v>67</v>
      </c>
      <c r="F18" s="21"/>
      <c r="G18" s="21"/>
      <c r="H18" s="34">
        <f t="shared" si="0"/>
        <v>0</v>
      </c>
      <c r="I18" s="34">
        <f t="shared" si="1"/>
        <v>0</v>
      </c>
      <c r="J18" s="29">
        <f t="shared" si="2"/>
        <v>0</v>
      </c>
      <c r="K18" s="29">
        <f t="shared" si="3"/>
        <v>0</v>
      </c>
      <c r="L18" s="29">
        <f t="shared" si="4"/>
        <v>0</v>
      </c>
      <c r="M18" s="33">
        <v>4</v>
      </c>
      <c r="N18" s="149" t="s">
        <v>67</v>
      </c>
      <c r="O18" s="33"/>
      <c r="P18" s="33"/>
      <c r="Q18" s="76">
        <f t="shared" si="5"/>
        <v>0</v>
      </c>
      <c r="R18" s="76">
        <f t="shared" si="6"/>
        <v>0</v>
      </c>
      <c r="S18" s="76">
        <f t="shared" si="7"/>
        <v>0</v>
      </c>
      <c r="T18" s="76">
        <f t="shared" si="8"/>
        <v>0</v>
      </c>
      <c r="U18" s="76">
        <f t="shared" si="9"/>
        <v>0</v>
      </c>
      <c r="V18" s="77">
        <f t="shared" si="11"/>
        <v>0</v>
      </c>
      <c r="W18" s="77">
        <f t="shared" si="10"/>
        <v>0</v>
      </c>
      <c r="X18" s="77">
        <f t="shared" si="10"/>
        <v>0</v>
      </c>
    </row>
    <row r="19" spans="1:24" ht="15" thickBot="1">
      <c r="A19" s="31">
        <v>11</v>
      </c>
      <c r="B19" s="87" t="s">
        <v>333</v>
      </c>
      <c r="C19" s="139" t="s">
        <v>344</v>
      </c>
      <c r="D19" s="145">
        <v>15</v>
      </c>
      <c r="E19" s="146" t="s">
        <v>43</v>
      </c>
      <c r="F19" s="21"/>
      <c r="G19" s="21"/>
      <c r="H19" s="34">
        <f t="shared" si="0"/>
        <v>0</v>
      </c>
      <c r="I19" s="34">
        <f t="shared" si="1"/>
        <v>0</v>
      </c>
      <c r="J19" s="29">
        <f t="shared" si="2"/>
        <v>0</v>
      </c>
      <c r="K19" s="29">
        <f t="shared" si="3"/>
        <v>0</v>
      </c>
      <c r="L19" s="29">
        <f t="shared" si="4"/>
        <v>0</v>
      </c>
      <c r="M19" s="33">
        <v>4</v>
      </c>
      <c r="N19" s="150" t="s">
        <v>43</v>
      </c>
      <c r="O19" s="33"/>
      <c r="P19" s="33"/>
      <c r="Q19" s="76">
        <f t="shared" si="5"/>
        <v>0</v>
      </c>
      <c r="R19" s="76">
        <f t="shared" si="6"/>
        <v>0</v>
      </c>
      <c r="S19" s="76">
        <f t="shared" si="7"/>
        <v>0</v>
      </c>
      <c r="T19" s="76">
        <f t="shared" si="8"/>
        <v>0</v>
      </c>
      <c r="U19" s="76">
        <f t="shared" si="9"/>
        <v>0</v>
      </c>
      <c r="V19" s="77">
        <f t="shared" si="11"/>
        <v>0</v>
      </c>
      <c r="W19" s="77">
        <f t="shared" si="10"/>
        <v>0</v>
      </c>
      <c r="X19" s="77">
        <f t="shared" si="10"/>
        <v>0</v>
      </c>
    </row>
    <row r="20" spans="1:24" ht="13.5" thickBot="1">
      <c r="A20" s="66"/>
      <c r="B20" s="64" t="s">
        <v>28</v>
      </c>
      <c r="C20" s="140"/>
      <c r="D20" s="65"/>
      <c r="E20" s="11"/>
      <c r="F20" s="11"/>
      <c r="G20" s="12"/>
      <c r="H20" s="13"/>
      <c r="I20" s="12"/>
      <c r="J20" s="14">
        <f>SUM(J9:J19)</f>
        <v>0</v>
      </c>
      <c r="K20" s="14">
        <f>SUM(K9:K19)</f>
        <v>0</v>
      </c>
      <c r="L20" s="14">
        <f>SUM(L9:L19)</f>
        <v>0</v>
      </c>
      <c r="M20" s="11"/>
      <c r="N20" s="11"/>
      <c r="O20" s="12"/>
      <c r="P20" s="13"/>
      <c r="Q20" s="12"/>
      <c r="R20" s="11"/>
      <c r="S20" s="14">
        <f aca="true" t="shared" si="12" ref="S20:X20">SUM(S9:S19)</f>
        <v>0</v>
      </c>
      <c r="T20" s="14">
        <f t="shared" si="12"/>
        <v>0</v>
      </c>
      <c r="U20" s="14">
        <f t="shared" si="12"/>
        <v>0</v>
      </c>
      <c r="V20" s="14">
        <f t="shared" si="12"/>
        <v>0</v>
      </c>
      <c r="W20" s="14">
        <f t="shared" si="12"/>
        <v>0</v>
      </c>
      <c r="X20" s="14">
        <f t="shared" si="12"/>
        <v>0</v>
      </c>
    </row>
  </sheetData>
  <sheetProtection/>
  <mergeCells count="3">
    <mergeCell ref="A2:L3"/>
    <mergeCell ref="D7:L7"/>
    <mergeCell ref="M7:U7"/>
  </mergeCells>
  <printOptions/>
  <pageMargins left="0.75" right="0.75" top="1" bottom="1" header="0.5" footer="0.5"/>
  <pageSetup fitToHeight="0" fitToWidth="1" horizontalDpi="600" verticalDpi="600" orientation="landscape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zoomScale="75" zoomScaleNormal="75" zoomScalePageLayoutView="0" workbookViewId="0" topLeftCell="A1">
      <selection activeCell="A1" sqref="A1:L2"/>
    </sheetView>
  </sheetViews>
  <sheetFormatPr defaultColWidth="9.140625" defaultRowHeight="12.75"/>
  <cols>
    <col min="1" max="1" width="5.00390625" style="0" bestFit="1" customWidth="1"/>
    <col min="2" max="3" width="29.8515625" style="0" customWidth="1"/>
    <col min="4" max="4" width="15.8515625" style="0" customWidth="1"/>
    <col min="5" max="5" width="6.421875" style="0" customWidth="1"/>
    <col min="6" max="6" width="11.8515625" style="0" customWidth="1"/>
    <col min="7" max="7" width="6.421875" style="0" customWidth="1"/>
    <col min="8" max="8" width="11.421875" style="0" customWidth="1"/>
    <col min="9" max="9" width="12.7109375" style="0" customWidth="1"/>
    <col min="10" max="10" width="13.421875" style="0" customWidth="1"/>
    <col min="11" max="12" width="15.7109375" style="0" customWidth="1"/>
  </cols>
  <sheetData>
    <row r="1" spans="1:12" ht="12.75">
      <c r="A1" s="157" t="s">
        <v>358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7.25" customHeight="1" thickBo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21" ht="15" thickBot="1">
      <c r="A3" s="27"/>
      <c r="D3" s="159" t="s">
        <v>36</v>
      </c>
      <c r="E3" s="160"/>
      <c r="F3" s="160"/>
      <c r="G3" s="160"/>
      <c r="H3" s="160"/>
      <c r="I3" s="160"/>
      <c r="J3" s="160"/>
      <c r="K3" s="160"/>
      <c r="L3" s="161"/>
      <c r="M3" s="162" t="s">
        <v>37</v>
      </c>
      <c r="N3" s="163"/>
      <c r="O3" s="163"/>
      <c r="P3" s="163"/>
      <c r="Q3" s="163"/>
      <c r="R3" s="163"/>
      <c r="S3" s="163"/>
      <c r="T3" s="163"/>
      <c r="U3" s="164"/>
    </row>
    <row r="4" spans="1:24" ht="83.25" customHeight="1" thickBot="1">
      <c r="A4" s="20" t="s">
        <v>0</v>
      </c>
      <c r="B4" s="20" t="s">
        <v>29</v>
      </c>
      <c r="C4" s="20"/>
      <c r="D4" s="21" t="s">
        <v>42</v>
      </c>
      <c r="E4" s="21" t="s">
        <v>1</v>
      </c>
      <c r="F4" s="21" t="s">
        <v>2</v>
      </c>
      <c r="G4" s="21" t="s">
        <v>3</v>
      </c>
      <c r="H4" s="21" t="s">
        <v>4</v>
      </c>
      <c r="I4" s="21" t="s">
        <v>5</v>
      </c>
      <c r="J4" s="21" t="s">
        <v>6</v>
      </c>
      <c r="K4" s="22" t="s">
        <v>7</v>
      </c>
      <c r="L4" s="21" t="s">
        <v>8</v>
      </c>
      <c r="M4" s="23" t="s">
        <v>38</v>
      </c>
      <c r="N4" s="23" t="s">
        <v>1</v>
      </c>
      <c r="O4" s="23" t="s">
        <v>2</v>
      </c>
      <c r="P4" s="23" t="s">
        <v>3</v>
      </c>
      <c r="Q4" s="23" t="s">
        <v>4</v>
      </c>
      <c r="R4" s="23" t="s">
        <v>5</v>
      </c>
      <c r="S4" s="23" t="s">
        <v>6</v>
      </c>
      <c r="T4" s="24" t="s">
        <v>7</v>
      </c>
      <c r="U4" s="23" t="s">
        <v>8</v>
      </c>
      <c r="V4" s="56" t="s">
        <v>39</v>
      </c>
      <c r="W4" s="56" t="s">
        <v>40</v>
      </c>
      <c r="X4" s="56" t="s">
        <v>41</v>
      </c>
    </row>
    <row r="5" spans="1:24" ht="30" customHeight="1" thickBot="1">
      <c r="A5" s="10" t="s">
        <v>9</v>
      </c>
      <c r="B5" s="84" t="s">
        <v>346</v>
      </c>
      <c r="C5" s="30" t="s">
        <v>73</v>
      </c>
      <c r="D5" s="143">
        <v>1</v>
      </c>
      <c r="E5" s="143" t="s">
        <v>17</v>
      </c>
      <c r="F5" s="21"/>
      <c r="G5" s="21"/>
      <c r="H5" s="34">
        <f>G5*F5</f>
        <v>0</v>
      </c>
      <c r="I5" s="34">
        <f>H5+F5</f>
        <v>0</v>
      </c>
      <c r="J5" s="29">
        <f>D5*F5</f>
        <v>0</v>
      </c>
      <c r="K5" s="54">
        <f>H5*D5</f>
        <v>0</v>
      </c>
      <c r="L5" s="29">
        <f>I5*D5</f>
        <v>0</v>
      </c>
      <c r="M5" s="63">
        <f>D5/2</f>
        <v>0.5</v>
      </c>
      <c r="N5" s="86" t="s">
        <v>17</v>
      </c>
      <c r="O5" s="38"/>
      <c r="P5" s="38"/>
      <c r="Q5" s="38">
        <f>P5*O5</f>
        <v>0</v>
      </c>
      <c r="R5" s="38">
        <f>Q5+O5</f>
        <v>0</v>
      </c>
      <c r="S5" s="37">
        <f>O5*M5</f>
        <v>0</v>
      </c>
      <c r="T5" s="39">
        <f>Q5*M5</f>
        <v>0</v>
      </c>
      <c r="U5" s="37">
        <f>R5*M5</f>
        <v>0</v>
      </c>
      <c r="V5" s="58">
        <f>S5+J5</f>
        <v>0</v>
      </c>
      <c r="W5" s="58">
        <f>T5+K5</f>
        <v>0</v>
      </c>
      <c r="X5" s="58">
        <f>U5+L5</f>
        <v>0</v>
      </c>
    </row>
    <row r="6" spans="1:24" ht="30" customHeight="1" thickBot="1">
      <c r="A6" s="10" t="s">
        <v>10</v>
      </c>
      <c r="B6" s="84" t="s">
        <v>347</v>
      </c>
      <c r="C6" s="30" t="s">
        <v>72</v>
      </c>
      <c r="D6" s="143">
        <v>1</v>
      </c>
      <c r="E6" s="143" t="s">
        <v>17</v>
      </c>
      <c r="F6" s="21"/>
      <c r="G6" s="21"/>
      <c r="H6" s="34">
        <f aca="true" t="shared" si="0" ref="H6:H17">G6*F6</f>
        <v>0</v>
      </c>
      <c r="I6" s="34">
        <f aca="true" t="shared" si="1" ref="I6:I17">H6+F6</f>
        <v>0</v>
      </c>
      <c r="J6" s="29">
        <f>D6*F6</f>
        <v>0</v>
      </c>
      <c r="K6" s="54">
        <f aca="true" t="shared" si="2" ref="K6:K17">H6*D6</f>
        <v>0</v>
      </c>
      <c r="L6" s="29">
        <f aca="true" t="shared" si="3" ref="L6:L17">I6*D6</f>
        <v>0</v>
      </c>
      <c r="M6" s="63">
        <f aca="true" t="shared" si="4" ref="M6:M17">D6/2</f>
        <v>0.5</v>
      </c>
      <c r="N6" s="86" t="s">
        <v>17</v>
      </c>
      <c r="O6" s="38"/>
      <c r="P6" s="38"/>
      <c r="Q6" s="38">
        <f aca="true" t="shared" si="5" ref="Q6:Q17">P6*O6</f>
        <v>0</v>
      </c>
      <c r="R6" s="38">
        <f aca="true" t="shared" si="6" ref="R6:R17">Q6+O6</f>
        <v>0</v>
      </c>
      <c r="S6" s="37">
        <f>O6*M6</f>
        <v>0</v>
      </c>
      <c r="T6" s="39">
        <f aca="true" t="shared" si="7" ref="T6:T17">Q6*M6</f>
        <v>0</v>
      </c>
      <c r="U6" s="37">
        <f aca="true" t="shared" si="8" ref="U6:U17">R6*M6</f>
        <v>0</v>
      </c>
      <c r="V6" s="58">
        <f aca="true" t="shared" si="9" ref="V6:X17">S6+J6</f>
        <v>0</v>
      </c>
      <c r="W6" s="58">
        <f t="shared" si="9"/>
        <v>0</v>
      </c>
      <c r="X6" s="58">
        <f t="shared" si="9"/>
        <v>0</v>
      </c>
    </row>
    <row r="7" spans="1:24" ht="30" customHeight="1" thickBot="1">
      <c r="A7" s="10" t="s">
        <v>11</v>
      </c>
      <c r="B7" s="84" t="s">
        <v>348</v>
      </c>
      <c r="C7" s="30" t="s">
        <v>74</v>
      </c>
      <c r="D7" s="143">
        <v>1</v>
      </c>
      <c r="E7" s="143" t="s">
        <v>17</v>
      </c>
      <c r="F7" s="21"/>
      <c r="G7" s="21"/>
      <c r="H7" s="34">
        <f t="shared" si="0"/>
        <v>0</v>
      </c>
      <c r="I7" s="34">
        <f t="shared" si="1"/>
        <v>0</v>
      </c>
      <c r="J7" s="29">
        <f>D7*F7</f>
        <v>0</v>
      </c>
      <c r="K7" s="54">
        <f t="shared" si="2"/>
        <v>0</v>
      </c>
      <c r="L7" s="29">
        <f t="shared" si="3"/>
        <v>0</v>
      </c>
      <c r="M7" s="63">
        <f t="shared" si="4"/>
        <v>0.5</v>
      </c>
      <c r="N7" s="86" t="s">
        <v>17</v>
      </c>
      <c r="O7" s="38"/>
      <c r="P7" s="38"/>
      <c r="Q7" s="38">
        <f t="shared" si="5"/>
        <v>0</v>
      </c>
      <c r="R7" s="38">
        <f t="shared" si="6"/>
        <v>0</v>
      </c>
      <c r="S7" s="37">
        <f aca="true" t="shared" si="10" ref="S7:S17">O7*M7</f>
        <v>0</v>
      </c>
      <c r="T7" s="39">
        <f t="shared" si="7"/>
        <v>0</v>
      </c>
      <c r="U7" s="37">
        <f>R7*M7</f>
        <v>0</v>
      </c>
      <c r="V7" s="58">
        <f t="shared" si="9"/>
        <v>0</v>
      </c>
      <c r="W7" s="58">
        <f t="shared" si="9"/>
        <v>0</v>
      </c>
      <c r="X7" s="58">
        <f t="shared" si="9"/>
        <v>0</v>
      </c>
    </row>
    <row r="8" spans="1:24" ht="30" customHeight="1" thickBot="1">
      <c r="A8" s="10" t="s">
        <v>12</v>
      </c>
      <c r="B8" s="84" t="s">
        <v>349</v>
      </c>
      <c r="C8" s="30" t="s">
        <v>71</v>
      </c>
      <c r="D8" s="143">
        <v>1</v>
      </c>
      <c r="E8" s="143" t="s">
        <v>17</v>
      </c>
      <c r="F8" s="21"/>
      <c r="G8" s="21"/>
      <c r="H8" s="34">
        <f t="shared" si="0"/>
        <v>0</v>
      </c>
      <c r="I8" s="34">
        <f t="shared" si="1"/>
        <v>0</v>
      </c>
      <c r="J8" s="29">
        <f>D8*F8</f>
        <v>0</v>
      </c>
      <c r="K8" s="54">
        <f t="shared" si="2"/>
        <v>0</v>
      </c>
      <c r="L8" s="29">
        <f t="shared" si="3"/>
        <v>0</v>
      </c>
      <c r="M8" s="63">
        <f t="shared" si="4"/>
        <v>0.5</v>
      </c>
      <c r="N8" s="86" t="s">
        <v>17</v>
      </c>
      <c r="O8" s="38"/>
      <c r="P8" s="38"/>
      <c r="Q8" s="38">
        <f t="shared" si="5"/>
        <v>0</v>
      </c>
      <c r="R8" s="38">
        <f t="shared" si="6"/>
        <v>0</v>
      </c>
      <c r="S8" s="37">
        <f t="shared" si="10"/>
        <v>0</v>
      </c>
      <c r="T8" s="39">
        <f t="shared" si="7"/>
        <v>0</v>
      </c>
      <c r="U8" s="37">
        <f t="shared" si="8"/>
        <v>0</v>
      </c>
      <c r="V8" s="58">
        <f t="shared" si="9"/>
        <v>0</v>
      </c>
      <c r="W8" s="58">
        <f t="shared" si="9"/>
        <v>0</v>
      </c>
      <c r="X8" s="58">
        <f t="shared" si="9"/>
        <v>0</v>
      </c>
    </row>
    <row r="9" spans="1:24" ht="30" customHeight="1" thickBot="1">
      <c r="A9" s="10" t="s">
        <v>13</v>
      </c>
      <c r="B9" s="84" t="s">
        <v>350</v>
      </c>
      <c r="C9" s="30" t="s">
        <v>75</v>
      </c>
      <c r="D9" s="143">
        <v>1</v>
      </c>
      <c r="E9" s="143" t="s">
        <v>17</v>
      </c>
      <c r="F9" s="21"/>
      <c r="G9" s="21"/>
      <c r="H9" s="34">
        <f t="shared" si="0"/>
        <v>0</v>
      </c>
      <c r="I9" s="34">
        <f t="shared" si="1"/>
        <v>0</v>
      </c>
      <c r="J9" s="29">
        <f aca="true" t="shared" si="11" ref="J9:J17">D9*F9</f>
        <v>0</v>
      </c>
      <c r="K9" s="54">
        <f t="shared" si="2"/>
        <v>0</v>
      </c>
      <c r="L9" s="29">
        <f t="shared" si="3"/>
        <v>0</v>
      </c>
      <c r="M9" s="63">
        <f t="shared" si="4"/>
        <v>0.5</v>
      </c>
      <c r="N9" s="86" t="s">
        <v>17</v>
      </c>
      <c r="O9" s="38"/>
      <c r="P9" s="38"/>
      <c r="Q9" s="38">
        <f t="shared" si="5"/>
        <v>0</v>
      </c>
      <c r="R9" s="38">
        <f t="shared" si="6"/>
        <v>0</v>
      </c>
      <c r="S9" s="37">
        <f t="shared" si="10"/>
        <v>0</v>
      </c>
      <c r="T9" s="39">
        <f t="shared" si="7"/>
        <v>0</v>
      </c>
      <c r="U9" s="37">
        <f t="shared" si="8"/>
        <v>0</v>
      </c>
      <c r="V9" s="58">
        <f t="shared" si="9"/>
        <v>0</v>
      </c>
      <c r="W9" s="58">
        <f t="shared" si="9"/>
        <v>0</v>
      </c>
      <c r="X9" s="58">
        <f t="shared" si="9"/>
        <v>0</v>
      </c>
    </row>
    <row r="10" spans="1:24" ht="30" customHeight="1" thickBot="1">
      <c r="A10" s="10" t="s">
        <v>45</v>
      </c>
      <c r="B10" s="84" t="s">
        <v>351</v>
      </c>
      <c r="C10" s="30" t="s">
        <v>83</v>
      </c>
      <c r="D10" s="143">
        <v>4</v>
      </c>
      <c r="E10" s="143" t="s">
        <v>17</v>
      </c>
      <c r="F10" s="21"/>
      <c r="G10" s="21"/>
      <c r="H10" s="34">
        <f t="shared" si="0"/>
        <v>0</v>
      </c>
      <c r="I10" s="34">
        <f t="shared" si="1"/>
        <v>0</v>
      </c>
      <c r="J10" s="29">
        <f t="shared" si="11"/>
        <v>0</v>
      </c>
      <c r="K10" s="54">
        <f t="shared" si="2"/>
        <v>0</v>
      </c>
      <c r="L10" s="29">
        <f t="shared" si="3"/>
        <v>0</v>
      </c>
      <c r="M10" s="63">
        <f t="shared" si="4"/>
        <v>2</v>
      </c>
      <c r="N10" s="86" t="s">
        <v>17</v>
      </c>
      <c r="O10" s="38"/>
      <c r="P10" s="38"/>
      <c r="Q10" s="38">
        <f t="shared" si="5"/>
        <v>0</v>
      </c>
      <c r="R10" s="38">
        <f t="shared" si="6"/>
        <v>0</v>
      </c>
      <c r="S10" s="37">
        <f t="shared" si="10"/>
        <v>0</v>
      </c>
      <c r="T10" s="39">
        <f t="shared" si="7"/>
        <v>0</v>
      </c>
      <c r="U10" s="37">
        <f t="shared" si="8"/>
        <v>0</v>
      </c>
      <c r="V10" s="58">
        <f t="shared" si="9"/>
        <v>0</v>
      </c>
      <c r="W10" s="58">
        <f t="shared" si="9"/>
        <v>0</v>
      </c>
      <c r="X10" s="58">
        <f t="shared" si="9"/>
        <v>0</v>
      </c>
    </row>
    <row r="11" spans="1:24" ht="30" customHeight="1" thickBot="1">
      <c r="A11" s="10" t="s">
        <v>14</v>
      </c>
      <c r="B11" s="84" t="s">
        <v>352</v>
      </c>
      <c r="C11" s="30" t="s">
        <v>76</v>
      </c>
      <c r="D11" s="143">
        <v>0.5</v>
      </c>
      <c r="E11" s="143" t="s">
        <v>17</v>
      </c>
      <c r="F11" s="21"/>
      <c r="G11" s="21"/>
      <c r="H11" s="34">
        <f t="shared" si="0"/>
        <v>0</v>
      </c>
      <c r="I11" s="34">
        <f t="shared" si="1"/>
        <v>0</v>
      </c>
      <c r="J11" s="29">
        <f t="shared" si="11"/>
        <v>0</v>
      </c>
      <c r="K11" s="54">
        <f t="shared" si="2"/>
        <v>0</v>
      </c>
      <c r="L11" s="29">
        <f t="shared" si="3"/>
        <v>0</v>
      </c>
      <c r="M11" s="63">
        <f t="shared" si="4"/>
        <v>0.25</v>
      </c>
      <c r="N11" s="86" t="s">
        <v>17</v>
      </c>
      <c r="O11" s="38"/>
      <c r="P11" s="38"/>
      <c r="Q11" s="38">
        <f t="shared" si="5"/>
        <v>0</v>
      </c>
      <c r="R11" s="38">
        <f t="shared" si="6"/>
        <v>0</v>
      </c>
      <c r="S11" s="37">
        <f t="shared" si="10"/>
        <v>0</v>
      </c>
      <c r="T11" s="39">
        <f t="shared" si="7"/>
        <v>0</v>
      </c>
      <c r="U11" s="37">
        <f t="shared" si="8"/>
        <v>0</v>
      </c>
      <c r="V11" s="58">
        <f t="shared" si="9"/>
        <v>0</v>
      </c>
      <c r="W11" s="58">
        <f t="shared" si="9"/>
        <v>0</v>
      </c>
      <c r="X11" s="58">
        <f t="shared" si="9"/>
        <v>0</v>
      </c>
    </row>
    <row r="12" spans="1:24" ht="30" customHeight="1" thickBot="1">
      <c r="A12" s="10" t="s">
        <v>15</v>
      </c>
      <c r="B12" s="84" t="s">
        <v>353</v>
      </c>
      <c r="C12" s="30" t="s">
        <v>80</v>
      </c>
      <c r="D12" s="143">
        <v>100</v>
      </c>
      <c r="E12" s="143" t="s">
        <v>43</v>
      </c>
      <c r="F12" s="21"/>
      <c r="G12" s="21"/>
      <c r="H12" s="34">
        <f t="shared" si="0"/>
        <v>0</v>
      </c>
      <c r="I12" s="34">
        <f t="shared" si="1"/>
        <v>0</v>
      </c>
      <c r="J12" s="29">
        <f t="shared" si="11"/>
        <v>0</v>
      </c>
      <c r="K12" s="54">
        <f t="shared" si="2"/>
        <v>0</v>
      </c>
      <c r="L12" s="29">
        <f t="shared" si="3"/>
        <v>0</v>
      </c>
      <c r="M12" s="63">
        <f t="shared" si="4"/>
        <v>50</v>
      </c>
      <c r="N12" s="86" t="s">
        <v>43</v>
      </c>
      <c r="O12" s="38"/>
      <c r="P12" s="38"/>
      <c r="Q12" s="38">
        <f t="shared" si="5"/>
        <v>0</v>
      </c>
      <c r="R12" s="38">
        <f t="shared" si="6"/>
        <v>0</v>
      </c>
      <c r="S12" s="37">
        <f t="shared" si="10"/>
        <v>0</v>
      </c>
      <c r="T12" s="39">
        <f t="shared" si="7"/>
        <v>0</v>
      </c>
      <c r="U12" s="37">
        <f t="shared" si="8"/>
        <v>0</v>
      </c>
      <c r="V12" s="58">
        <f t="shared" si="9"/>
        <v>0</v>
      </c>
      <c r="W12" s="58">
        <f t="shared" si="9"/>
        <v>0</v>
      </c>
      <c r="X12" s="58">
        <f t="shared" si="9"/>
        <v>0</v>
      </c>
    </row>
    <row r="13" spans="1:24" ht="30" customHeight="1" thickBot="1">
      <c r="A13" s="10" t="s">
        <v>16</v>
      </c>
      <c r="B13" s="84" t="s">
        <v>354</v>
      </c>
      <c r="C13" s="30" t="s">
        <v>77</v>
      </c>
      <c r="D13" s="143">
        <v>1</v>
      </c>
      <c r="E13" s="143" t="s">
        <v>17</v>
      </c>
      <c r="F13" s="21"/>
      <c r="G13" s="21"/>
      <c r="H13" s="34">
        <f t="shared" si="0"/>
        <v>0</v>
      </c>
      <c r="I13" s="34">
        <f t="shared" si="1"/>
        <v>0</v>
      </c>
      <c r="J13" s="29">
        <f t="shared" si="11"/>
        <v>0</v>
      </c>
      <c r="K13" s="54">
        <f t="shared" si="2"/>
        <v>0</v>
      </c>
      <c r="L13" s="29">
        <f t="shared" si="3"/>
        <v>0</v>
      </c>
      <c r="M13" s="63">
        <f t="shared" si="4"/>
        <v>0.5</v>
      </c>
      <c r="N13" s="86" t="s">
        <v>17</v>
      </c>
      <c r="O13" s="38"/>
      <c r="P13" s="38"/>
      <c r="Q13" s="38">
        <f t="shared" si="5"/>
        <v>0</v>
      </c>
      <c r="R13" s="38">
        <f t="shared" si="6"/>
        <v>0</v>
      </c>
      <c r="S13" s="37">
        <f t="shared" si="10"/>
        <v>0</v>
      </c>
      <c r="T13" s="39">
        <f t="shared" si="7"/>
        <v>0</v>
      </c>
      <c r="U13" s="37">
        <f t="shared" si="8"/>
        <v>0</v>
      </c>
      <c r="V13" s="58">
        <f t="shared" si="9"/>
        <v>0</v>
      </c>
      <c r="W13" s="58">
        <f t="shared" si="9"/>
        <v>0</v>
      </c>
      <c r="X13" s="58">
        <f t="shared" si="9"/>
        <v>0</v>
      </c>
    </row>
    <row r="14" spans="1:24" ht="30" customHeight="1" thickBot="1">
      <c r="A14" s="10" t="s">
        <v>18</v>
      </c>
      <c r="B14" s="84" t="s">
        <v>355</v>
      </c>
      <c r="C14" s="30" t="s">
        <v>78</v>
      </c>
      <c r="D14" s="143">
        <v>1</v>
      </c>
      <c r="E14" s="143" t="s">
        <v>17</v>
      </c>
      <c r="F14" s="21"/>
      <c r="G14" s="21"/>
      <c r="H14" s="34">
        <f t="shared" si="0"/>
        <v>0</v>
      </c>
      <c r="I14" s="34">
        <f t="shared" si="1"/>
        <v>0</v>
      </c>
      <c r="J14" s="29">
        <f t="shared" si="11"/>
        <v>0</v>
      </c>
      <c r="K14" s="54">
        <f t="shared" si="2"/>
        <v>0</v>
      </c>
      <c r="L14" s="29">
        <f t="shared" si="3"/>
        <v>0</v>
      </c>
      <c r="M14" s="63">
        <f t="shared" si="4"/>
        <v>0.5</v>
      </c>
      <c r="N14" s="86" t="s">
        <v>17</v>
      </c>
      <c r="O14" s="38"/>
      <c r="P14" s="38"/>
      <c r="Q14" s="38">
        <f t="shared" si="5"/>
        <v>0</v>
      </c>
      <c r="R14" s="38">
        <f t="shared" si="6"/>
        <v>0</v>
      </c>
      <c r="S14" s="37">
        <f t="shared" si="10"/>
        <v>0</v>
      </c>
      <c r="T14" s="39">
        <f t="shared" si="7"/>
        <v>0</v>
      </c>
      <c r="U14" s="37">
        <f t="shared" si="8"/>
        <v>0</v>
      </c>
      <c r="V14" s="58">
        <f t="shared" si="9"/>
        <v>0</v>
      </c>
      <c r="W14" s="58">
        <f t="shared" si="9"/>
        <v>0</v>
      </c>
      <c r="X14" s="58">
        <f t="shared" si="9"/>
        <v>0</v>
      </c>
    </row>
    <row r="15" spans="1:24" ht="30" customHeight="1" thickBot="1">
      <c r="A15" s="10" t="s">
        <v>19</v>
      </c>
      <c r="B15" s="84" t="s">
        <v>356</v>
      </c>
      <c r="C15" s="30"/>
      <c r="D15" s="143">
        <v>1</v>
      </c>
      <c r="E15" s="143" t="s">
        <v>17</v>
      </c>
      <c r="F15" s="21"/>
      <c r="G15" s="21"/>
      <c r="H15" s="34">
        <f t="shared" si="0"/>
        <v>0</v>
      </c>
      <c r="I15" s="34">
        <f t="shared" si="1"/>
        <v>0</v>
      </c>
      <c r="J15" s="29">
        <f t="shared" si="11"/>
        <v>0</v>
      </c>
      <c r="K15" s="54">
        <f t="shared" si="2"/>
        <v>0</v>
      </c>
      <c r="L15" s="29">
        <f t="shared" si="3"/>
        <v>0</v>
      </c>
      <c r="M15" s="63">
        <f t="shared" si="4"/>
        <v>0.5</v>
      </c>
      <c r="N15" s="86" t="s">
        <v>17</v>
      </c>
      <c r="O15" s="38"/>
      <c r="P15" s="38"/>
      <c r="Q15" s="38">
        <f t="shared" si="5"/>
        <v>0</v>
      </c>
      <c r="R15" s="38">
        <f t="shared" si="6"/>
        <v>0</v>
      </c>
      <c r="S15" s="37">
        <f t="shared" si="10"/>
        <v>0</v>
      </c>
      <c r="T15" s="39">
        <f t="shared" si="7"/>
        <v>0</v>
      </c>
      <c r="U15" s="37">
        <f t="shared" si="8"/>
        <v>0</v>
      </c>
      <c r="V15" s="58">
        <f t="shared" si="9"/>
        <v>0</v>
      </c>
      <c r="W15" s="58">
        <f t="shared" si="9"/>
        <v>0</v>
      </c>
      <c r="X15" s="58">
        <f t="shared" si="9"/>
        <v>0</v>
      </c>
    </row>
    <row r="16" spans="1:24" ht="30" customHeight="1" thickBot="1">
      <c r="A16" s="10" t="s">
        <v>20</v>
      </c>
      <c r="B16" s="84" t="s">
        <v>357</v>
      </c>
      <c r="C16" s="30" t="s">
        <v>71</v>
      </c>
      <c r="D16" s="143">
        <v>4</v>
      </c>
      <c r="E16" s="143" t="s">
        <v>17</v>
      </c>
      <c r="F16" s="21"/>
      <c r="G16" s="21"/>
      <c r="H16" s="34">
        <f t="shared" si="0"/>
        <v>0</v>
      </c>
      <c r="I16" s="34">
        <f t="shared" si="1"/>
        <v>0</v>
      </c>
      <c r="J16" s="29">
        <f t="shared" si="11"/>
        <v>0</v>
      </c>
      <c r="K16" s="54">
        <f t="shared" si="2"/>
        <v>0</v>
      </c>
      <c r="L16" s="29">
        <f t="shared" si="3"/>
        <v>0</v>
      </c>
      <c r="M16" s="63">
        <f t="shared" si="4"/>
        <v>2</v>
      </c>
      <c r="N16" s="86" t="s">
        <v>17</v>
      </c>
      <c r="O16" s="38"/>
      <c r="P16" s="38"/>
      <c r="Q16" s="38">
        <f t="shared" si="5"/>
        <v>0</v>
      </c>
      <c r="R16" s="38">
        <f t="shared" si="6"/>
        <v>0</v>
      </c>
      <c r="S16" s="37">
        <f t="shared" si="10"/>
        <v>0</v>
      </c>
      <c r="T16" s="39">
        <f t="shared" si="7"/>
        <v>0</v>
      </c>
      <c r="U16" s="37">
        <f t="shared" si="8"/>
        <v>0</v>
      </c>
      <c r="V16" s="58">
        <f t="shared" si="9"/>
        <v>0</v>
      </c>
      <c r="W16" s="58">
        <f t="shared" si="9"/>
        <v>0</v>
      </c>
      <c r="X16" s="58">
        <f t="shared" si="9"/>
        <v>0</v>
      </c>
    </row>
    <row r="17" spans="1:24" ht="30" customHeight="1" thickBot="1">
      <c r="A17" s="10" t="s">
        <v>47</v>
      </c>
      <c r="B17" s="84" t="s">
        <v>44</v>
      </c>
      <c r="C17" s="80" t="s">
        <v>79</v>
      </c>
      <c r="D17" s="143">
        <v>3</v>
      </c>
      <c r="E17" s="143" t="s">
        <v>17</v>
      </c>
      <c r="F17" s="29"/>
      <c r="G17" s="26"/>
      <c r="H17" s="34">
        <f t="shared" si="0"/>
        <v>0</v>
      </c>
      <c r="I17" s="34">
        <f t="shared" si="1"/>
        <v>0</v>
      </c>
      <c r="J17" s="29">
        <f t="shared" si="11"/>
        <v>0</v>
      </c>
      <c r="K17" s="54">
        <f t="shared" si="2"/>
        <v>0</v>
      </c>
      <c r="L17" s="29">
        <f t="shared" si="3"/>
        <v>0</v>
      </c>
      <c r="M17" s="63">
        <f t="shared" si="4"/>
        <v>1.5</v>
      </c>
      <c r="N17" s="86" t="s">
        <v>17</v>
      </c>
      <c r="O17" s="38"/>
      <c r="P17" s="38"/>
      <c r="Q17" s="38">
        <f t="shared" si="5"/>
        <v>0</v>
      </c>
      <c r="R17" s="38">
        <f t="shared" si="6"/>
        <v>0</v>
      </c>
      <c r="S17" s="37">
        <f t="shared" si="10"/>
        <v>0</v>
      </c>
      <c r="T17" s="39">
        <f t="shared" si="7"/>
        <v>0</v>
      </c>
      <c r="U17" s="37">
        <f t="shared" si="8"/>
        <v>0</v>
      </c>
      <c r="V17" s="58">
        <f t="shared" si="9"/>
        <v>0</v>
      </c>
      <c r="W17" s="58">
        <f t="shared" si="9"/>
        <v>0</v>
      </c>
      <c r="X17" s="58">
        <f t="shared" si="9"/>
        <v>0</v>
      </c>
    </row>
    <row r="18" spans="1:24" ht="30" customHeight="1" thickBot="1">
      <c r="A18" s="182" t="s">
        <v>28</v>
      </c>
      <c r="B18" s="183"/>
      <c r="C18" s="28"/>
      <c r="D18" s="11"/>
      <c r="E18" s="11"/>
      <c r="F18" s="11"/>
      <c r="G18" s="11"/>
      <c r="H18" s="57"/>
      <c r="I18" s="57"/>
      <c r="J18" s="59">
        <f>SUM(J5:J17)</f>
        <v>0</v>
      </c>
      <c r="K18" s="59">
        <f>SUM(K5:K17)</f>
        <v>0</v>
      </c>
      <c r="L18" s="59">
        <f>SUM(L5:L17)</f>
        <v>0</v>
      </c>
      <c r="M18" s="57"/>
      <c r="N18" s="57"/>
      <c r="O18" s="57"/>
      <c r="P18" s="57"/>
      <c r="Q18" s="57"/>
      <c r="R18" s="57"/>
      <c r="S18" s="59">
        <f aca="true" t="shared" si="12" ref="S18:X18">SUM(S5:S17)</f>
        <v>0</v>
      </c>
      <c r="T18" s="59">
        <f t="shared" si="12"/>
        <v>0</v>
      </c>
      <c r="U18" s="59">
        <f t="shared" si="12"/>
        <v>0</v>
      </c>
      <c r="V18" s="59">
        <f t="shared" si="12"/>
        <v>0</v>
      </c>
      <c r="W18" s="59">
        <f t="shared" si="12"/>
        <v>0</v>
      </c>
      <c r="X18" s="59">
        <f t="shared" si="12"/>
        <v>0</v>
      </c>
    </row>
    <row r="19" ht="12.75">
      <c r="A19" s="17"/>
    </row>
    <row r="21" ht="12.75">
      <c r="B21" t="s">
        <v>31</v>
      </c>
    </row>
    <row r="23" ht="12.75">
      <c r="B23" t="s">
        <v>32</v>
      </c>
    </row>
    <row r="25" ht="12.75">
      <c r="B25" t="s">
        <v>33</v>
      </c>
    </row>
    <row r="31" ht="12.75">
      <c r="J31" t="s">
        <v>34</v>
      </c>
    </row>
    <row r="33" ht="12.75">
      <c r="J33" s="18" t="s">
        <v>35</v>
      </c>
    </row>
  </sheetData>
  <sheetProtection/>
  <mergeCells count="4">
    <mergeCell ref="A1:L2"/>
    <mergeCell ref="D3:L3"/>
    <mergeCell ref="M3:U3"/>
    <mergeCell ref="A18:B18"/>
  </mergeCells>
  <printOptions/>
  <pageMargins left="0.75" right="0.75" top="1" bottom="1" header="0.5" footer="0.5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Szkoła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</dc:creator>
  <cp:keywords/>
  <dc:description/>
  <cp:lastModifiedBy>Magdalena Wolny</cp:lastModifiedBy>
  <cp:lastPrinted>2022-09-12T13:42:07Z</cp:lastPrinted>
  <dcterms:created xsi:type="dcterms:W3CDTF">2016-04-28T06:16:24Z</dcterms:created>
  <dcterms:modified xsi:type="dcterms:W3CDTF">2024-03-19T09:28:56Z</dcterms:modified>
  <cp:category/>
  <cp:version/>
  <cp:contentType/>
  <cp:contentStatus/>
</cp:coreProperties>
</file>