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Y:\Agnieszka D\2025\ZP_ 24_2025 ODCZYNNIKI\NA STRONĘ\Załącznik nr 2 do SWZ\"/>
    </mc:Choice>
  </mc:AlternateContent>
  <xr:revisionPtr revIDLastSave="0" documentId="13_ncr:1_{931A1465-25AE-45DB-81A3-54EF42BA3D34}" xr6:coauthVersionLast="36" xr6:coauthVersionMax="36" xr10:uidLastSave="{00000000-0000-0000-0000-000000000000}"/>
  <bookViews>
    <workbookView xWindow="0" yWindow="0" windowWidth="28800" windowHeight="11325" activeTab="2" xr2:uid="{00000000-000D-0000-FFFF-FFFF00000000}"/>
  </bookViews>
  <sheets>
    <sheet name="Pakiet 9 mikr testy   " sheetId="1" r:id="rId1"/>
    <sheet name="Pakiet nr 10 mikr bulion  " sheetId="2" r:id="rId2"/>
    <sheet name="Pakiet 11 mikr szczepy 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2" l="1"/>
  <c r="H34" i="2"/>
  <c r="H25" i="1"/>
  <c r="H24" i="1"/>
  <c r="H23" i="1"/>
  <c r="H22" i="1"/>
  <c r="H21" i="1"/>
  <c r="H20" i="1"/>
  <c r="H19" i="1"/>
  <c r="H18" i="1"/>
  <c r="H17" i="1"/>
  <c r="J40" i="2" l="1"/>
  <c r="H40" i="2"/>
  <c r="K40" i="2" s="1"/>
  <c r="J39" i="2"/>
  <c r="H39" i="2"/>
  <c r="K39" i="2" s="1"/>
  <c r="J38" i="2"/>
  <c r="H38" i="2"/>
  <c r="K38" i="2" s="1"/>
  <c r="J37" i="2"/>
  <c r="K37" i="2" s="1"/>
  <c r="H37" i="2"/>
  <c r="H42" i="2"/>
  <c r="J42" i="2"/>
  <c r="K42" i="2" s="1"/>
  <c r="H7" i="5" l="1"/>
  <c r="J7" i="5"/>
  <c r="K7" i="5"/>
  <c r="H8" i="5"/>
  <c r="K8" i="5" s="1"/>
  <c r="J8" i="5"/>
  <c r="H9" i="5"/>
  <c r="K9" i="5" s="1"/>
  <c r="J9" i="5"/>
  <c r="H10" i="5"/>
  <c r="K10" i="5" s="1"/>
  <c r="J10" i="5"/>
  <c r="H11" i="5"/>
  <c r="K11" i="5" s="1"/>
  <c r="J11" i="5"/>
  <c r="H12" i="5"/>
  <c r="K12" i="5" s="1"/>
  <c r="J12" i="5"/>
  <c r="H13" i="5"/>
  <c r="K13" i="5" s="1"/>
  <c r="J13" i="5"/>
  <c r="H14" i="5"/>
  <c r="K14" i="5" s="1"/>
  <c r="J14" i="5"/>
  <c r="H15" i="5"/>
  <c r="K15" i="5" s="1"/>
  <c r="J15" i="5"/>
  <c r="H6" i="2"/>
  <c r="J6" i="2"/>
  <c r="K6" i="2" s="1"/>
  <c r="H7" i="2"/>
  <c r="J7" i="2"/>
  <c r="K7" i="2" s="1"/>
  <c r="H8" i="2"/>
  <c r="J8" i="2"/>
  <c r="K8" i="2" s="1"/>
  <c r="H9" i="2"/>
  <c r="J9" i="2"/>
  <c r="H10" i="2"/>
  <c r="J10" i="2"/>
  <c r="K10" i="2" s="1"/>
  <c r="H11" i="2"/>
  <c r="J11" i="2"/>
  <c r="K11" i="2" s="1"/>
  <c r="H12" i="2"/>
  <c r="J12" i="2"/>
  <c r="K12" i="2" s="1"/>
  <c r="H13" i="2"/>
  <c r="J13" i="2"/>
  <c r="K13" i="2" s="1"/>
  <c r="H14" i="2"/>
  <c r="J14" i="2"/>
  <c r="K14" i="2" s="1"/>
  <c r="H15" i="2"/>
  <c r="J15" i="2"/>
  <c r="K15" i="2" s="1"/>
  <c r="H16" i="2"/>
  <c r="J16" i="2"/>
  <c r="K16" i="2" s="1"/>
  <c r="H17" i="2"/>
  <c r="J17" i="2"/>
  <c r="K17" i="2" s="1"/>
  <c r="H18" i="2"/>
  <c r="J18" i="2"/>
  <c r="K18" i="2" s="1"/>
  <c r="H19" i="2"/>
  <c r="J19" i="2"/>
  <c r="K19" i="2" s="1"/>
  <c r="H20" i="2"/>
  <c r="J20" i="2"/>
  <c r="K20" i="2" s="1"/>
  <c r="H21" i="2"/>
  <c r="J21" i="2"/>
  <c r="K21" i="2" s="1"/>
  <c r="H22" i="2"/>
  <c r="J22" i="2"/>
  <c r="K22" i="2" s="1"/>
  <c r="H23" i="2"/>
  <c r="J23" i="2"/>
  <c r="K23" i="2" s="1"/>
  <c r="H24" i="2"/>
  <c r="J24" i="2"/>
  <c r="K24" i="2" s="1"/>
  <c r="J25" i="2"/>
  <c r="H26" i="2"/>
  <c r="J26" i="2"/>
  <c r="K26" i="2" s="1"/>
  <c r="H27" i="2"/>
  <c r="J27" i="2"/>
  <c r="K27" i="2" s="1"/>
  <c r="H28" i="2"/>
  <c r="J28" i="2"/>
  <c r="K28" i="2" s="1"/>
  <c r="H29" i="2"/>
  <c r="J29" i="2"/>
  <c r="K29" i="2" s="1"/>
  <c r="H30" i="2"/>
  <c r="J30" i="2"/>
  <c r="K30" i="2" s="1"/>
  <c r="H31" i="2"/>
  <c r="J31" i="2"/>
  <c r="K31" i="2" s="1"/>
  <c r="H32" i="2"/>
  <c r="J32" i="2"/>
  <c r="K32" i="2" s="1"/>
  <c r="H33" i="2"/>
  <c r="J33" i="2"/>
  <c r="K33" i="2" s="1"/>
  <c r="J34" i="2"/>
  <c r="K34" i="2" s="1"/>
  <c r="J35" i="2"/>
  <c r="K35" i="2" s="1"/>
  <c r="H36" i="2"/>
  <c r="J36" i="2"/>
  <c r="K36" i="2" s="1"/>
  <c r="H8" i="1"/>
  <c r="J8" i="1"/>
  <c r="K8" i="1" s="1"/>
  <c r="H9" i="1"/>
  <c r="J9" i="1"/>
  <c r="K9" i="1" s="1"/>
  <c r="H10" i="1"/>
  <c r="J10" i="1"/>
  <c r="K10" i="1" s="1"/>
  <c r="H11" i="1"/>
  <c r="J11" i="1"/>
  <c r="K11" i="1" s="1"/>
  <c r="H12" i="1"/>
  <c r="J12" i="1"/>
  <c r="K12" i="1" s="1"/>
  <c r="H13" i="1"/>
  <c r="J13" i="1"/>
  <c r="K13" i="1" s="1"/>
  <c r="H14" i="1"/>
  <c r="J14" i="1"/>
  <c r="K14" i="1" s="1"/>
  <c r="H15" i="1"/>
  <c r="J15" i="1"/>
  <c r="K15" i="1" s="1"/>
  <c r="H16" i="1"/>
  <c r="J16" i="1"/>
  <c r="K16" i="1" s="1"/>
  <c r="J17" i="1"/>
  <c r="K17" i="1" s="1"/>
  <c r="K9" i="2" l="1"/>
</calcChain>
</file>

<file path=xl/sharedStrings.xml><?xml version="1.0" encoding="utf-8"?>
<sst xmlns="http://schemas.openxmlformats.org/spreadsheetml/2006/main" count="355" uniqueCount="163">
  <si>
    <t>kwalifikowany podpis elektroniczny upoważnionego przedstawiciela Wykonawcy</t>
  </si>
  <si>
    <t>*Niespełnienie któregokolwiek warunku wyklucza ofertę</t>
  </si>
  <si>
    <t>·         Wykonawca zobowiązany jest do dostarczenia certyfikatu kontroli jakości do każdej dostawy.</t>
  </si>
  <si>
    <t>·         Wykonawca zobowiązany jest dostarczyć w zestawie testowym wszystkich niezbędnych do wykonania testu akcesoriów, tj. probówek, pipetek itp.</t>
  </si>
  <si>
    <t>·         Zamawiający wymaga zaoferowania testu, w postaci kasetki, gdzie próbkę dozuje się do jednej studzienki/otworu na próbkę.</t>
  </si>
  <si>
    <t>·         Zamawiający wymaga zaoferowania testu, w postaci jednej kasetki, gdzie w celu uzyskania wyników zarówno dla Norowirusagenogrupy I i II, próbkę przygotowuje się jednokrotnie oraz dozuje do jednej studzienki/ otworu na próbkę.</t>
  </si>
  <si>
    <t>·         Zamawiający wymaga, aby wynik badania można uzyskać najpóźniej po 15 minutach od rozpoczęcia procedury.</t>
  </si>
  <si>
    <r>
      <rPr>
        <b/>
        <sz val="9"/>
        <rFont val="Arial CE"/>
        <charset val="238"/>
      </rPr>
      <t xml:space="preserve">Poz. 6. </t>
    </r>
    <r>
      <rPr>
        <sz val="9"/>
        <rFont val="Arial CE"/>
        <charset val="238"/>
      </rPr>
      <t>Szybki test immunochromatograficzny do wykrywania antygenów noro wirusa genogrupy I i II w próbkach kału ludzkiego.</t>
    </r>
  </si>
  <si>
    <t>·         Zamawiający wymaga zaoferowania testu, w postaci jednej kasetki, gdzie w celu uzyskania wyników zarówno na Rotawirusy jaki i Adenowirusy, próbkę przygotowuje się jednokrotnie oraz dozuje do jednej, opcjonalnie dwóch oddzielnych studzienek/ otworów na próbkę.</t>
  </si>
  <si>
    <r>
      <rPr>
        <b/>
        <sz val="9"/>
        <rFont val="Arial CE"/>
        <charset val="238"/>
      </rPr>
      <t>Poz. 4</t>
    </r>
    <r>
      <rPr>
        <sz val="9"/>
        <rFont val="Arial CE"/>
        <charset val="238"/>
      </rPr>
      <t>. Szybki test immunochromatograficzny do wykrywania antygenów rotawirusów i/lub adenowirusów w próbkach kału ludzkiego.</t>
    </r>
  </si>
  <si>
    <t xml:space="preserve">·         Procedura polegająca na wprowadzeniu całej fiolki do opakowania testowego i rozprowadzeniu się próbki (przebicie membranowego dna fiolki przez iglicę na dnie testu) </t>
  </si>
  <si>
    <t>·         Zamawiający wymaga zaoferowania testu, w postaci jednej kasetki, gdzie w celu uzyskania wyników na Rotawirusy, Adenowirusy jaki i Norowirusy, próbkę przygotowuje się jednokrotnie oraz dozuje do jednej, opcjonalnie trzech oddzielnych studzienek/otworów na próbkę.</t>
  </si>
  <si>
    <r>
      <rPr>
        <b/>
        <sz val="9"/>
        <rFont val="Arial CE"/>
        <charset val="238"/>
      </rPr>
      <t>Poz. 3.</t>
    </r>
    <r>
      <rPr>
        <sz val="9"/>
        <rFont val="Arial CE"/>
        <charset val="238"/>
      </rPr>
      <t xml:space="preserve"> Szybki test immunochromatograficzny do wykrywania antygenów rotawirusów, adenowirusów i norowirusów w próbkach kału ludzkiego.</t>
    </r>
  </si>
  <si>
    <t>·         Zamawiający wymaga, aby wszystkie powyższe parametry zostały potwierdzone w dołączonej do testu metodyce wykonania.</t>
  </si>
  <si>
    <t>·         Zamawiający wymaga testu charakteryzującego się:</t>
  </si>
  <si>
    <t>·         Zamawiający wymaga zaoferowania testu, w postaci jednej kasetki, gdzie w celu uzyskania wyników zarówno na GDH jak i toksyny A i B, próbkę przygotowuje się jednokrotnie</t>
  </si>
  <si>
    <t xml:space="preserve">·         Wykonawca zobowiązany jest dostarczyć kontrolę dodatnią w zestawie lub jako osobną pozycję </t>
  </si>
  <si>
    <t>·         Zamawiający wymaga, aby wynik badania można uzyskać najpóźniej po 30 minutach od rozpoczęcia procedury.</t>
  </si>
  <si>
    <t>Charakterystyka odczynników:</t>
  </si>
  <si>
    <t xml:space="preserve">·         Zamawiający dopuszcza zmianę wielkości opakowań jeśli końcowa zamawiana ilość odczynnika w ogólnym przeliczeniu będzie zgodna z zamawianą ilością. Zamawiający dopuszcza większą ilość odczynnika w ogólnym przeliczeniu po zaokrągleniu w górę do pełnych opakowań, w sytuacji gdy Wykonawca ponosi koszty za dodatkową ilość odczynnika. </t>
  </si>
  <si>
    <t>·         W przypadku braku dostępnej kontroli zewnątrzlaboratoryjnej, Wykonawca na wniosek Zamawiającego zapewni na własny koszt wykonanie badania w laboratorium referencyjnym z zastosowaniem tej samej metody oznaczeń, przynajmniej 1 x w roku.</t>
  </si>
  <si>
    <t>·         Zamawiający wymaga, aby zestawy testowe, odczynniki posiadały instrukcje w języku polskim.</t>
  </si>
  <si>
    <t>·         Zamawiający wymaga, aby zestawy testowe spełniały wymogi wyrobu medycznego do diagnostyki in vitro (IVD).</t>
  </si>
  <si>
    <t>Testy kasetkowe</t>
  </si>
  <si>
    <t>►</t>
  </si>
  <si>
    <t>Niespełnienie parametrów granicznych spowoduje odrzucenie oferty</t>
  </si>
  <si>
    <t xml:space="preserve"> </t>
  </si>
  <si>
    <t>dni</t>
  </si>
  <si>
    <t xml:space="preserve">  </t>
  </si>
  <si>
    <t>DEKLAROWANE TERMINY:</t>
  </si>
  <si>
    <t>suma</t>
  </si>
  <si>
    <t>nie</t>
  </si>
  <si>
    <t>zestaw</t>
  </si>
  <si>
    <t>Skala McFarlanda 6 roztworów wzorcowych (0,5, 1,2,3,4,5)</t>
  </si>
  <si>
    <t>Zestaw odczynników do manualnego barwienia drobnoustrojów metodą Grama (fiolet krystaliczny, jodyna stabilizowana, odbarwiacz, safranina (ewentualnie fuksyna)</t>
  </si>
  <si>
    <t>op.=20szt.</t>
  </si>
  <si>
    <t>Test do wykrywania antygenów Streptococcus grupy A w wymazach z gardła</t>
  </si>
  <si>
    <t>op.=25szt.</t>
  </si>
  <si>
    <t>Test do wykrywania przeciwciał heterofilnych przeciwko mononukleozie w surowicy</t>
  </si>
  <si>
    <t>op.=10szt.</t>
  </si>
  <si>
    <t>Test immunochromatograficzny do wykrywania antygenów Campylobacter w kale</t>
  </si>
  <si>
    <t>Test immunochromatograficzny do wykrywania antygenów wirusów SARS CoV-2, Influenza A/B, RSV</t>
  </si>
  <si>
    <t>sztuka</t>
  </si>
  <si>
    <t>kontrola zewnątrzlaboratoryjna do wykrywania antygenów Giardia i Cryptosporidum, min. 1xrok</t>
  </si>
  <si>
    <t>op.=30 szt.</t>
  </si>
  <si>
    <t>Test kasetkowy imunochromatograficzny do wykrywania antygenów Giardia i Cryptosporidium w próbkach kału ludzkiego</t>
  </si>
  <si>
    <t>kontrola zewnątrzlaboratoryjna do wykrywania antygenów H. pylori, min. 1xrok</t>
  </si>
  <si>
    <r>
      <t xml:space="preserve">test kasetkowy imunochromatograficzny do wykrywania antygenu </t>
    </r>
    <r>
      <rPr>
        <i/>
        <sz val="10"/>
        <rFont val="Arial"/>
        <family val="2"/>
        <charset val="238"/>
      </rPr>
      <t>H.pylori</t>
    </r>
    <r>
      <rPr>
        <sz val="10"/>
        <rFont val="Arial"/>
        <family val="2"/>
        <charset val="238"/>
      </rPr>
      <t xml:space="preserve"> w próbkach kału ludzkiego</t>
    </r>
  </si>
  <si>
    <t xml:space="preserve">kontrola zewnątrzlaboratoryjna do wykrywania norowirusów, min. 1xrok </t>
  </si>
  <si>
    <t>szybki test immunochromatograficzny do wykrywania antygenów norowirusa genogrupy I i II w próbkach kału ludzkiego</t>
  </si>
  <si>
    <t>kontrola zewnątrzlaboratoryjna do wykrywania rotawirusów i adenowirusów, min. 1xrok</t>
  </si>
  <si>
    <t>szybki test immunochromatograficzny do wykrywania antygenów rotawirusów, adenowirusów i norowirusów w próbkach kału ludzkiego</t>
  </si>
  <si>
    <t>kontrola zewnątrzlaboratoryjna do wykrywania antygenów C. difficile, min. 1xrok</t>
  </si>
  <si>
    <t xml:space="preserve">szybki membranowy test immunoenzymatyczny  lub immunochromatograficzny do równoczesnego wykrywania antygenu dehydrogeazy glutaminianowej (GDH) oraz toksyn A i B C. difficile w próbkach kału ludzkiego. </t>
  </si>
  <si>
    <t>Wartość ogółem brutto w zł</t>
  </si>
  <si>
    <t>Wartość ogółem netto w zł</t>
  </si>
  <si>
    <t>VAT %</t>
  </si>
  <si>
    <t>Cena jedn.        brutto w zł</t>
  </si>
  <si>
    <t>Cena jedn. netto w zł</t>
  </si>
  <si>
    <t>Ilość / 36 mies.</t>
  </si>
  <si>
    <t>Jed.                 miary</t>
  </si>
  <si>
    <t>Producent i nazwa handlowa, nr katalogowy</t>
  </si>
  <si>
    <t>Wymagane próbki do oferty          TAK / NIE</t>
  </si>
  <si>
    <t>Opis przedmiotu zamówienia - asortyment/ nazwa</t>
  </si>
  <si>
    <t>Lp</t>
  </si>
  <si>
    <t xml:space="preserve"> Odczynniki do diagnostyki mikrobiologicznej w PRACOWNI MIKROBIOLOGII W ZAKŁADZIE DIAGNOSTYKI LABORATORYJNEJ UNIWERSYTECKIEGO CENTRUM PEDIATRII im. M. KONOPNICKIEJ W ŁODZI</t>
  </si>
  <si>
    <t>Pakiet Nr 36 MLM-Testy kasetkowe.</t>
  </si>
  <si>
    <t>·         bulionów (podłóż płynnych) pakowanych nie więcej niż po 50 sztuk.</t>
  </si>
  <si>
    <t>·         płytek (podłóż stałych) pakowanych nie więcej niż po 20 sztuk</t>
  </si>
  <si>
    <t>·         płytek z podłożami z czytelnym nadrukiem z nazwą podłoża, datą ważności, numerem serii</t>
  </si>
  <si>
    <t>·         warunków przechowywania podłóż potwierdzonych dokumentem walidacji (na wezwanie zamawiającego)</t>
  </si>
  <si>
    <t>·         dokumentów walidacyjnych od producenta płytek, potwierdzających brak wpływu warunków transportu na jakość podłoża (na wezwanie zamawiającego)</t>
  </si>
  <si>
    <t>·         podłóż posiadających pozytywną opinię KORLD (potwierdzenie jakości otrzymywanych podłóż oraz ich bezpieczeństwa stosowania w procesie diagnostycznym)</t>
  </si>
  <si>
    <t>·         zachowania należytej jakości podłoży przez cały okres obowiązywania terminu ważności oferowanych produktów</t>
  </si>
  <si>
    <t>·         dołączenia certyfikatu kontroli jakości potwierdzającego kontrolę przeprowadzoną ze szczepami wzorcowymi ATCC oraz parametrów fizyko-chemicznych do każdej dostawy, dla otrzymanej serii i rodzaju podłoży.</t>
  </si>
  <si>
    <t>Zamawiający wymaga:</t>
  </si>
  <si>
    <t>Podłoża do hodowli, izolacji i identyfikacji  drobnoustrojów oraz do oznaczania wartości MIC.</t>
  </si>
  <si>
    <t>Chromagar STEC</t>
  </si>
  <si>
    <r>
      <t xml:space="preserve"> woda  peptonowa (z peptonem) do namnażania enteropatogennych  Escherichia coli, w probówkach, gotowe podłoże, 3-5 ml </t>
    </r>
    <r>
      <rPr>
        <b/>
        <sz val="10"/>
        <rFont val="Arial"/>
        <family val="2"/>
        <charset val="238"/>
      </rPr>
      <t>lub 9 ml</t>
    </r>
  </si>
  <si>
    <t>Agarek Amerykański</t>
  </si>
  <si>
    <t>Plate Count Agar</t>
  </si>
  <si>
    <t>bulion seleniowo-fosforanowy, sterylny, 5-10ml</t>
  </si>
  <si>
    <t>selektywne podłoże agarowe różnicujące do hodowli  pałeczek Salmonella Shigella (SS)</t>
  </si>
  <si>
    <t xml:space="preserve">wybiórczo-różnicujące podłoże do izolacji Yersinia </t>
  </si>
  <si>
    <t>sztuka.</t>
  </si>
  <si>
    <t xml:space="preserve"> podłoże chromogenne do izolacji i wstępnej identyfikacji bakterii z zakażen dróg moczowych </t>
  </si>
  <si>
    <t>podłoże chromogenne  do wykrywania karbapenemaz KPC, MBL, NDM-1, VIM, OXA-48 pałeczek gramoujemnych.</t>
  </si>
  <si>
    <t>podłoże chromogenne  do wykrywania enterokoków VRE różnicujących E.faecalis i E.faecium.</t>
  </si>
  <si>
    <t>podłoże chromogenne do wykrywania pałeczek ESBL</t>
  </si>
  <si>
    <t>podłoże chromogenne do identyfikacji MRSA</t>
  </si>
  <si>
    <t>Brilliance Salmonella</t>
  </si>
  <si>
    <t>Agar XLD</t>
  </si>
  <si>
    <t>bulion Sabouraund z gentamycyną i chloramphenicolem o do izolacji grzybów</t>
  </si>
  <si>
    <t>selektywne podłoże agarowe Sabouraund Glucose do izolacji grzybów</t>
  </si>
  <si>
    <t>podłoże agarowe Mueller – Hinton</t>
  </si>
  <si>
    <t>podłoże agarowe Mueller – Hinton z 5% krwią końską i 20 mg/l NAD</t>
  </si>
  <si>
    <t>podłoże CNA z 5% krwią baranią</t>
  </si>
  <si>
    <t>podłoże agarowe Chapmana do izolacji patogennych gronkowców</t>
  </si>
  <si>
    <t>podłoże agarowe MacConkey z fioletem krystalicznym</t>
  </si>
  <si>
    <t>podłoże agarowe czekoladowe do hodowli Haemophilus, z bacytracyną</t>
  </si>
  <si>
    <t>podłoże agarowe czekoladowe z Polyvitaxem (bez antybiotyków) do krwi i PMR</t>
  </si>
  <si>
    <t>selektywne podłoże do izolacji i identyfikacji enterokoków</t>
  </si>
  <si>
    <t>podłoże agarowe z 5% krwią baranią</t>
  </si>
  <si>
    <t>podłoże agarowe RPMI do oznaczania lekowrażliwości grzybów</t>
  </si>
  <si>
    <r>
      <t xml:space="preserve">podłoże agarowe chromogenne do wstępnej identyfikacji co najmniej 4 gatunków Candida </t>
    </r>
    <r>
      <rPr>
        <b/>
        <sz val="10"/>
        <rFont val="Arial"/>
        <family val="2"/>
        <charset val="238"/>
      </rPr>
      <t xml:space="preserve">lub podłoże chromogenne do wybiórczej 
izolacji drożdżaków i bezpośredniej identyfikacji C.albicans oraz wstępnego różnicowania gatunków 
C.tropicalis, C.lusitaniae, C.kefyr.
</t>
    </r>
  </si>
  <si>
    <t>podłoże agarowe Schaedler z witaminą K i 5% krwi baraniej dla beztlenowców</t>
  </si>
  <si>
    <r>
      <t xml:space="preserve">bulion Schaedler i witaminą K, 8-12 ml lub  </t>
    </r>
    <r>
      <rPr>
        <b/>
        <sz val="10"/>
        <rFont val="Arial"/>
        <family val="2"/>
        <charset val="238"/>
      </rPr>
      <t xml:space="preserve">13 ml </t>
    </r>
  </si>
  <si>
    <t>saszetki do wytwarzania atmosfery beztlenowej z torebkami i klipsami</t>
  </si>
  <si>
    <t>paski wskaźnikowe do oceny atmosfery beztlenowej</t>
  </si>
  <si>
    <t>bulion tryptozowo-sojowy,  sterylny, 5-10 ml</t>
  </si>
  <si>
    <t>op.=50szt.</t>
  </si>
  <si>
    <t>kwas fenyloboronowy do potwierdzenia obecności szczepów KPC, szt.=2ml</t>
  </si>
  <si>
    <t>EDTA, inhibitor w teście służącym do wykrywania szczepów MBL, szt.=2ml</t>
  </si>
  <si>
    <t>·         drobnoustrojów pochodzących max. z 3 pasażu szczepu wzorcowego kolekcji ATCC i NCTC.</t>
  </si>
  <si>
    <t>·         szczepów wzorcowych zgodnych z zaleceniami EUCAST, zarówno do oznaczania MIC jak i metody dyfuzyjno-krążkowej</t>
  </si>
  <si>
    <t>op.</t>
  </si>
  <si>
    <t>Streptococcus pneumoniae ATCC 49619</t>
  </si>
  <si>
    <t>Staphylococcus aureus ATCC 29213</t>
  </si>
  <si>
    <t>Pseudomonas aeruginosa ATCC 27853</t>
  </si>
  <si>
    <t>Klebsiella pneumoniae ATCC 700603</t>
  </si>
  <si>
    <t>Haemophilus influenzae ATCC 49766</t>
  </si>
  <si>
    <t>Escherichia coli ATCC 35218</t>
  </si>
  <si>
    <t>Escherichia coli ATCC 25922</t>
  </si>
  <si>
    <t>Enterococcus faecalis ATCC 29212</t>
  </si>
  <si>
    <t xml:space="preserve">Candida parapsilosis ATCC 22019 </t>
  </si>
  <si>
    <t>szybki test immunochromatograficzny do wykrywania antygenów rotawirusów i  adenowirusów w próbkach kału ludzkiego</t>
  </si>
  <si>
    <r>
      <rPr>
        <b/>
        <sz val="9"/>
        <rFont val="Arial CE"/>
        <charset val="238"/>
      </rPr>
      <t>Poz. 1</t>
    </r>
    <r>
      <rPr>
        <sz val="9"/>
        <rFont val="Arial CE"/>
        <charset val="238"/>
      </rPr>
      <t>. Szybki test  immunochromatograficzny (do 15 minut) wykrywający jednocześnie antygen dehydrogenazy glutaminianowej (GDH) oraz toksyny A i B Clostridioides difficile w próbkach kału ludzkiego.</t>
    </r>
  </si>
  <si>
    <t xml:space="preserve"> a)  poziomem wykrywalności antygenu GDH nie gorszym niż 0,39 ng/ml, </t>
  </si>
  <si>
    <t xml:space="preserve"> b)   poziomem wykrywalności toksyny A nie gorszym niż 0,5 ng/ml,</t>
  </si>
  <si>
    <t xml:space="preserve"> c)   poziomem wykrywalności toksyny B nie gorszym niż 0,79 ng/ml.</t>
  </si>
  <si>
    <t>d) test rozróżnia toksyny A i B (osobne linie na pasku testowym)</t>
  </si>
  <si>
    <r>
      <rPr>
        <b/>
        <sz val="9"/>
        <rFont val="Arial CE"/>
        <charset val="238"/>
      </rPr>
      <t>Poz. 8.</t>
    </r>
    <r>
      <rPr>
        <sz val="9"/>
        <rFont val="Arial CE"/>
        <charset val="238"/>
      </rPr>
      <t xml:space="preserve"> Szybki test immunochromatograficzny do wykrywania antygenu Helicobacter pylori w próbkach kału ludzkiego.</t>
    </r>
  </si>
  <si>
    <t xml:space="preserve"> Krążki  antybiotykowe do oznaczania lekooporności metodą dyfuzyjną – różne, zakresy stężeń wg. EUCAST, CLSI i KORLD. Podłoża do hodowli, izolacji i identyfikacji  drobnoustrojów oraz paski do oznaczania wartości MIC w PRACOWNI MIKROBIOLOGII W ZAKŁADZIE DIAGNOSTYKI LABORATORYJNEJ UNIWERSYTECKIEGO CENTRUM PEDIATRII im. M. KONOPNICKIEJ W ŁODZI</t>
  </si>
  <si>
    <t>Paski do oznaczania MIC lekowrażliwości bakterii opakowania 10 sztuk</t>
  </si>
  <si>
    <t>Paski do oznaczania MIC lekowrażliwości bakterii opakowania 30 sztuk</t>
  </si>
  <si>
    <t>Krążki antybiotykowe do oznaczania lekowrażliwości, op. 50</t>
  </si>
  <si>
    <t>·         opakowania po 2 wymazówki</t>
  </si>
  <si>
    <t>E.coliO157 lateks test</t>
  </si>
  <si>
    <t>op=100szt.</t>
  </si>
  <si>
    <r>
      <rPr>
        <b/>
        <sz val="10"/>
        <rFont val="Tahoma"/>
        <family val="2"/>
        <charset val="238"/>
      </rPr>
      <t xml:space="preserve">Wyposażenie dodatkowe: </t>
    </r>
    <r>
      <rPr>
        <sz val="10"/>
        <rFont val="Tahoma"/>
        <family val="2"/>
        <charset val="238"/>
      </rPr>
      <t xml:space="preserve">Adaptacja pracowni do wykoniwyania testów przez dostarczenie i montaż mebli do przygotowania materiałów, odczynników i dokumetacji związanej </t>
    </r>
  </si>
  <si>
    <r>
      <rPr>
        <b/>
        <sz val="10"/>
        <rFont val="Tahoma"/>
        <family val="2"/>
        <charset val="238"/>
      </rPr>
      <t>Szkolenia :</t>
    </r>
    <r>
      <rPr>
        <sz val="10"/>
        <rFont val="Arial"/>
        <family val="2"/>
        <charset val="238"/>
      </rPr>
      <t xml:space="preserve"> wykonawca zapewni udział w szkoleniach podnoszacych kwalifikacje zawodowe dla minimum 2 pracowników raz w roku, w zakresie związanym z przedniotem zamówienia. </t>
    </r>
  </si>
  <si>
    <t>Wymagania do Pakietu</t>
  </si>
  <si>
    <t xml:space="preserve">Wymagania do Pakietu </t>
  </si>
  <si>
    <t>Pakiet Nr 9   Mikrobiologia - Sporna - Testy kasetkowe.</t>
  </si>
  <si>
    <t>Pakiet Nr 10.</t>
  </si>
  <si>
    <t>Pakiet Nr 11  Szczepy wzorcowe w PRACOWNI MIKROBIOLOGII W ZAKŁADZIE DIAGNOSTYKI LABORATORYJNEJ UNIWERSYTECKIEGO CENTRUM PEDIATRII im. M. KONOPNICKIEJ W ŁODZI.</t>
  </si>
  <si>
    <t>Rodzaj i numer dokumentu dopuszczającego do stosowania/ Klasa wyrobu med. /jeżeli dotyczy/</t>
  </si>
  <si>
    <t>ZP/24/2025</t>
  </si>
  <si>
    <t>FORMULARZ ASORTYMENTOWO - CENOWY - ZAŁĄCZNIK NR 2 DO SWZ</t>
  </si>
  <si>
    <t>Deklarujemy termin dostaw cząstkowych (od 1 do max 6 dni w dni robocze(pon-pt))</t>
  </si>
  <si>
    <r>
      <t xml:space="preserve">·         Zamawiający wymaga, aby wynik badania można uzyskać najpóźniej po </t>
    </r>
    <r>
      <rPr>
        <b/>
        <sz val="9"/>
        <rFont val="Arial CE"/>
        <charset val="238"/>
      </rPr>
      <t>15</t>
    </r>
    <r>
      <rPr>
        <sz val="9"/>
        <rFont val="Arial CE"/>
        <charset val="238"/>
      </rPr>
      <t xml:space="preserve"> minutach od rozpoczęcia procedury.</t>
    </r>
  </si>
  <si>
    <t>poz 1,3,4,6,8,9,11,13 - Deklarujemy termin ważności dostarczonego przedmiotu zamówienia minimum: 12 miesięcy, licząc od daty dostarczenia towaru</t>
  </si>
  <si>
    <t>Deklarujemy termin dostawy  cząstkowych (od 1 do max. 6 dni w dni robocze (pon. – pt.) od złożenia zapotrzebowania):</t>
  </si>
  <si>
    <t>poz. 5, 8,9,10,11,12,13,14,15,19, 20,21,22,23,24,25,26,27, 29, 30, 31, 32, 36, 37 - Deklarujemy termin ważności dostarczonego przedmiotu zamówienia minimum: 6 tygodni, licząc od daty dostarczenia towaru</t>
  </si>
  <si>
    <t>poz 6 - Deklarujemy termin ważności dostarczonego przedmiotu zamówienia, minimum: 2 miesiące, licząc od daty dostarczenia towaru</t>
  </si>
  <si>
    <t>poz 1,4,16,28 - Deklarujemy termin ważności dostarczonego przedmiotu zamówienia, minimum: 3 miesiące, licząc od daty dostarczenia towaru</t>
  </si>
  <si>
    <t>poz 7 - Deklarowany termin ważności dostarczonego przedmiotu zamówienia, minimum: 5 miesięcy, licząc od daty dostarczenia towaru</t>
  </si>
  <si>
    <t xml:space="preserve"> poz 17,18- Deklarowany termin ważności dostarczonego przedmiotu zamówienia, minimum: 6 miesięcy, licząc od daty dostarczenia towaru</t>
  </si>
  <si>
    <t>poz 35 - Deklarujemy termin ważności dostarczonego przedmiotu zamówienia, minimum: 34 miesięcy, licząc od daty dostarczenia towaru</t>
  </si>
  <si>
    <t>poz 3, 33, 34 - Deklarujemy termin ważności dostarczonego przedmiotu zamówienia, minimum: 12 miesięcy, licząc od daty dostarczenia towaru</t>
  </si>
  <si>
    <t>poz 2 - Deklarujemy termin ważności dostarczonego przedmiotu zamówienia, minimum: 18 miesięcy, licząc od daty dostarczenia towaru</t>
  </si>
  <si>
    <t>Deklarowany termin ważności dostarczonego przedmiotu zamówienia minimum: 12 miesięcy, licząc od daty dostarczenia towaru</t>
  </si>
  <si>
    <t>Deklarujemy termin dostaw cząstkowych od 1 do max. 6 dni w dni robocze (pon. – pt.) od złożenia zapotrzebowania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</si>
</sst>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&quot;zł&quot;"/>
    <numFmt numFmtId="165" formatCode="_-* #,##0.00\ [$zł-415]_-;\-* #,##0.00\ [$zł-415]_-;_-* &quot;-&quot;??\ [$zł-415]_-;_-@_-"/>
    <numFmt numFmtId="166" formatCode="_-* #,##0.00\ &quot;zł&quot;_-;\-* #,##0.00\ &quot;zł&quot;_-;_-* &quot;-&quot;??\ &quot;zł&quot;_-;_-@"/>
  </numFmts>
  <fonts count="50">
    <font>
      <sz val="12"/>
      <name val="Arial CE"/>
      <charset val="238"/>
    </font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2"/>
      <name val="Arial CE"/>
      <charset val="238"/>
    </font>
    <font>
      <sz val="9"/>
      <name val="Tahoma"/>
      <family val="2"/>
      <charset val="238"/>
    </font>
    <font>
      <b/>
      <i/>
      <sz val="9"/>
      <name val="Calibri"/>
      <family val="2"/>
      <charset val="238"/>
      <scheme val="minor"/>
    </font>
    <font>
      <sz val="9"/>
      <name val="Arial CE"/>
      <charset val="238"/>
    </font>
    <font>
      <b/>
      <sz val="9"/>
      <name val="Arial CE"/>
      <charset val="238"/>
    </font>
    <font>
      <sz val="9"/>
      <color theme="1"/>
      <name val="Tahoma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9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rgb="FF00B050"/>
      <name val="Arial"/>
      <family val="2"/>
      <charset val="238"/>
    </font>
    <font>
      <b/>
      <sz val="11"/>
      <color rgb="FF00B050"/>
      <name val="Arial"/>
      <family val="2"/>
      <charset val="238"/>
    </font>
    <font>
      <sz val="1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rgb="FF00B05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trike/>
      <sz val="10"/>
      <name val="Calibri Light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name val="Calibri Light"/>
      <family val="2"/>
      <charset val="238"/>
    </font>
    <font>
      <sz val="10"/>
      <color rgb="FF00B05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name val="Tahoma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4"/>
      <color rgb="FFFF0000"/>
      <name val="Arial CE"/>
      <charset val="238"/>
    </font>
    <font>
      <b/>
      <sz val="10"/>
      <color rgb="FFFF0000"/>
      <name val="Tahoma"/>
      <family val="2"/>
      <charset val="238"/>
    </font>
    <font>
      <b/>
      <sz val="9"/>
      <color rgb="FFFF0000"/>
      <name val="Tahoma"/>
      <family val="2"/>
      <charset val="238"/>
    </font>
    <font>
      <b/>
      <sz val="11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/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theme="4" tint="0.59999389629810485"/>
      </top>
      <bottom style="thin">
        <color theme="4" tint="0.59999389629810485"/>
      </bottom>
      <diagonal/>
    </border>
    <border>
      <left style="thin">
        <color theme="4" tint="0.59999389629810485"/>
      </left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/>
      <bottom style="thin">
        <color theme="4" tint="0.5999938962981048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4" tint="0.59999389629810485"/>
      </right>
      <top style="thin">
        <color theme="4" tint="0.59999389629810485"/>
      </top>
      <bottom style="thin">
        <color theme="4" tint="0.59999389629810485"/>
      </bottom>
      <diagonal/>
    </border>
  </borders>
  <cellStyleXfs count="9">
    <xf numFmtId="0" fontId="0" fillId="0" borderId="0"/>
    <xf numFmtId="0" fontId="1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3" fillId="0" borderId="0" applyNumberFormat="0" applyBorder="0" applyProtection="0"/>
    <xf numFmtId="0" fontId="15" fillId="0" borderId="0"/>
    <xf numFmtId="9" fontId="2" fillId="0" borderId="0" applyFont="0" applyFill="0" applyBorder="0" applyAlignment="0" applyProtection="0"/>
    <xf numFmtId="0" fontId="45" fillId="0" borderId="0"/>
  </cellStyleXfs>
  <cellXfs count="239">
    <xf numFmtId="0" fontId="0" fillId="0" borderId="0" xfId="0"/>
    <xf numFmtId="0" fontId="0" fillId="0" borderId="0" xfId="0" applyAlignment="1">
      <alignment horizontal="right" vertical="center"/>
    </xf>
    <xf numFmtId="0" fontId="3" fillId="0" borderId="0" xfId="0" applyFont="1"/>
    <xf numFmtId="0" fontId="0" fillId="0" borderId="0" xfId="0" applyNumberFormat="1"/>
    <xf numFmtId="0" fontId="4" fillId="0" borderId="0" xfId="0" applyFont="1" applyFill="1" applyAlignment="1"/>
    <xf numFmtId="0" fontId="4" fillId="0" borderId="0" xfId="0" applyFont="1" applyFill="1" applyAlignment="1">
      <alignment horizontal="right" vertic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 vertical="center"/>
    </xf>
    <xf numFmtId="0" fontId="7" fillId="0" borderId="0" xfId="0" applyFont="1"/>
    <xf numFmtId="0" fontId="6" fillId="0" borderId="0" xfId="0" applyNumberFormat="1" applyFont="1"/>
    <xf numFmtId="0" fontId="8" fillId="0" borderId="0" xfId="0" applyFont="1"/>
    <xf numFmtId="0" fontId="8" fillId="0" borderId="0" xfId="0" applyFont="1" applyFill="1"/>
    <xf numFmtId="0" fontId="4" fillId="0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8" fillId="0" borderId="0" xfId="0" applyFont="1" applyFill="1" applyAlignment="1">
      <alignment horizontal="left"/>
    </xf>
    <xf numFmtId="0" fontId="11" fillId="0" borderId="0" xfId="0" applyFont="1" applyFill="1" applyAlignment="1"/>
    <xf numFmtId="0" fontId="12" fillId="0" borderId="0" xfId="0" applyFont="1" applyFill="1"/>
    <xf numFmtId="0" fontId="12" fillId="0" borderId="0" xfId="0" applyFont="1"/>
    <xf numFmtId="0" fontId="12" fillId="0" borderId="4" xfId="0" applyFont="1" applyBorder="1"/>
    <xf numFmtId="44" fontId="12" fillId="0" borderId="0" xfId="0" applyNumberFormat="1" applyFont="1"/>
    <xf numFmtId="164" fontId="17" fillId="0" borderId="0" xfId="0" applyNumberFormat="1" applyFont="1" applyBorder="1"/>
    <xf numFmtId="164" fontId="17" fillId="0" borderId="0" xfId="0" applyNumberFormat="1" applyFont="1"/>
    <xf numFmtId="44" fontId="11" fillId="0" borderId="0" xfId="0" applyNumberFormat="1" applyFont="1" applyFill="1" applyBorder="1" applyAlignment="1">
      <alignment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44" fontId="11" fillId="0" borderId="0" xfId="0" applyNumberFormat="1" applyFont="1" applyFill="1" applyBorder="1" applyAlignment="1">
      <alignment horizontal="right" vertical="center" wrapText="1"/>
    </xf>
    <xf numFmtId="164" fontId="11" fillId="0" borderId="0" xfId="0" applyNumberFormat="1" applyFont="1" applyFill="1" applyBorder="1" applyAlignment="1">
      <alignment horizontal="right" vertical="center" wrapText="1"/>
    </xf>
    <xf numFmtId="0" fontId="11" fillId="0" borderId="0" xfId="0" applyNumberFormat="1" applyFont="1" applyFill="1" applyAlignment="1">
      <alignment vertical="center" wrapText="1"/>
    </xf>
    <xf numFmtId="0" fontId="11" fillId="0" borderId="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/>
    </xf>
    <xf numFmtId="44" fontId="18" fillId="0" borderId="5" xfId="2" applyFont="1" applyBorder="1" applyAlignment="1">
      <alignment horizontal="center" vertical="center" wrapText="1"/>
    </xf>
    <xf numFmtId="43" fontId="18" fillId="0" borderId="5" xfId="0" applyNumberFormat="1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9" fontId="15" fillId="0" borderId="5" xfId="0" applyNumberFormat="1" applyFont="1" applyFill="1" applyBorder="1" applyAlignment="1">
      <alignment horizontal="center" vertical="center" wrapText="1"/>
    </xf>
    <xf numFmtId="0" fontId="0" fillId="0" borderId="0" xfId="0" applyFont="1"/>
    <xf numFmtId="44" fontId="15" fillId="0" borderId="5" xfId="2" applyFont="1" applyFill="1" applyBorder="1" applyAlignment="1">
      <alignment vertical="center" wrapText="1"/>
    </xf>
    <xf numFmtId="9" fontId="15" fillId="0" borderId="12" xfId="0" applyNumberFormat="1" applyFont="1" applyFill="1" applyBorder="1" applyAlignment="1">
      <alignment horizontal="center" vertical="center" wrapText="1"/>
    </xf>
    <xf numFmtId="44" fontId="15" fillId="4" borderId="5" xfId="2" applyFont="1" applyFill="1" applyBorder="1" applyAlignment="1">
      <alignment horizontal="right" vertical="center" wrapText="1"/>
    </xf>
    <xf numFmtId="0" fontId="18" fillId="0" borderId="5" xfId="0" applyNumberFormat="1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justify" vertical="center"/>
    </xf>
    <xf numFmtId="0" fontId="15" fillId="0" borderId="5" xfId="0" applyFont="1" applyFill="1" applyBorder="1" applyAlignment="1">
      <alignment horizontal="left" vertical="center" wrapText="1"/>
    </xf>
    <xf numFmtId="0" fontId="18" fillId="4" borderId="5" xfId="0" applyNumberFormat="1" applyFont="1" applyFill="1" applyBorder="1" applyAlignment="1">
      <alignment horizontal="center" vertical="center" wrapText="1"/>
    </xf>
    <xf numFmtId="8" fontId="15" fillId="4" borderId="5" xfId="2" applyNumberFormat="1" applyFont="1" applyFill="1" applyBorder="1" applyAlignment="1">
      <alignment horizontal="right" vertical="center" wrapText="1"/>
    </xf>
    <xf numFmtId="0" fontId="15" fillId="0" borderId="5" xfId="0" applyFont="1" applyFill="1" applyBorder="1" applyAlignment="1">
      <alignment horizontal="left" wrapText="1"/>
    </xf>
    <xf numFmtId="0" fontId="15" fillId="0" borderId="0" xfId="0" applyFont="1" applyAlignment="1">
      <alignment wrapText="1"/>
    </xf>
    <xf numFmtId="0" fontId="15" fillId="4" borderId="5" xfId="3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5" fillId="5" borderId="5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right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5" fillId="5" borderId="5" xfId="0" applyNumberFormat="1" applyFont="1" applyFill="1" applyBorder="1" applyAlignment="1">
      <alignment horizontal="center" vertical="center" wrapText="1"/>
    </xf>
    <xf numFmtId="0" fontId="18" fillId="0" borderId="0" xfId="4" applyFont="1" applyFill="1" applyBorder="1" applyAlignment="1">
      <alignment vertical="center" wrapText="1"/>
    </xf>
    <xf numFmtId="0" fontId="15" fillId="0" borderId="0" xfId="0" applyFont="1"/>
    <xf numFmtId="0" fontId="15" fillId="0" borderId="0" xfId="0" applyFont="1" applyAlignment="1">
      <alignment horizontal="right" vertical="center"/>
    </xf>
    <xf numFmtId="0" fontId="18" fillId="0" borderId="8" xfId="0" applyFont="1" applyBorder="1" applyAlignment="1"/>
    <xf numFmtId="0" fontId="15" fillId="0" borderId="8" xfId="0" applyFont="1" applyBorder="1" applyAlignment="1"/>
    <xf numFmtId="0" fontId="15" fillId="0" borderId="8" xfId="0" applyNumberFormat="1" applyFont="1" applyBorder="1" applyAlignment="1"/>
    <xf numFmtId="0" fontId="18" fillId="6" borderId="0" xfId="0" applyFont="1" applyFill="1"/>
    <xf numFmtId="0" fontId="15" fillId="0" borderId="0" xfId="0" applyFont="1" applyBorder="1"/>
    <xf numFmtId="0" fontId="22" fillId="0" borderId="7" xfId="0" applyFont="1" applyBorder="1" applyAlignment="1">
      <alignment wrapText="1"/>
    </xf>
    <xf numFmtId="0" fontId="22" fillId="0" borderId="6" xfId="0" applyFont="1" applyBorder="1" applyAlignment="1">
      <alignment wrapText="1"/>
    </xf>
    <xf numFmtId="0" fontId="15" fillId="0" borderId="6" xfId="0" applyFont="1" applyBorder="1"/>
    <xf numFmtId="0" fontId="23" fillId="0" borderId="6" xfId="0" applyFont="1" applyBorder="1" applyAlignment="1">
      <alignment wrapText="1"/>
    </xf>
    <xf numFmtId="0" fontId="24" fillId="0" borderId="6" xfId="0" applyFont="1" applyBorder="1"/>
    <xf numFmtId="0" fontId="24" fillId="0" borderId="0" xfId="0" applyFont="1"/>
    <xf numFmtId="0" fontId="8" fillId="0" borderId="0" xfId="0" applyFont="1" applyBorder="1"/>
    <xf numFmtId="0" fontId="8" fillId="0" borderId="0" xfId="0" applyFont="1" applyFill="1" applyBorder="1"/>
    <xf numFmtId="0" fontId="25" fillId="0" borderId="0" xfId="0" applyFont="1"/>
    <xf numFmtId="0" fontId="26" fillId="2" borderId="0" xfId="0" applyFont="1" applyFill="1"/>
    <xf numFmtId="0" fontId="21" fillId="2" borderId="0" xfId="0" applyFont="1" applyFill="1"/>
    <xf numFmtId="0" fontId="23" fillId="0" borderId="6" xfId="0" applyFont="1" applyFill="1" applyBorder="1" applyAlignment="1">
      <alignment wrapText="1"/>
    </xf>
    <xf numFmtId="0" fontId="27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27" fillId="0" borderId="6" xfId="0" applyFont="1" applyFill="1" applyBorder="1" applyAlignment="1">
      <alignment horizontal="center" vertical="center" wrapText="1"/>
    </xf>
    <xf numFmtId="44" fontId="24" fillId="0" borderId="0" xfId="2" applyFont="1" applyFill="1" applyBorder="1" applyAlignment="1">
      <alignment vertical="center"/>
    </xf>
    <xf numFmtId="0" fontId="28" fillId="0" borderId="0" xfId="0" applyFont="1"/>
    <xf numFmtId="0" fontId="12" fillId="0" borderId="0" xfId="0" applyFont="1" applyBorder="1"/>
    <xf numFmtId="0" fontId="29" fillId="0" borderId="6" xfId="0" applyFont="1" applyBorder="1" applyAlignment="1">
      <alignment wrapText="1"/>
    </xf>
    <xf numFmtId="0" fontId="12" fillId="0" borderId="6" xfId="0" applyFont="1" applyBorder="1"/>
    <xf numFmtId="44" fontId="12" fillId="0" borderId="6" xfId="0" applyNumberFormat="1" applyFont="1" applyBorder="1"/>
    <xf numFmtId="44" fontId="12" fillId="0" borderId="13" xfId="0" applyNumberFormat="1" applyFont="1" applyBorder="1"/>
    <xf numFmtId="164" fontId="30" fillId="0" borderId="6" xfId="0" applyNumberFormat="1" applyFont="1" applyBorder="1"/>
    <xf numFmtId="164" fontId="30" fillId="0" borderId="7" xfId="0" applyNumberFormat="1" applyFont="1" applyBorder="1"/>
    <xf numFmtId="164" fontId="13" fillId="0" borderId="0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vertical="center" wrapText="1"/>
    </xf>
    <xf numFmtId="44" fontId="18" fillId="0" borderId="5" xfId="0" applyNumberFormat="1" applyFont="1" applyBorder="1"/>
    <xf numFmtId="164" fontId="18" fillId="0" borderId="5" xfId="0" applyNumberFormat="1" applyFont="1" applyBorder="1"/>
    <xf numFmtId="0" fontId="15" fillId="0" borderId="14" xfId="0" applyFont="1" applyBorder="1"/>
    <xf numFmtId="0" fontId="31" fillId="0" borderId="0" xfId="0" applyFont="1" applyBorder="1"/>
    <xf numFmtId="44" fontId="15" fillId="0" borderId="3" xfId="0" applyNumberFormat="1" applyFont="1" applyFill="1" applyBorder="1" applyAlignment="1">
      <alignment vertical="center" wrapText="1"/>
    </xf>
    <xf numFmtId="44" fontId="15" fillId="0" borderId="5" xfId="0" applyNumberFormat="1" applyFont="1" applyFill="1" applyBorder="1" applyAlignment="1">
      <alignment vertical="center" wrapText="1"/>
    </xf>
    <xf numFmtId="9" fontId="32" fillId="0" borderId="5" xfId="0" applyNumberFormat="1" applyFont="1" applyBorder="1" applyAlignment="1">
      <alignment horizontal="center"/>
    </xf>
    <xf numFmtId="0" fontId="31" fillId="0" borderId="5" xfId="0" applyFont="1" applyBorder="1" applyAlignment="1">
      <alignment horizontal="center" wrapText="1"/>
    </xf>
    <xf numFmtId="0" fontId="31" fillId="0" borderId="5" xfId="0" applyFont="1" applyBorder="1" applyAlignment="1">
      <alignment horizontal="center"/>
    </xf>
    <xf numFmtId="0" fontId="31" fillId="0" borderId="5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/>
    </xf>
    <xf numFmtId="9" fontId="18" fillId="0" borderId="12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vertical="center" wrapText="1"/>
    </xf>
    <xf numFmtId="0" fontId="15" fillId="0" borderId="5" xfId="0" applyFont="1" applyBorder="1" applyAlignment="1">
      <alignment vertical="center"/>
    </xf>
    <xf numFmtId="9" fontId="18" fillId="0" borderId="5" xfId="0" applyNumberFormat="1" applyFont="1" applyBorder="1" applyAlignment="1">
      <alignment horizontal="center" vertical="center"/>
    </xf>
    <xf numFmtId="9" fontId="15" fillId="0" borderId="5" xfId="0" applyNumberFormat="1" applyFont="1" applyBorder="1" applyAlignment="1">
      <alignment horizontal="center" vertical="center"/>
    </xf>
    <xf numFmtId="164" fontId="15" fillId="0" borderId="5" xfId="0" applyNumberFormat="1" applyFont="1" applyBorder="1" applyAlignment="1">
      <alignment horizontal="center" vertical="center" wrapText="1"/>
    </xf>
    <xf numFmtId="44" fontId="15" fillId="4" borderId="5" xfId="0" applyNumberFormat="1" applyFont="1" applyFill="1" applyBorder="1" applyAlignment="1">
      <alignment horizontal="center" vertical="center" wrapText="1"/>
    </xf>
    <xf numFmtId="0" fontId="15" fillId="8" borderId="12" xfId="5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2" xfId="5" applyFont="1" applyBorder="1" applyAlignment="1">
      <alignment horizontal="left" vertical="top" wrapText="1"/>
    </xf>
    <xf numFmtId="0" fontId="15" fillId="0" borderId="12" xfId="0" applyFont="1" applyFill="1" applyBorder="1" applyAlignment="1">
      <alignment horizontal="center" vertical="center" wrapText="1"/>
    </xf>
    <xf numFmtId="0" fontId="15" fillId="8" borderId="5" xfId="5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5" xfId="5" applyFont="1" applyBorder="1" applyAlignment="1">
      <alignment horizontal="left" vertical="top" wrapText="1"/>
    </xf>
    <xf numFmtId="44" fontId="19" fillId="0" borderId="5" xfId="0" applyNumberFormat="1" applyFont="1" applyFill="1" applyBorder="1" applyAlignment="1">
      <alignment vertical="center" wrapText="1"/>
    </xf>
    <xf numFmtId="0" fontId="34" fillId="0" borderId="0" xfId="0" applyFont="1"/>
    <xf numFmtId="0" fontId="34" fillId="0" borderId="0" xfId="0" applyFont="1" applyBorder="1"/>
    <xf numFmtId="9" fontId="35" fillId="4" borderId="5" xfId="0" applyNumberFormat="1" applyFont="1" applyFill="1" applyBorder="1" applyAlignment="1">
      <alignment horizontal="center" vertical="center" wrapText="1"/>
    </xf>
    <xf numFmtId="44" fontId="35" fillId="4" borderId="5" xfId="0" applyNumberFormat="1" applyFont="1" applyFill="1" applyBorder="1" applyAlignment="1">
      <alignment horizontal="center" vertical="center" wrapText="1"/>
    </xf>
    <xf numFmtId="3" fontId="24" fillId="4" borderId="5" xfId="0" applyNumberFormat="1" applyFont="1" applyFill="1" applyBorder="1" applyAlignment="1">
      <alignment horizontal="center" vertical="center" wrapText="1"/>
    </xf>
    <xf numFmtId="0" fontId="35" fillId="4" borderId="5" xfId="0" applyFont="1" applyFill="1" applyBorder="1" applyAlignment="1">
      <alignment horizontal="center" vertical="center" wrapText="1"/>
    </xf>
    <xf numFmtId="44" fontId="36" fillId="4" borderId="5" xfId="0" applyNumberFormat="1" applyFont="1" applyFill="1" applyBorder="1" applyAlignment="1">
      <alignment vertical="center" wrapText="1"/>
    </xf>
    <xf numFmtId="0" fontId="35" fillId="4" borderId="5" xfId="5" applyFont="1" applyFill="1" applyBorder="1" applyAlignment="1">
      <alignment horizontal="left" vertical="top" wrapText="1"/>
    </xf>
    <xf numFmtId="0" fontId="37" fillId="4" borderId="5" xfId="0" applyFont="1" applyFill="1" applyBorder="1" applyAlignment="1">
      <alignment horizontal="center" vertical="center" wrapText="1"/>
    </xf>
    <xf numFmtId="0" fontId="35" fillId="4" borderId="5" xfId="6" applyFont="1" applyFill="1" applyBorder="1" applyAlignment="1">
      <alignment horizontal="left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vertical="center" wrapText="1"/>
    </xf>
    <xf numFmtId="0" fontId="15" fillId="0" borderId="5" xfId="0" applyNumberFormat="1" applyFont="1" applyFill="1" applyBorder="1" applyAlignment="1">
      <alignment horizontal="center" vertical="center" wrapText="1"/>
    </xf>
    <xf numFmtId="3" fontId="15" fillId="0" borderId="5" xfId="0" applyNumberFormat="1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left" vertical="center" wrapText="1"/>
    </xf>
    <xf numFmtId="44" fontId="19" fillId="4" borderId="5" xfId="0" applyNumberFormat="1" applyFont="1" applyFill="1" applyBorder="1" applyAlignment="1">
      <alignment vertical="center" wrapText="1"/>
    </xf>
    <xf numFmtId="0" fontId="38" fillId="0" borderId="0" xfId="0" applyFont="1"/>
    <xf numFmtId="0" fontId="38" fillId="0" borderId="0" xfId="0" applyFont="1" applyBorder="1"/>
    <xf numFmtId="0" fontId="15" fillId="5" borderId="3" xfId="0" applyFont="1" applyFill="1" applyBorder="1" applyAlignment="1">
      <alignment horizontal="center" vertical="center" wrapText="1"/>
    </xf>
    <xf numFmtId="0" fontId="39" fillId="5" borderId="5" xfId="0" applyFont="1" applyFill="1" applyBorder="1" applyAlignment="1">
      <alignment horizontal="center" vertical="center" wrapText="1"/>
    </xf>
    <xf numFmtId="0" fontId="14" fillId="0" borderId="0" xfId="0" applyFont="1"/>
    <xf numFmtId="44" fontId="15" fillId="0" borderId="5" xfId="0" applyNumberFormat="1" applyFont="1" applyFill="1" applyBorder="1" applyAlignment="1">
      <alignment horizontal="center" vertical="center" wrapText="1"/>
    </xf>
    <xf numFmtId="0" fontId="18" fillId="0" borderId="5" xfId="0" applyFont="1" applyBorder="1"/>
    <xf numFmtId="0" fontId="0" fillId="0" borderId="18" xfId="0" applyBorder="1"/>
    <xf numFmtId="0" fontId="15" fillId="5" borderId="5" xfId="0" applyFont="1" applyFill="1" applyBorder="1" applyAlignment="1">
      <alignment horizontal="center" vertical="center"/>
    </xf>
    <xf numFmtId="44" fontId="15" fillId="4" borderId="5" xfId="0" applyNumberFormat="1" applyFont="1" applyFill="1" applyBorder="1" applyAlignment="1">
      <alignment vertical="center" wrapText="1"/>
    </xf>
    <xf numFmtId="0" fontId="15" fillId="4" borderId="5" xfId="0" applyFont="1" applyFill="1" applyBorder="1" applyAlignment="1">
      <alignment horizontal="center" wrapText="1"/>
    </xf>
    <xf numFmtId="0" fontId="15" fillId="0" borderId="16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left" wrapText="1"/>
    </xf>
    <xf numFmtId="0" fontId="15" fillId="4" borderId="19" xfId="0" applyFont="1" applyFill="1" applyBorder="1" applyAlignment="1">
      <alignment horizontal="center" wrapText="1"/>
    </xf>
    <xf numFmtId="0" fontId="18" fillId="0" borderId="0" xfId="0" applyFont="1"/>
    <xf numFmtId="0" fontId="41" fillId="0" borderId="0" xfId="0" applyFont="1" applyFill="1" applyAlignment="1"/>
    <xf numFmtId="0" fontId="42" fillId="0" borderId="0" xfId="0" applyFont="1"/>
    <xf numFmtId="165" fontId="40" fillId="4" borderId="9" xfId="0" applyNumberFormat="1" applyFont="1" applyFill="1" applyBorder="1"/>
    <xf numFmtId="165" fontId="40" fillId="4" borderId="20" xfId="0" applyNumberFormat="1" applyFont="1" applyFill="1" applyBorder="1"/>
    <xf numFmtId="165" fontId="18" fillId="0" borderId="5" xfId="0" applyNumberFormat="1" applyFont="1" applyBorder="1"/>
    <xf numFmtId="165" fontId="0" fillId="0" borderId="5" xfId="2" applyNumberFormat="1" applyFont="1" applyBorder="1" applyAlignment="1">
      <alignment horizontal="center" vertical="center"/>
    </xf>
    <xf numFmtId="165" fontId="0" fillId="0" borderId="5" xfId="0" applyNumberFormat="1" applyBorder="1" applyAlignment="1">
      <alignment vertical="center"/>
    </xf>
    <xf numFmtId="9" fontId="0" fillId="0" borderId="5" xfId="7" applyFon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5" fontId="0" fillId="4" borderId="5" xfId="0" applyNumberFormat="1" applyFill="1" applyBorder="1" applyAlignment="1">
      <alignment horizontal="center"/>
    </xf>
    <xf numFmtId="0" fontId="18" fillId="4" borderId="5" xfId="0" applyFont="1" applyFill="1" applyBorder="1" applyAlignment="1">
      <alignment horizontal="center" vertical="center"/>
    </xf>
    <xf numFmtId="3" fontId="16" fillId="4" borderId="5" xfId="1" applyNumberFormat="1" applyFont="1" applyFill="1" applyBorder="1" applyAlignment="1">
      <alignment horizontal="center" vertical="center"/>
    </xf>
    <xf numFmtId="0" fontId="43" fillId="4" borderId="5" xfId="0" applyFont="1" applyFill="1" applyBorder="1" applyAlignment="1">
      <alignment horizontal="center" vertical="top" wrapText="1"/>
    </xf>
    <xf numFmtId="0" fontId="15" fillId="0" borderId="5" xfId="0" applyFont="1" applyBorder="1" applyAlignment="1">
      <alignment horizontal="center"/>
    </xf>
    <xf numFmtId="0" fontId="44" fillId="0" borderId="5" xfId="0" applyFont="1" applyFill="1" applyBorder="1" applyAlignment="1">
      <alignment vertical="center"/>
    </xf>
    <xf numFmtId="0" fontId="0" fillId="0" borderId="5" xfId="0" applyBorder="1"/>
    <xf numFmtId="0" fontId="35" fillId="4" borderId="5" xfId="0" applyFont="1" applyFill="1" applyBorder="1" applyAlignment="1">
      <alignment horizontal="center" vertical="top" wrapText="1"/>
    </xf>
    <xf numFmtId="0" fontId="44" fillId="0" borderId="5" xfId="0" applyFont="1" applyFill="1" applyBorder="1"/>
    <xf numFmtId="44" fontId="0" fillId="0" borderId="5" xfId="7" applyNumberFormat="1" applyFont="1" applyBorder="1" applyAlignment="1">
      <alignment vertical="center"/>
    </xf>
    <xf numFmtId="0" fontId="44" fillId="0" borderId="5" xfId="6" applyFont="1" applyFill="1" applyBorder="1" applyAlignment="1">
      <alignment horizontal="left" vertical="center" wrapText="1"/>
    </xf>
    <xf numFmtId="0" fontId="31" fillId="0" borderId="5" xfId="8" applyFont="1" applyBorder="1" applyAlignment="1">
      <alignment horizontal="center" vertical="center" wrapText="1"/>
    </xf>
    <xf numFmtId="0" fontId="31" fillId="0" borderId="5" xfId="8" applyFont="1" applyBorder="1" applyAlignment="1">
      <alignment horizontal="left" vertical="center" wrapText="1"/>
    </xf>
    <xf numFmtId="0" fontId="15" fillId="0" borderId="5" xfId="8" applyFont="1" applyBorder="1" applyAlignment="1">
      <alignment horizontal="center" vertical="center" wrapText="1"/>
    </xf>
    <xf numFmtId="166" fontId="31" fillId="0" borderId="5" xfId="8" applyNumberFormat="1" applyFont="1" applyBorder="1" applyAlignment="1">
      <alignment horizontal="center" vertical="center" wrapText="1"/>
    </xf>
    <xf numFmtId="9" fontId="31" fillId="0" borderId="5" xfId="8" applyNumberFormat="1" applyFont="1" applyBorder="1" applyAlignment="1">
      <alignment horizontal="center" vertical="center" wrapText="1"/>
    </xf>
    <xf numFmtId="0" fontId="31" fillId="9" borderId="5" xfId="8" applyFont="1" applyFill="1" applyBorder="1" applyAlignment="1">
      <alignment horizontal="center" vertical="center" wrapText="1"/>
    </xf>
    <xf numFmtId="0" fontId="15" fillId="4" borderId="5" xfId="0" applyNumberFormat="1" applyFont="1" applyFill="1" applyBorder="1" applyAlignment="1">
      <alignment vertical="center" wrapText="1"/>
    </xf>
    <xf numFmtId="44" fontId="19" fillId="0" borderId="5" xfId="2" applyFont="1" applyFill="1" applyBorder="1" applyAlignment="1">
      <alignment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5" fillId="0" borderId="5" xfId="0" applyFont="1" applyBorder="1"/>
    <xf numFmtId="0" fontId="15" fillId="4" borderId="5" xfId="0" applyFont="1" applyFill="1" applyBorder="1" applyAlignment="1">
      <alignment wrapText="1"/>
    </xf>
    <xf numFmtId="0" fontId="15" fillId="4" borderId="5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vertical="center" wrapText="1"/>
    </xf>
    <xf numFmtId="0" fontId="15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center" wrapText="1"/>
    </xf>
    <xf numFmtId="0" fontId="15" fillId="4" borderId="0" xfId="0" applyFont="1" applyFill="1" applyBorder="1" applyAlignment="1">
      <alignment horizontal="center" wrapText="1"/>
    </xf>
    <xf numFmtId="0" fontId="18" fillId="4" borderId="0" xfId="0" applyNumberFormat="1" applyFont="1" applyFill="1" applyBorder="1" applyAlignment="1">
      <alignment horizontal="center" vertical="center" wrapText="1"/>
    </xf>
    <xf numFmtId="44" fontId="15" fillId="4" borderId="0" xfId="0" applyNumberFormat="1" applyFont="1" applyFill="1" applyBorder="1" applyAlignment="1">
      <alignment vertical="center" wrapText="1"/>
    </xf>
    <xf numFmtId="44" fontId="15" fillId="0" borderId="0" xfId="0" applyNumberFormat="1" applyFont="1" applyFill="1" applyBorder="1" applyAlignment="1">
      <alignment vertical="center" wrapText="1"/>
    </xf>
    <xf numFmtId="0" fontId="15" fillId="4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0" fontId="15" fillId="4" borderId="0" xfId="0" applyNumberFormat="1" applyFont="1" applyFill="1" applyBorder="1" applyAlignment="1">
      <alignment vertical="center" wrapText="1"/>
    </xf>
    <xf numFmtId="0" fontId="18" fillId="0" borderId="0" xfId="0" applyNumberFormat="1" applyFont="1" applyFill="1" applyBorder="1" applyAlignment="1">
      <alignment horizontal="center" vertical="center" wrapText="1"/>
    </xf>
    <xf numFmtId="44" fontId="15" fillId="4" borderId="0" xfId="2" applyFont="1" applyFill="1" applyBorder="1" applyAlignment="1">
      <alignment horizontal="right" vertical="center" wrapText="1"/>
    </xf>
    <xf numFmtId="44" fontId="0" fillId="0" borderId="5" xfId="0" applyNumberFormat="1" applyFont="1" applyBorder="1"/>
    <xf numFmtId="0" fontId="40" fillId="5" borderId="5" xfId="0" applyFont="1" applyFill="1" applyBorder="1" applyAlignment="1">
      <alignment horizontal="center" vertical="center" wrapText="1"/>
    </xf>
    <xf numFmtId="0" fontId="46" fillId="2" borderId="0" xfId="0" applyFont="1" applyFill="1"/>
    <xf numFmtId="0" fontId="47" fillId="2" borderId="0" xfId="0" applyNumberFormat="1" applyFont="1" applyFill="1" applyAlignment="1">
      <alignment vertical="center"/>
    </xf>
    <xf numFmtId="0" fontId="0" fillId="0" borderId="5" xfId="0" applyFont="1" applyBorder="1"/>
    <xf numFmtId="0" fontId="15" fillId="0" borderId="5" xfId="0" applyFont="1" applyFill="1" applyBorder="1"/>
    <xf numFmtId="0" fontId="6" fillId="0" borderId="0" xfId="0" applyFont="1" applyAlignment="1">
      <alignment horizontal="left" vertical="top" wrapText="1"/>
    </xf>
    <xf numFmtId="0" fontId="21" fillId="0" borderId="3" xfId="4" applyFont="1" applyFill="1" applyBorder="1" applyAlignment="1">
      <alignment horizontal="left" vertical="center" wrapText="1"/>
    </xf>
    <xf numFmtId="0" fontId="21" fillId="0" borderId="2" xfId="4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18" fillId="0" borderId="3" xfId="4" applyFont="1" applyFill="1" applyBorder="1" applyAlignment="1">
      <alignment horizontal="left" vertical="center" wrapText="1"/>
    </xf>
    <xf numFmtId="0" fontId="18" fillId="0" borderId="2" xfId="4" applyFont="1" applyFill="1" applyBorder="1" applyAlignment="1">
      <alignment horizontal="left" vertical="center" wrapText="1"/>
    </xf>
    <xf numFmtId="0" fontId="48" fillId="0" borderId="3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horizontal="left" vertical="center" wrapText="1"/>
    </xf>
    <xf numFmtId="0" fontId="18" fillId="0" borderId="8" xfId="0" applyNumberFormat="1" applyFont="1" applyBorder="1" applyAlignment="1"/>
    <xf numFmtId="0" fontId="18" fillId="0" borderId="0" xfId="0" applyFont="1" applyAlignment="1">
      <alignment horizontal="right" vertical="center"/>
    </xf>
    <xf numFmtId="0" fontId="9" fillId="4" borderId="0" xfId="0" applyFont="1" applyFill="1" applyAlignment="1"/>
    <xf numFmtId="44" fontId="19" fillId="4" borderId="0" xfId="2" applyFont="1" applyFill="1" applyBorder="1" applyAlignment="1">
      <alignment vertical="center" wrapText="1"/>
    </xf>
    <xf numFmtId="43" fontId="18" fillId="4" borderId="0" xfId="0" applyNumberFormat="1" applyFont="1" applyFill="1" applyBorder="1" applyAlignment="1">
      <alignment horizontal="center" vertical="center" wrapText="1"/>
    </xf>
    <xf numFmtId="44" fontId="18" fillId="4" borderId="0" xfId="2" applyFont="1" applyFill="1" applyBorder="1" applyAlignment="1">
      <alignment horizontal="center" vertical="center" wrapText="1"/>
    </xf>
    <xf numFmtId="0" fontId="0" fillId="4" borderId="0" xfId="0" applyFill="1"/>
    <xf numFmtId="0" fontId="15" fillId="4" borderId="0" xfId="0" applyFont="1" applyFill="1" applyBorder="1" applyAlignment="1">
      <alignment horizontal="left" vertical="center"/>
    </xf>
    <xf numFmtId="0" fontId="15" fillId="4" borderId="11" xfId="0" applyFont="1" applyFill="1" applyBorder="1" applyAlignment="1">
      <alignment horizontal="center" vertical="center" wrapText="1"/>
    </xf>
    <xf numFmtId="0" fontId="15" fillId="4" borderId="11" xfId="0" applyNumberFormat="1" applyFont="1" applyFill="1" applyBorder="1" applyAlignment="1">
      <alignment vertical="center" wrapText="1"/>
    </xf>
    <xf numFmtId="0" fontId="18" fillId="4" borderId="11" xfId="0" applyNumberFormat="1" applyFont="1" applyFill="1" applyBorder="1" applyAlignment="1">
      <alignment horizontal="center" vertical="center" wrapText="1"/>
    </xf>
    <xf numFmtId="8" fontId="19" fillId="4" borderId="10" xfId="2" applyNumberFormat="1" applyFont="1" applyFill="1" applyBorder="1" applyAlignment="1">
      <alignment horizontal="right" vertical="center" wrapText="1"/>
    </xf>
    <xf numFmtId="0" fontId="6" fillId="4" borderId="0" xfId="0" applyFont="1" applyFill="1"/>
    <xf numFmtId="0" fontId="6" fillId="4" borderId="0" xfId="0" applyNumberFormat="1" applyFont="1" applyFill="1"/>
    <xf numFmtId="0" fontId="7" fillId="4" borderId="0" xfId="0" applyFont="1" applyFill="1"/>
    <xf numFmtId="0" fontId="6" fillId="4" borderId="0" xfId="0" applyFont="1" applyFill="1" applyAlignment="1">
      <alignment horizontal="right" vertical="center"/>
    </xf>
    <xf numFmtId="0" fontId="11" fillId="0" borderId="5" xfId="0" applyFont="1" applyFill="1" applyBorder="1" applyAlignment="1">
      <alignment horizontal="left" vertical="center"/>
    </xf>
    <xf numFmtId="0" fontId="49" fillId="0" borderId="0" xfId="0" applyFont="1"/>
    <xf numFmtId="0" fontId="48" fillId="7" borderId="5" xfId="2" applyNumberFormat="1" applyFont="1" applyFill="1" applyBorder="1" applyAlignment="1">
      <alignment horizontal="center" vertical="center" wrapText="1"/>
    </xf>
    <xf numFmtId="44" fontId="48" fillId="0" borderId="5" xfId="0" applyNumberFormat="1" applyFont="1" applyFill="1" applyBorder="1" applyAlignment="1">
      <alignment vertical="center" wrapText="1"/>
    </xf>
    <xf numFmtId="0" fontId="48" fillId="3" borderId="5" xfId="2" applyNumberFormat="1" applyFont="1" applyFill="1" applyBorder="1" applyAlignment="1">
      <alignment horizontal="center" vertical="center" wrapText="1"/>
    </xf>
    <xf numFmtId="44" fontId="48" fillId="0" borderId="1" xfId="0" applyNumberFormat="1" applyFont="1" applyFill="1" applyBorder="1" applyAlignment="1">
      <alignment vertical="center" wrapText="1"/>
    </xf>
    <xf numFmtId="0" fontId="12" fillId="4" borderId="0" xfId="0" applyFont="1" applyFill="1"/>
    <xf numFmtId="0" fontId="11" fillId="4" borderId="3" xfId="0" applyFont="1" applyFill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left" vertical="center"/>
    </xf>
  </cellXfs>
  <cellStyles count="9">
    <cellStyle name="Dziesiętny 2" xfId="3" xr:uid="{00000000-0005-0000-0000-000000000000}"/>
    <cellStyle name="Normalny" xfId="0" builtinId="0"/>
    <cellStyle name="Normalny 2 2" xfId="5" xr:uid="{00000000-0005-0000-0000-000002000000}"/>
    <cellStyle name="Normalny 2 3" xfId="6" xr:uid="{00000000-0005-0000-0000-000003000000}"/>
    <cellStyle name="Normalny 3" xfId="1" xr:uid="{00000000-0005-0000-0000-000004000000}"/>
    <cellStyle name="Normalny 4" xfId="4" xr:uid="{00000000-0005-0000-0000-000005000000}"/>
    <cellStyle name="Normalny 6" xfId="8" xr:uid="{00000000-0005-0000-0000-000006000000}"/>
    <cellStyle name="Procentowy 2" xfId="7" xr:uid="{00000000-0005-0000-0000-000007000000}"/>
    <cellStyle name="Walutowy 2" xfId="2" xr:uid="{00000000-0005-0000-0000-000008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34D9C525-5AE1-4E29-BAF8-2243BAA24CF6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FFF75D3D-38F3-474B-9075-0BAEC6E1605B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4" name="Shape 3">
          <a:extLst>
            <a:ext uri="{FF2B5EF4-FFF2-40B4-BE49-F238E27FC236}">
              <a16:creationId xmlns:a16="http://schemas.microsoft.com/office/drawing/2014/main" id="{D5F3CAC3-C029-4DA6-A029-CD5E4A176DBB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5" name="Shape 3">
          <a:extLst>
            <a:ext uri="{FF2B5EF4-FFF2-40B4-BE49-F238E27FC236}">
              <a16:creationId xmlns:a16="http://schemas.microsoft.com/office/drawing/2014/main" id="{47F0D6B4-A2A0-4991-8B57-D544A3035C34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6" name="Shape 3">
          <a:extLst>
            <a:ext uri="{FF2B5EF4-FFF2-40B4-BE49-F238E27FC236}">
              <a16:creationId xmlns:a16="http://schemas.microsoft.com/office/drawing/2014/main" id="{1FB98748-0979-4405-A2C3-C1AE11A24896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7" name="Shape 3">
          <a:extLst>
            <a:ext uri="{FF2B5EF4-FFF2-40B4-BE49-F238E27FC236}">
              <a16:creationId xmlns:a16="http://schemas.microsoft.com/office/drawing/2014/main" id="{FF158227-9E6E-4C3B-9B9C-54532825F11A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8" name="Shape 3">
          <a:extLst>
            <a:ext uri="{FF2B5EF4-FFF2-40B4-BE49-F238E27FC236}">
              <a16:creationId xmlns:a16="http://schemas.microsoft.com/office/drawing/2014/main" id="{E0C679E7-DB80-4E16-8DE0-647CD6424E20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9" name="Shape 3">
          <a:extLst>
            <a:ext uri="{FF2B5EF4-FFF2-40B4-BE49-F238E27FC236}">
              <a16:creationId xmlns:a16="http://schemas.microsoft.com/office/drawing/2014/main" id="{126D36AD-C5B7-47E8-9A82-05803F3BB27E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10" name="Shape 3">
          <a:extLst>
            <a:ext uri="{FF2B5EF4-FFF2-40B4-BE49-F238E27FC236}">
              <a16:creationId xmlns:a16="http://schemas.microsoft.com/office/drawing/2014/main" id="{BA0798E7-F220-48F3-ABB3-F95EEB675F39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11" name="Shape 3">
          <a:extLst>
            <a:ext uri="{FF2B5EF4-FFF2-40B4-BE49-F238E27FC236}">
              <a16:creationId xmlns:a16="http://schemas.microsoft.com/office/drawing/2014/main" id="{A672AC55-8337-4440-8588-0D59F82CC8B1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12" name="Shape 3">
          <a:extLst>
            <a:ext uri="{FF2B5EF4-FFF2-40B4-BE49-F238E27FC236}">
              <a16:creationId xmlns:a16="http://schemas.microsoft.com/office/drawing/2014/main" id="{EA492311-A8F6-4C1C-A341-A27B6C172A78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13" name="Shape 3">
          <a:extLst>
            <a:ext uri="{FF2B5EF4-FFF2-40B4-BE49-F238E27FC236}">
              <a16:creationId xmlns:a16="http://schemas.microsoft.com/office/drawing/2014/main" id="{20751770-CA62-4936-9869-849A74C05234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14" name="Shape 3">
          <a:extLst>
            <a:ext uri="{FF2B5EF4-FFF2-40B4-BE49-F238E27FC236}">
              <a16:creationId xmlns:a16="http://schemas.microsoft.com/office/drawing/2014/main" id="{9C46AE0C-3793-4FC5-9808-5B9F64DED3DF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15" name="Shape 3">
          <a:extLst>
            <a:ext uri="{FF2B5EF4-FFF2-40B4-BE49-F238E27FC236}">
              <a16:creationId xmlns:a16="http://schemas.microsoft.com/office/drawing/2014/main" id="{CA1BE75E-A927-4338-B704-995FCEE99E97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16" name="Shape 3">
          <a:extLst>
            <a:ext uri="{FF2B5EF4-FFF2-40B4-BE49-F238E27FC236}">
              <a16:creationId xmlns:a16="http://schemas.microsoft.com/office/drawing/2014/main" id="{83303E80-2373-4AAA-B9F6-E4DE058605A6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17" name="Shape 3">
          <a:extLst>
            <a:ext uri="{FF2B5EF4-FFF2-40B4-BE49-F238E27FC236}">
              <a16:creationId xmlns:a16="http://schemas.microsoft.com/office/drawing/2014/main" id="{9A4F50FD-259D-4748-AAA1-72A9EE42079A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18" name="Shape 3">
          <a:extLst>
            <a:ext uri="{FF2B5EF4-FFF2-40B4-BE49-F238E27FC236}">
              <a16:creationId xmlns:a16="http://schemas.microsoft.com/office/drawing/2014/main" id="{BECF68B8-EDF0-4C95-902D-51FB7CC15D36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19" name="Shape 3">
          <a:extLst>
            <a:ext uri="{FF2B5EF4-FFF2-40B4-BE49-F238E27FC236}">
              <a16:creationId xmlns:a16="http://schemas.microsoft.com/office/drawing/2014/main" id="{B10F5590-6067-4FEF-B27A-6C11F2F93A74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20" name="Shape 3">
          <a:extLst>
            <a:ext uri="{FF2B5EF4-FFF2-40B4-BE49-F238E27FC236}">
              <a16:creationId xmlns:a16="http://schemas.microsoft.com/office/drawing/2014/main" id="{181B424D-C1A3-40BD-ABDE-B6A45217B5E2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21" name="Shape 3">
          <a:extLst>
            <a:ext uri="{FF2B5EF4-FFF2-40B4-BE49-F238E27FC236}">
              <a16:creationId xmlns:a16="http://schemas.microsoft.com/office/drawing/2014/main" id="{68AE2FA2-829E-46B5-A517-94A6F607C62A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22" name="Shape 3">
          <a:extLst>
            <a:ext uri="{FF2B5EF4-FFF2-40B4-BE49-F238E27FC236}">
              <a16:creationId xmlns:a16="http://schemas.microsoft.com/office/drawing/2014/main" id="{D9B87002-7308-4580-A159-5FA49AE83281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23" name="Shape 3">
          <a:extLst>
            <a:ext uri="{FF2B5EF4-FFF2-40B4-BE49-F238E27FC236}">
              <a16:creationId xmlns:a16="http://schemas.microsoft.com/office/drawing/2014/main" id="{85036DD9-6293-4797-A525-0307044D9D01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24" name="Shape 3">
          <a:extLst>
            <a:ext uri="{FF2B5EF4-FFF2-40B4-BE49-F238E27FC236}">
              <a16:creationId xmlns:a16="http://schemas.microsoft.com/office/drawing/2014/main" id="{50C1A369-87FF-43CF-9BCF-4BE55DBDC226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25" name="Shape 3">
          <a:extLst>
            <a:ext uri="{FF2B5EF4-FFF2-40B4-BE49-F238E27FC236}">
              <a16:creationId xmlns:a16="http://schemas.microsoft.com/office/drawing/2014/main" id="{C71156EE-0D02-42F1-B48F-E40EE7C54AB9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26" name="Shape 3">
          <a:extLst>
            <a:ext uri="{FF2B5EF4-FFF2-40B4-BE49-F238E27FC236}">
              <a16:creationId xmlns:a16="http://schemas.microsoft.com/office/drawing/2014/main" id="{49C7E5D5-E84D-4DCD-8DB5-BD436046AEA6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27" name="Shape 3">
          <a:extLst>
            <a:ext uri="{FF2B5EF4-FFF2-40B4-BE49-F238E27FC236}">
              <a16:creationId xmlns:a16="http://schemas.microsoft.com/office/drawing/2014/main" id="{07D507DB-0464-4F8C-B01A-7E0B3CA2FE05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28" name="Shape 3">
          <a:extLst>
            <a:ext uri="{FF2B5EF4-FFF2-40B4-BE49-F238E27FC236}">
              <a16:creationId xmlns:a16="http://schemas.microsoft.com/office/drawing/2014/main" id="{69BF3174-C058-489E-BBE9-2B24361ACCB7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29" name="Shape 3">
          <a:extLst>
            <a:ext uri="{FF2B5EF4-FFF2-40B4-BE49-F238E27FC236}">
              <a16:creationId xmlns:a16="http://schemas.microsoft.com/office/drawing/2014/main" id="{4B0B34CE-9DEA-4DD0-B428-BCB86D46282D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30" name="Shape 3">
          <a:extLst>
            <a:ext uri="{FF2B5EF4-FFF2-40B4-BE49-F238E27FC236}">
              <a16:creationId xmlns:a16="http://schemas.microsoft.com/office/drawing/2014/main" id="{CC4239BA-684E-4D99-A404-18BC8907D63B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31" name="Shape 3">
          <a:extLst>
            <a:ext uri="{FF2B5EF4-FFF2-40B4-BE49-F238E27FC236}">
              <a16:creationId xmlns:a16="http://schemas.microsoft.com/office/drawing/2014/main" id="{7B6F159D-6FD7-448A-B643-76492F85B848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32" name="Shape 3">
          <a:extLst>
            <a:ext uri="{FF2B5EF4-FFF2-40B4-BE49-F238E27FC236}">
              <a16:creationId xmlns:a16="http://schemas.microsoft.com/office/drawing/2014/main" id="{F96A0525-E003-449D-8162-78700BB80343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33" name="Shape 3">
          <a:extLst>
            <a:ext uri="{FF2B5EF4-FFF2-40B4-BE49-F238E27FC236}">
              <a16:creationId xmlns:a16="http://schemas.microsoft.com/office/drawing/2014/main" id="{74F308C0-98A4-4217-863C-DC460AF969DF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34" name="Shape 3">
          <a:extLst>
            <a:ext uri="{FF2B5EF4-FFF2-40B4-BE49-F238E27FC236}">
              <a16:creationId xmlns:a16="http://schemas.microsoft.com/office/drawing/2014/main" id="{79A2E930-3839-46F7-A85B-DD7C124B3FED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35" name="Shape 3">
          <a:extLst>
            <a:ext uri="{FF2B5EF4-FFF2-40B4-BE49-F238E27FC236}">
              <a16:creationId xmlns:a16="http://schemas.microsoft.com/office/drawing/2014/main" id="{CE1A0EC4-9972-484A-98FB-E1EE976C008F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36" name="Shape 3">
          <a:extLst>
            <a:ext uri="{FF2B5EF4-FFF2-40B4-BE49-F238E27FC236}">
              <a16:creationId xmlns:a16="http://schemas.microsoft.com/office/drawing/2014/main" id="{152756E5-BB30-478A-9AD3-F75EDD36341D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37" name="Shape 3">
          <a:extLst>
            <a:ext uri="{FF2B5EF4-FFF2-40B4-BE49-F238E27FC236}">
              <a16:creationId xmlns:a16="http://schemas.microsoft.com/office/drawing/2014/main" id="{6F5AEA21-15A3-443E-A6DC-8897D28B508E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38" name="Shape 3">
          <a:extLst>
            <a:ext uri="{FF2B5EF4-FFF2-40B4-BE49-F238E27FC236}">
              <a16:creationId xmlns:a16="http://schemas.microsoft.com/office/drawing/2014/main" id="{F8753175-3B73-4ECF-9841-EB70D7E9EF75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39" name="Shape 3">
          <a:extLst>
            <a:ext uri="{FF2B5EF4-FFF2-40B4-BE49-F238E27FC236}">
              <a16:creationId xmlns:a16="http://schemas.microsoft.com/office/drawing/2014/main" id="{D5B8CB57-5897-4C0B-8216-AE35C5F5CD14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85725" cy="981075"/>
    <xdr:sp macro="" textlink="">
      <xdr:nvSpPr>
        <xdr:cNvPr id="40" name="Shape 3">
          <a:extLst>
            <a:ext uri="{FF2B5EF4-FFF2-40B4-BE49-F238E27FC236}">
              <a16:creationId xmlns:a16="http://schemas.microsoft.com/office/drawing/2014/main" id="{64A9C01B-34D7-442D-A8E1-21537A600F4E}"/>
            </a:ext>
          </a:extLst>
        </xdr:cNvPr>
        <xdr:cNvSpPr txBox="1"/>
      </xdr:nvSpPr>
      <xdr:spPr>
        <a:xfrm>
          <a:off x="312420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41" name="Shape 3">
          <a:extLst>
            <a:ext uri="{FF2B5EF4-FFF2-40B4-BE49-F238E27FC236}">
              <a16:creationId xmlns:a16="http://schemas.microsoft.com/office/drawing/2014/main" id="{8D2B579B-EA1E-4773-AC4C-E554BF18A578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42" name="Shape 3">
          <a:extLst>
            <a:ext uri="{FF2B5EF4-FFF2-40B4-BE49-F238E27FC236}">
              <a16:creationId xmlns:a16="http://schemas.microsoft.com/office/drawing/2014/main" id="{34E0FB10-7C4F-428A-ADBC-72E6632C1175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43" name="Shape 3">
          <a:extLst>
            <a:ext uri="{FF2B5EF4-FFF2-40B4-BE49-F238E27FC236}">
              <a16:creationId xmlns:a16="http://schemas.microsoft.com/office/drawing/2014/main" id="{96683D78-9FC6-471C-B5B6-6451C30D9369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44" name="Shape 3">
          <a:extLst>
            <a:ext uri="{FF2B5EF4-FFF2-40B4-BE49-F238E27FC236}">
              <a16:creationId xmlns:a16="http://schemas.microsoft.com/office/drawing/2014/main" id="{D73D62D6-2595-40E1-842B-FD172C19E2CF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45" name="Shape 3">
          <a:extLst>
            <a:ext uri="{FF2B5EF4-FFF2-40B4-BE49-F238E27FC236}">
              <a16:creationId xmlns:a16="http://schemas.microsoft.com/office/drawing/2014/main" id="{168D8937-2E7C-437D-9AA4-F5236B396523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46" name="Shape 3">
          <a:extLst>
            <a:ext uri="{FF2B5EF4-FFF2-40B4-BE49-F238E27FC236}">
              <a16:creationId xmlns:a16="http://schemas.microsoft.com/office/drawing/2014/main" id="{532BCBC0-BE5F-4C58-8016-B162F790C1E5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47" name="Shape 3">
          <a:extLst>
            <a:ext uri="{FF2B5EF4-FFF2-40B4-BE49-F238E27FC236}">
              <a16:creationId xmlns:a16="http://schemas.microsoft.com/office/drawing/2014/main" id="{4958938F-3484-448B-A393-C5E8E3C71063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48" name="Shape 3">
          <a:extLst>
            <a:ext uri="{FF2B5EF4-FFF2-40B4-BE49-F238E27FC236}">
              <a16:creationId xmlns:a16="http://schemas.microsoft.com/office/drawing/2014/main" id="{C8BFFC6C-7E4E-4E4B-9389-B287CCD4891E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49" name="Shape 3">
          <a:extLst>
            <a:ext uri="{FF2B5EF4-FFF2-40B4-BE49-F238E27FC236}">
              <a16:creationId xmlns:a16="http://schemas.microsoft.com/office/drawing/2014/main" id="{B326F0F8-B53E-4D28-B6BC-9D35EC1B0877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50" name="Shape 3">
          <a:extLst>
            <a:ext uri="{FF2B5EF4-FFF2-40B4-BE49-F238E27FC236}">
              <a16:creationId xmlns:a16="http://schemas.microsoft.com/office/drawing/2014/main" id="{91A6BDE0-B92B-4EEF-A455-E36F9DB5F698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51" name="Shape 3">
          <a:extLst>
            <a:ext uri="{FF2B5EF4-FFF2-40B4-BE49-F238E27FC236}">
              <a16:creationId xmlns:a16="http://schemas.microsoft.com/office/drawing/2014/main" id="{B529B55C-30F3-46A6-B584-5299D1E7B050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52" name="Shape 3">
          <a:extLst>
            <a:ext uri="{FF2B5EF4-FFF2-40B4-BE49-F238E27FC236}">
              <a16:creationId xmlns:a16="http://schemas.microsoft.com/office/drawing/2014/main" id="{043EBB53-48CB-4267-8AC8-B432D3649AEA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53" name="Shape 3">
          <a:extLst>
            <a:ext uri="{FF2B5EF4-FFF2-40B4-BE49-F238E27FC236}">
              <a16:creationId xmlns:a16="http://schemas.microsoft.com/office/drawing/2014/main" id="{F6B26D27-781C-4623-9D46-1AFC9031D4C0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54" name="Shape 3">
          <a:extLst>
            <a:ext uri="{FF2B5EF4-FFF2-40B4-BE49-F238E27FC236}">
              <a16:creationId xmlns:a16="http://schemas.microsoft.com/office/drawing/2014/main" id="{47086E72-B732-4386-BF4D-FE6EE7594038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55" name="Shape 3">
          <a:extLst>
            <a:ext uri="{FF2B5EF4-FFF2-40B4-BE49-F238E27FC236}">
              <a16:creationId xmlns:a16="http://schemas.microsoft.com/office/drawing/2014/main" id="{162A0A86-5841-4AC6-B8FE-A1DBA81EAE62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56" name="Shape 3">
          <a:extLst>
            <a:ext uri="{FF2B5EF4-FFF2-40B4-BE49-F238E27FC236}">
              <a16:creationId xmlns:a16="http://schemas.microsoft.com/office/drawing/2014/main" id="{BEA8F1D8-0C23-4470-8FD5-EF31AA8003C8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57" name="Shape 3">
          <a:extLst>
            <a:ext uri="{FF2B5EF4-FFF2-40B4-BE49-F238E27FC236}">
              <a16:creationId xmlns:a16="http://schemas.microsoft.com/office/drawing/2014/main" id="{E658F25F-AD0A-4450-87C8-F178C587DCB2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58" name="Shape 3">
          <a:extLst>
            <a:ext uri="{FF2B5EF4-FFF2-40B4-BE49-F238E27FC236}">
              <a16:creationId xmlns:a16="http://schemas.microsoft.com/office/drawing/2014/main" id="{96D357C5-D30B-40EE-B0B5-24FA8B865DAA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59" name="Shape 3">
          <a:extLst>
            <a:ext uri="{FF2B5EF4-FFF2-40B4-BE49-F238E27FC236}">
              <a16:creationId xmlns:a16="http://schemas.microsoft.com/office/drawing/2014/main" id="{4E94FEAA-53FB-47CE-972E-3ED5D624F37A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60" name="Shape 3">
          <a:extLst>
            <a:ext uri="{FF2B5EF4-FFF2-40B4-BE49-F238E27FC236}">
              <a16:creationId xmlns:a16="http://schemas.microsoft.com/office/drawing/2014/main" id="{0E0980F9-8CBD-46FE-9A43-7CE3966A0B67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61" name="Shape 3">
          <a:extLst>
            <a:ext uri="{FF2B5EF4-FFF2-40B4-BE49-F238E27FC236}">
              <a16:creationId xmlns:a16="http://schemas.microsoft.com/office/drawing/2014/main" id="{23CAF877-DB35-4C0D-A4EF-424743E44306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62" name="Shape 3">
          <a:extLst>
            <a:ext uri="{FF2B5EF4-FFF2-40B4-BE49-F238E27FC236}">
              <a16:creationId xmlns:a16="http://schemas.microsoft.com/office/drawing/2014/main" id="{4882D914-9E12-4620-AA39-EAF33AC9B6AE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63" name="Shape 3">
          <a:extLst>
            <a:ext uri="{FF2B5EF4-FFF2-40B4-BE49-F238E27FC236}">
              <a16:creationId xmlns:a16="http://schemas.microsoft.com/office/drawing/2014/main" id="{22F6C69A-9873-4402-89CB-5DF8F244AF03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64" name="Shape 3">
          <a:extLst>
            <a:ext uri="{FF2B5EF4-FFF2-40B4-BE49-F238E27FC236}">
              <a16:creationId xmlns:a16="http://schemas.microsoft.com/office/drawing/2014/main" id="{598B582D-28B8-4C9B-A207-DE82AF36FADB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65" name="Shape 3">
          <a:extLst>
            <a:ext uri="{FF2B5EF4-FFF2-40B4-BE49-F238E27FC236}">
              <a16:creationId xmlns:a16="http://schemas.microsoft.com/office/drawing/2014/main" id="{E8EA5F93-9599-4A8A-8365-8CEDA255E4ED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66" name="Shape 3">
          <a:extLst>
            <a:ext uri="{FF2B5EF4-FFF2-40B4-BE49-F238E27FC236}">
              <a16:creationId xmlns:a16="http://schemas.microsoft.com/office/drawing/2014/main" id="{0F1513FE-E704-4185-9119-DECCE7E79FE8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67" name="Shape 3">
          <a:extLst>
            <a:ext uri="{FF2B5EF4-FFF2-40B4-BE49-F238E27FC236}">
              <a16:creationId xmlns:a16="http://schemas.microsoft.com/office/drawing/2014/main" id="{31440EB0-BEFE-45D8-8617-CE9E3A08C361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68" name="Shape 3">
          <a:extLst>
            <a:ext uri="{FF2B5EF4-FFF2-40B4-BE49-F238E27FC236}">
              <a16:creationId xmlns:a16="http://schemas.microsoft.com/office/drawing/2014/main" id="{3EE64261-D433-44D4-8B41-4D05ED7DE378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69" name="Shape 3">
          <a:extLst>
            <a:ext uri="{FF2B5EF4-FFF2-40B4-BE49-F238E27FC236}">
              <a16:creationId xmlns:a16="http://schemas.microsoft.com/office/drawing/2014/main" id="{1A6BAFB9-B7DB-45B2-B84C-DE630285BF2C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70" name="Shape 3">
          <a:extLst>
            <a:ext uri="{FF2B5EF4-FFF2-40B4-BE49-F238E27FC236}">
              <a16:creationId xmlns:a16="http://schemas.microsoft.com/office/drawing/2014/main" id="{59A38C62-051B-4BE3-BA5D-F7EE43E2BD83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71" name="Shape 3">
          <a:extLst>
            <a:ext uri="{FF2B5EF4-FFF2-40B4-BE49-F238E27FC236}">
              <a16:creationId xmlns:a16="http://schemas.microsoft.com/office/drawing/2014/main" id="{DF6E691B-370B-43C5-8CBE-200ECAF648AD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72" name="Shape 3">
          <a:extLst>
            <a:ext uri="{FF2B5EF4-FFF2-40B4-BE49-F238E27FC236}">
              <a16:creationId xmlns:a16="http://schemas.microsoft.com/office/drawing/2014/main" id="{9365961C-64F2-4C6F-B726-A615A8F1A395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73" name="Shape 3">
          <a:extLst>
            <a:ext uri="{FF2B5EF4-FFF2-40B4-BE49-F238E27FC236}">
              <a16:creationId xmlns:a16="http://schemas.microsoft.com/office/drawing/2014/main" id="{2F4CEE44-B530-4F27-9DA1-5D34AB5DA22D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74" name="Shape 3">
          <a:extLst>
            <a:ext uri="{FF2B5EF4-FFF2-40B4-BE49-F238E27FC236}">
              <a16:creationId xmlns:a16="http://schemas.microsoft.com/office/drawing/2014/main" id="{4DD0CDFB-D3D0-400C-99E1-2C8489A0E99F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75" name="Shape 3">
          <a:extLst>
            <a:ext uri="{FF2B5EF4-FFF2-40B4-BE49-F238E27FC236}">
              <a16:creationId xmlns:a16="http://schemas.microsoft.com/office/drawing/2014/main" id="{A5F5F054-3559-4AB0-BA31-34A2358E1BF1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76" name="Shape 3">
          <a:extLst>
            <a:ext uri="{FF2B5EF4-FFF2-40B4-BE49-F238E27FC236}">
              <a16:creationId xmlns:a16="http://schemas.microsoft.com/office/drawing/2014/main" id="{F352BD63-A545-4944-BDCE-911C507AFD35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77" name="Shape 3">
          <a:extLst>
            <a:ext uri="{FF2B5EF4-FFF2-40B4-BE49-F238E27FC236}">
              <a16:creationId xmlns:a16="http://schemas.microsoft.com/office/drawing/2014/main" id="{4E4F9C2A-99AA-4665-A2EA-22581CA58CC7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78" name="Shape 3">
          <a:extLst>
            <a:ext uri="{FF2B5EF4-FFF2-40B4-BE49-F238E27FC236}">
              <a16:creationId xmlns:a16="http://schemas.microsoft.com/office/drawing/2014/main" id="{E4C3A4C8-32DE-4DF0-9B28-31621E7EB8C7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39</xdr:row>
      <xdr:rowOff>0</xdr:rowOff>
    </xdr:from>
    <xdr:ext cx="85725" cy="981075"/>
    <xdr:sp macro="" textlink="">
      <xdr:nvSpPr>
        <xdr:cNvPr id="79" name="Shape 3">
          <a:extLst>
            <a:ext uri="{FF2B5EF4-FFF2-40B4-BE49-F238E27FC236}">
              <a16:creationId xmlns:a16="http://schemas.microsoft.com/office/drawing/2014/main" id="{9322CF96-C490-45B2-AFC7-8A2B5DD0DF9A}"/>
            </a:ext>
          </a:extLst>
        </xdr:cNvPr>
        <xdr:cNvSpPr txBox="1"/>
      </xdr:nvSpPr>
      <xdr:spPr>
        <a:xfrm>
          <a:off x="2190750" y="2505075"/>
          <a:ext cx="85725" cy="981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D82CEF92-3C4E-4AA0-BCDC-F9DE6E827978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81" name="Text Box 2">
          <a:extLst>
            <a:ext uri="{FF2B5EF4-FFF2-40B4-BE49-F238E27FC236}">
              <a16:creationId xmlns:a16="http://schemas.microsoft.com/office/drawing/2014/main" id="{8400C6A8-8B29-45D8-AACB-FD66956A938F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82" name="Text Box 3">
          <a:extLst>
            <a:ext uri="{FF2B5EF4-FFF2-40B4-BE49-F238E27FC236}">
              <a16:creationId xmlns:a16="http://schemas.microsoft.com/office/drawing/2014/main" id="{40406DA4-629E-47A7-83A5-9F0005904A88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83" name="Text Box 4">
          <a:extLst>
            <a:ext uri="{FF2B5EF4-FFF2-40B4-BE49-F238E27FC236}">
              <a16:creationId xmlns:a16="http://schemas.microsoft.com/office/drawing/2014/main" id="{27805602-30B1-41F2-84C0-AF0AFC24AF99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84" name="Text Box 5">
          <a:extLst>
            <a:ext uri="{FF2B5EF4-FFF2-40B4-BE49-F238E27FC236}">
              <a16:creationId xmlns:a16="http://schemas.microsoft.com/office/drawing/2014/main" id="{7E4DD3BA-CAC1-4016-85E2-459AD9C45899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85" name="Text Box 6">
          <a:extLst>
            <a:ext uri="{FF2B5EF4-FFF2-40B4-BE49-F238E27FC236}">
              <a16:creationId xmlns:a16="http://schemas.microsoft.com/office/drawing/2014/main" id="{9627F299-6847-4AE1-A35B-61569E82CD25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86" name="Text Box 7">
          <a:extLst>
            <a:ext uri="{FF2B5EF4-FFF2-40B4-BE49-F238E27FC236}">
              <a16:creationId xmlns:a16="http://schemas.microsoft.com/office/drawing/2014/main" id="{478207BF-FDDC-47D1-947E-70E45C6E564E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87" name="Text Box 8">
          <a:extLst>
            <a:ext uri="{FF2B5EF4-FFF2-40B4-BE49-F238E27FC236}">
              <a16:creationId xmlns:a16="http://schemas.microsoft.com/office/drawing/2014/main" id="{A85C585F-8C6B-49F2-89C1-E03160B6F4A3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88" name="Text Box 9">
          <a:extLst>
            <a:ext uri="{FF2B5EF4-FFF2-40B4-BE49-F238E27FC236}">
              <a16:creationId xmlns:a16="http://schemas.microsoft.com/office/drawing/2014/main" id="{25FACF08-B267-4046-9EF2-1D364DFBAB2D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89" name="Text Box 10">
          <a:extLst>
            <a:ext uri="{FF2B5EF4-FFF2-40B4-BE49-F238E27FC236}">
              <a16:creationId xmlns:a16="http://schemas.microsoft.com/office/drawing/2014/main" id="{30AF8A91-0D78-42BA-8E59-A303E9848B38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90" name="Text Box 11">
          <a:extLst>
            <a:ext uri="{FF2B5EF4-FFF2-40B4-BE49-F238E27FC236}">
              <a16:creationId xmlns:a16="http://schemas.microsoft.com/office/drawing/2014/main" id="{37C2B2A1-D57C-4A8F-93D8-199EAA9A98F4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91" name="Text Box 12">
          <a:extLst>
            <a:ext uri="{FF2B5EF4-FFF2-40B4-BE49-F238E27FC236}">
              <a16:creationId xmlns:a16="http://schemas.microsoft.com/office/drawing/2014/main" id="{D69CDD54-59B1-4316-8087-E54534D7218B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92" name="Text Box 13">
          <a:extLst>
            <a:ext uri="{FF2B5EF4-FFF2-40B4-BE49-F238E27FC236}">
              <a16:creationId xmlns:a16="http://schemas.microsoft.com/office/drawing/2014/main" id="{1BA9AEAB-23EB-4F95-BB8D-2206CBDDC024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93" name="Text Box 14">
          <a:extLst>
            <a:ext uri="{FF2B5EF4-FFF2-40B4-BE49-F238E27FC236}">
              <a16:creationId xmlns:a16="http://schemas.microsoft.com/office/drawing/2014/main" id="{B3EC7514-70D4-41C6-A54A-FA017FB0B86E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94" name="Text Box 15">
          <a:extLst>
            <a:ext uri="{FF2B5EF4-FFF2-40B4-BE49-F238E27FC236}">
              <a16:creationId xmlns:a16="http://schemas.microsoft.com/office/drawing/2014/main" id="{22BCCEF4-9D14-4FA1-8BD9-E91890022C77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95" name="Text Box 16">
          <a:extLst>
            <a:ext uri="{FF2B5EF4-FFF2-40B4-BE49-F238E27FC236}">
              <a16:creationId xmlns:a16="http://schemas.microsoft.com/office/drawing/2014/main" id="{53C8B2ED-919D-4A6B-A8B2-9C110DF31B87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96" name="Text Box 17">
          <a:extLst>
            <a:ext uri="{FF2B5EF4-FFF2-40B4-BE49-F238E27FC236}">
              <a16:creationId xmlns:a16="http://schemas.microsoft.com/office/drawing/2014/main" id="{EDA7F85C-9409-46F5-8647-57FAE7B5577F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97" name="Text Box 18">
          <a:extLst>
            <a:ext uri="{FF2B5EF4-FFF2-40B4-BE49-F238E27FC236}">
              <a16:creationId xmlns:a16="http://schemas.microsoft.com/office/drawing/2014/main" id="{1FEAC624-F949-4278-A857-04ABEA0C83AA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98" name="Text Box 19">
          <a:extLst>
            <a:ext uri="{FF2B5EF4-FFF2-40B4-BE49-F238E27FC236}">
              <a16:creationId xmlns:a16="http://schemas.microsoft.com/office/drawing/2014/main" id="{F479A1DB-AB41-4CEB-B802-0ADE79B44FC6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99" name="Text Box 20">
          <a:extLst>
            <a:ext uri="{FF2B5EF4-FFF2-40B4-BE49-F238E27FC236}">
              <a16:creationId xmlns:a16="http://schemas.microsoft.com/office/drawing/2014/main" id="{1A470B25-8B59-477A-ADA7-46269CAE82EE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100" name="Text Box 21">
          <a:extLst>
            <a:ext uri="{FF2B5EF4-FFF2-40B4-BE49-F238E27FC236}">
              <a16:creationId xmlns:a16="http://schemas.microsoft.com/office/drawing/2014/main" id="{ECD71EE0-E081-4D66-A2B7-91A2849AF69B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101" name="Text Box 22">
          <a:extLst>
            <a:ext uri="{FF2B5EF4-FFF2-40B4-BE49-F238E27FC236}">
              <a16:creationId xmlns:a16="http://schemas.microsoft.com/office/drawing/2014/main" id="{2E615FE2-3459-4492-BB1B-B9E92DD05E87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102" name="Text Box 23">
          <a:extLst>
            <a:ext uri="{FF2B5EF4-FFF2-40B4-BE49-F238E27FC236}">
              <a16:creationId xmlns:a16="http://schemas.microsoft.com/office/drawing/2014/main" id="{09F5C68A-3D1C-4E4D-B1A3-BB8434D57B9C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103" name="Text Box 24">
          <a:extLst>
            <a:ext uri="{FF2B5EF4-FFF2-40B4-BE49-F238E27FC236}">
              <a16:creationId xmlns:a16="http://schemas.microsoft.com/office/drawing/2014/main" id="{C40DEC5D-5FD6-4A86-A083-802EC5BDC889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104" name="Text Box 25">
          <a:extLst>
            <a:ext uri="{FF2B5EF4-FFF2-40B4-BE49-F238E27FC236}">
              <a16:creationId xmlns:a16="http://schemas.microsoft.com/office/drawing/2014/main" id="{8B07B0C7-5B6F-4BC5-B181-26E166CD3E9E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105" name="Text Box 26">
          <a:extLst>
            <a:ext uri="{FF2B5EF4-FFF2-40B4-BE49-F238E27FC236}">
              <a16:creationId xmlns:a16="http://schemas.microsoft.com/office/drawing/2014/main" id="{5788522B-44EF-49B8-A6F7-D8CA88C22134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106" name="Text Box 27">
          <a:extLst>
            <a:ext uri="{FF2B5EF4-FFF2-40B4-BE49-F238E27FC236}">
              <a16:creationId xmlns:a16="http://schemas.microsoft.com/office/drawing/2014/main" id="{39966659-BC8D-440F-BB53-B3A22B25F66A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107" name="Text Box 28">
          <a:extLst>
            <a:ext uri="{FF2B5EF4-FFF2-40B4-BE49-F238E27FC236}">
              <a16:creationId xmlns:a16="http://schemas.microsoft.com/office/drawing/2014/main" id="{0725D2FD-DFDD-4747-8E32-FBAEC5857FC4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108" name="Text Box 29">
          <a:extLst>
            <a:ext uri="{FF2B5EF4-FFF2-40B4-BE49-F238E27FC236}">
              <a16:creationId xmlns:a16="http://schemas.microsoft.com/office/drawing/2014/main" id="{68F15CEA-A636-419D-A00C-3F2DF4DB059E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109" name="Text Box 30">
          <a:extLst>
            <a:ext uri="{FF2B5EF4-FFF2-40B4-BE49-F238E27FC236}">
              <a16:creationId xmlns:a16="http://schemas.microsoft.com/office/drawing/2014/main" id="{1CF4C7E9-B9DA-46A0-8339-5456BC544BA0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110" name="Text Box 31">
          <a:extLst>
            <a:ext uri="{FF2B5EF4-FFF2-40B4-BE49-F238E27FC236}">
              <a16:creationId xmlns:a16="http://schemas.microsoft.com/office/drawing/2014/main" id="{DF4D978D-B1D8-472F-A191-5C2EEA66DC9D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111" name="Text Box 32">
          <a:extLst>
            <a:ext uri="{FF2B5EF4-FFF2-40B4-BE49-F238E27FC236}">
              <a16:creationId xmlns:a16="http://schemas.microsoft.com/office/drawing/2014/main" id="{D848F633-E0BD-4020-B9B4-47824E2D4A42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112" name="Text Box 33">
          <a:extLst>
            <a:ext uri="{FF2B5EF4-FFF2-40B4-BE49-F238E27FC236}">
              <a16:creationId xmlns:a16="http://schemas.microsoft.com/office/drawing/2014/main" id="{96AB9085-02C2-45D0-91A5-4E6AA6C6C685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113" name="Text Box 34">
          <a:extLst>
            <a:ext uri="{FF2B5EF4-FFF2-40B4-BE49-F238E27FC236}">
              <a16:creationId xmlns:a16="http://schemas.microsoft.com/office/drawing/2014/main" id="{59895F6C-B4F4-4E3B-9E7C-ABE68C21E33C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114" name="Text Box 35">
          <a:extLst>
            <a:ext uri="{FF2B5EF4-FFF2-40B4-BE49-F238E27FC236}">
              <a16:creationId xmlns:a16="http://schemas.microsoft.com/office/drawing/2014/main" id="{BFEE2A90-10B1-4D8F-92A8-422A136B3267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115" name="Text Box 36">
          <a:extLst>
            <a:ext uri="{FF2B5EF4-FFF2-40B4-BE49-F238E27FC236}">
              <a16:creationId xmlns:a16="http://schemas.microsoft.com/office/drawing/2014/main" id="{C6A7B137-51EC-4697-A922-04CE060CFDFE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116" name="Text Box 37">
          <a:extLst>
            <a:ext uri="{FF2B5EF4-FFF2-40B4-BE49-F238E27FC236}">
              <a16:creationId xmlns:a16="http://schemas.microsoft.com/office/drawing/2014/main" id="{E434745D-D753-42CF-95F8-652ED9828A72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117" name="Text Box 38">
          <a:extLst>
            <a:ext uri="{FF2B5EF4-FFF2-40B4-BE49-F238E27FC236}">
              <a16:creationId xmlns:a16="http://schemas.microsoft.com/office/drawing/2014/main" id="{C25B5DA9-E843-45CD-A194-542B23A2B2C7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118" name="Text Box 39">
          <a:extLst>
            <a:ext uri="{FF2B5EF4-FFF2-40B4-BE49-F238E27FC236}">
              <a16:creationId xmlns:a16="http://schemas.microsoft.com/office/drawing/2014/main" id="{7F14621E-7148-4F6A-BBEF-BF758D1A5500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id="{46D80328-44A0-41E0-BD9D-46778C4030A8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20" name="Text Box 2">
          <a:extLst>
            <a:ext uri="{FF2B5EF4-FFF2-40B4-BE49-F238E27FC236}">
              <a16:creationId xmlns:a16="http://schemas.microsoft.com/office/drawing/2014/main" id="{64A44511-4F97-454F-93EC-3EBD28ABF576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21" name="Text Box 3">
          <a:extLst>
            <a:ext uri="{FF2B5EF4-FFF2-40B4-BE49-F238E27FC236}">
              <a16:creationId xmlns:a16="http://schemas.microsoft.com/office/drawing/2014/main" id="{6BF4E0BD-C7B3-4695-9195-363C06C2E945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22" name="Text Box 4">
          <a:extLst>
            <a:ext uri="{FF2B5EF4-FFF2-40B4-BE49-F238E27FC236}">
              <a16:creationId xmlns:a16="http://schemas.microsoft.com/office/drawing/2014/main" id="{50684EA2-2A71-4144-9FA0-83D9BD9BC366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23" name="Text Box 5">
          <a:extLst>
            <a:ext uri="{FF2B5EF4-FFF2-40B4-BE49-F238E27FC236}">
              <a16:creationId xmlns:a16="http://schemas.microsoft.com/office/drawing/2014/main" id="{EB098D90-711C-48F9-BE20-CE9B0138E2D8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24" name="Text Box 6">
          <a:extLst>
            <a:ext uri="{FF2B5EF4-FFF2-40B4-BE49-F238E27FC236}">
              <a16:creationId xmlns:a16="http://schemas.microsoft.com/office/drawing/2014/main" id="{DFA53927-156A-434C-A5C4-455C3CE6305E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25" name="Text Box 7">
          <a:extLst>
            <a:ext uri="{FF2B5EF4-FFF2-40B4-BE49-F238E27FC236}">
              <a16:creationId xmlns:a16="http://schemas.microsoft.com/office/drawing/2014/main" id="{0A9FA12F-2E19-4A56-B15F-7DCE57EBDA4E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26" name="Text Box 8">
          <a:extLst>
            <a:ext uri="{FF2B5EF4-FFF2-40B4-BE49-F238E27FC236}">
              <a16:creationId xmlns:a16="http://schemas.microsoft.com/office/drawing/2014/main" id="{7435FDFF-5F25-46BD-A09E-950250A5AAC3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27" name="Text Box 9">
          <a:extLst>
            <a:ext uri="{FF2B5EF4-FFF2-40B4-BE49-F238E27FC236}">
              <a16:creationId xmlns:a16="http://schemas.microsoft.com/office/drawing/2014/main" id="{D8D277AF-ABEA-43B2-855B-070039CE0638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28" name="Text Box 10">
          <a:extLst>
            <a:ext uri="{FF2B5EF4-FFF2-40B4-BE49-F238E27FC236}">
              <a16:creationId xmlns:a16="http://schemas.microsoft.com/office/drawing/2014/main" id="{24249C82-90D5-4270-8CE2-5CA5D20B1D90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29" name="Text Box 11">
          <a:extLst>
            <a:ext uri="{FF2B5EF4-FFF2-40B4-BE49-F238E27FC236}">
              <a16:creationId xmlns:a16="http://schemas.microsoft.com/office/drawing/2014/main" id="{29ACC557-D225-42A8-8277-1C85E222F2A2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30" name="Text Box 12">
          <a:extLst>
            <a:ext uri="{FF2B5EF4-FFF2-40B4-BE49-F238E27FC236}">
              <a16:creationId xmlns:a16="http://schemas.microsoft.com/office/drawing/2014/main" id="{9CBD8D8E-516F-4C67-B4F7-EA2F44EE17D1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31" name="Text Box 13">
          <a:extLst>
            <a:ext uri="{FF2B5EF4-FFF2-40B4-BE49-F238E27FC236}">
              <a16:creationId xmlns:a16="http://schemas.microsoft.com/office/drawing/2014/main" id="{C6443958-BC38-435E-BB9D-BFC2B57778C3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32" name="Text Box 14">
          <a:extLst>
            <a:ext uri="{FF2B5EF4-FFF2-40B4-BE49-F238E27FC236}">
              <a16:creationId xmlns:a16="http://schemas.microsoft.com/office/drawing/2014/main" id="{D2B5DBE5-961F-4DE7-9098-A9C6EC6F777A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33" name="Text Box 15">
          <a:extLst>
            <a:ext uri="{FF2B5EF4-FFF2-40B4-BE49-F238E27FC236}">
              <a16:creationId xmlns:a16="http://schemas.microsoft.com/office/drawing/2014/main" id="{9FFA3D7C-38AA-404E-9FBD-6191D5647831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34" name="Text Box 16">
          <a:extLst>
            <a:ext uri="{FF2B5EF4-FFF2-40B4-BE49-F238E27FC236}">
              <a16:creationId xmlns:a16="http://schemas.microsoft.com/office/drawing/2014/main" id="{391CA3DA-D620-4087-937E-E4BB6E287096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35" name="Text Box 17">
          <a:extLst>
            <a:ext uri="{FF2B5EF4-FFF2-40B4-BE49-F238E27FC236}">
              <a16:creationId xmlns:a16="http://schemas.microsoft.com/office/drawing/2014/main" id="{7AA56D2F-83D5-4E59-AED9-64581840B49E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36" name="Text Box 18">
          <a:extLst>
            <a:ext uri="{FF2B5EF4-FFF2-40B4-BE49-F238E27FC236}">
              <a16:creationId xmlns:a16="http://schemas.microsoft.com/office/drawing/2014/main" id="{4595B94A-FD19-44E2-8396-4B1F750C8461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37" name="Text Box 19">
          <a:extLst>
            <a:ext uri="{FF2B5EF4-FFF2-40B4-BE49-F238E27FC236}">
              <a16:creationId xmlns:a16="http://schemas.microsoft.com/office/drawing/2014/main" id="{65B4AA11-9151-4733-88B7-9523C822C7E6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38" name="Text Box 20">
          <a:extLst>
            <a:ext uri="{FF2B5EF4-FFF2-40B4-BE49-F238E27FC236}">
              <a16:creationId xmlns:a16="http://schemas.microsoft.com/office/drawing/2014/main" id="{21229CEE-FFFF-43C4-A963-563F67DA0826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39" name="Text Box 21">
          <a:extLst>
            <a:ext uri="{FF2B5EF4-FFF2-40B4-BE49-F238E27FC236}">
              <a16:creationId xmlns:a16="http://schemas.microsoft.com/office/drawing/2014/main" id="{533A923E-9D9F-42CB-99BB-C760F0AA79F5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40" name="Text Box 22">
          <a:extLst>
            <a:ext uri="{FF2B5EF4-FFF2-40B4-BE49-F238E27FC236}">
              <a16:creationId xmlns:a16="http://schemas.microsoft.com/office/drawing/2014/main" id="{1304E856-6C52-4045-B92E-7E396846CA56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41" name="Text Box 23">
          <a:extLst>
            <a:ext uri="{FF2B5EF4-FFF2-40B4-BE49-F238E27FC236}">
              <a16:creationId xmlns:a16="http://schemas.microsoft.com/office/drawing/2014/main" id="{315D930B-F69D-48AA-A92A-3F636CFE4176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42" name="Text Box 24">
          <a:extLst>
            <a:ext uri="{FF2B5EF4-FFF2-40B4-BE49-F238E27FC236}">
              <a16:creationId xmlns:a16="http://schemas.microsoft.com/office/drawing/2014/main" id="{D3DF6794-5A42-4CAD-9E07-7393384EA18B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43" name="Text Box 25">
          <a:extLst>
            <a:ext uri="{FF2B5EF4-FFF2-40B4-BE49-F238E27FC236}">
              <a16:creationId xmlns:a16="http://schemas.microsoft.com/office/drawing/2014/main" id="{85F1B61A-63DE-4D6A-AAEF-1501F5B1DE8D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44" name="Text Box 26">
          <a:extLst>
            <a:ext uri="{FF2B5EF4-FFF2-40B4-BE49-F238E27FC236}">
              <a16:creationId xmlns:a16="http://schemas.microsoft.com/office/drawing/2014/main" id="{E43EC4A2-2DE9-43DD-A777-61E5DFC2A433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45" name="Text Box 27">
          <a:extLst>
            <a:ext uri="{FF2B5EF4-FFF2-40B4-BE49-F238E27FC236}">
              <a16:creationId xmlns:a16="http://schemas.microsoft.com/office/drawing/2014/main" id="{5F1B01FC-D496-40ED-B9A5-7FB537F2E443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46" name="Text Box 28">
          <a:extLst>
            <a:ext uri="{FF2B5EF4-FFF2-40B4-BE49-F238E27FC236}">
              <a16:creationId xmlns:a16="http://schemas.microsoft.com/office/drawing/2014/main" id="{51492375-0E19-4607-A7D1-67AFDAC54818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47" name="Text Box 29">
          <a:extLst>
            <a:ext uri="{FF2B5EF4-FFF2-40B4-BE49-F238E27FC236}">
              <a16:creationId xmlns:a16="http://schemas.microsoft.com/office/drawing/2014/main" id="{63A793D3-3FEC-4B8B-B711-2777995DE5D3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48" name="Text Box 30">
          <a:extLst>
            <a:ext uri="{FF2B5EF4-FFF2-40B4-BE49-F238E27FC236}">
              <a16:creationId xmlns:a16="http://schemas.microsoft.com/office/drawing/2014/main" id="{F4EEED63-DBE3-4D3C-BA17-EA33195793CE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49" name="Text Box 31">
          <a:extLst>
            <a:ext uri="{FF2B5EF4-FFF2-40B4-BE49-F238E27FC236}">
              <a16:creationId xmlns:a16="http://schemas.microsoft.com/office/drawing/2014/main" id="{DF89CD4F-66D3-4E8C-A8B8-32400ABB72DE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50" name="Text Box 32">
          <a:extLst>
            <a:ext uri="{FF2B5EF4-FFF2-40B4-BE49-F238E27FC236}">
              <a16:creationId xmlns:a16="http://schemas.microsoft.com/office/drawing/2014/main" id="{7E2D8EB7-6428-4961-BA84-F6BF4E532C13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51" name="Text Box 33">
          <a:extLst>
            <a:ext uri="{FF2B5EF4-FFF2-40B4-BE49-F238E27FC236}">
              <a16:creationId xmlns:a16="http://schemas.microsoft.com/office/drawing/2014/main" id="{33B330DB-0B89-4AD5-8A99-26E91AF92D1C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52" name="Text Box 34">
          <a:extLst>
            <a:ext uri="{FF2B5EF4-FFF2-40B4-BE49-F238E27FC236}">
              <a16:creationId xmlns:a16="http://schemas.microsoft.com/office/drawing/2014/main" id="{1ED01593-FD2C-41FF-B62D-3E812953F77D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53" name="Text Box 35">
          <a:extLst>
            <a:ext uri="{FF2B5EF4-FFF2-40B4-BE49-F238E27FC236}">
              <a16:creationId xmlns:a16="http://schemas.microsoft.com/office/drawing/2014/main" id="{2BE5602B-A462-4D6B-A2EB-1603EC4A8554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54" name="Text Box 36">
          <a:extLst>
            <a:ext uri="{FF2B5EF4-FFF2-40B4-BE49-F238E27FC236}">
              <a16:creationId xmlns:a16="http://schemas.microsoft.com/office/drawing/2014/main" id="{14E95E0E-AEBA-4EDA-AA69-3D1D9EF753F9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55" name="Text Box 37">
          <a:extLst>
            <a:ext uri="{FF2B5EF4-FFF2-40B4-BE49-F238E27FC236}">
              <a16:creationId xmlns:a16="http://schemas.microsoft.com/office/drawing/2014/main" id="{87747192-FA8D-4B15-A5A8-99364A7606E1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56" name="Text Box 38">
          <a:extLst>
            <a:ext uri="{FF2B5EF4-FFF2-40B4-BE49-F238E27FC236}">
              <a16:creationId xmlns:a16="http://schemas.microsoft.com/office/drawing/2014/main" id="{676DA868-D4A1-47C0-B9AF-1EF4E19DE879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39</xdr:row>
      <xdr:rowOff>0</xdr:rowOff>
    </xdr:from>
    <xdr:ext cx="76200" cy="358775"/>
    <xdr:sp macro="" textlink="">
      <xdr:nvSpPr>
        <xdr:cNvPr id="157" name="Text Box 39">
          <a:extLst>
            <a:ext uri="{FF2B5EF4-FFF2-40B4-BE49-F238E27FC236}">
              <a16:creationId xmlns:a16="http://schemas.microsoft.com/office/drawing/2014/main" id="{2392E521-8911-4327-BCEF-350BEDCD8717}"/>
            </a:ext>
          </a:extLst>
        </xdr:cNvPr>
        <xdr:cNvSpPr txBox="1">
          <a:spLocks noChangeArrowheads="1"/>
        </xdr:cNvSpPr>
      </xdr:nvSpPr>
      <xdr:spPr bwMode="auto">
        <a:xfrm>
          <a:off x="3952875" y="2505075"/>
          <a:ext cx="76200" cy="35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58" name="Text Box 1">
          <a:extLst>
            <a:ext uri="{FF2B5EF4-FFF2-40B4-BE49-F238E27FC236}">
              <a16:creationId xmlns:a16="http://schemas.microsoft.com/office/drawing/2014/main" id="{0489B5C5-7512-4214-8C76-99AC00503087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59" name="Text Box 2">
          <a:extLst>
            <a:ext uri="{FF2B5EF4-FFF2-40B4-BE49-F238E27FC236}">
              <a16:creationId xmlns:a16="http://schemas.microsoft.com/office/drawing/2014/main" id="{82D8A654-63FF-408D-9D6D-15FB41076B54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60" name="Text Box 3">
          <a:extLst>
            <a:ext uri="{FF2B5EF4-FFF2-40B4-BE49-F238E27FC236}">
              <a16:creationId xmlns:a16="http://schemas.microsoft.com/office/drawing/2014/main" id="{196B44C5-C256-479C-92DB-E1004CFA1C62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61" name="Text Box 4">
          <a:extLst>
            <a:ext uri="{FF2B5EF4-FFF2-40B4-BE49-F238E27FC236}">
              <a16:creationId xmlns:a16="http://schemas.microsoft.com/office/drawing/2014/main" id="{F316C7E8-F4D5-4715-B90E-41E47F5EFBDB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62" name="Text Box 5">
          <a:extLst>
            <a:ext uri="{FF2B5EF4-FFF2-40B4-BE49-F238E27FC236}">
              <a16:creationId xmlns:a16="http://schemas.microsoft.com/office/drawing/2014/main" id="{A7D237AC-9128-4295-BA07-57CC46B6CF34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63" name="Text Box 6">
          <a:extLst>
            <a:ext uri="{FF2B5EF4-FFF2-40B4-BE49-F238E27FC236}">
              <a16:creationId xmlns:a16="http://schemas.microsoft.com/office/drawing/2014/main" id="{1F5D965E-91A4-4F4C-B60D-20A147AC174A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64" name="Text Box 7">
          <a:extLst>
            <a:ext uri="{FF2B5EF4-FFF2-40B4-BE49-F238E27FC236}">
              <a16:creationId xmlns:a16="http://schemas.microsoft.com/office/drawing/2014/main" id="{7968E608-683F-4678-B77C-E2409D492CBA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65" name="Text Box 8">
          <a:extLst>
            <a:ext uri="{FF2B5EF4-FFF2-40B4-BE49-F238E27FC236}">
              <a16:creationId xmlns:a16="http://schemas.microsoft.com/office/drawing/2014/main" id="{F99E0D20-CC4D-4DEC-A13E-3B7BD6D837B4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66" name="Text Box 9">
          <a:extLst>
            <a:ext uri="{FF2B5EF4-FFF2-40B4-BE49-F238E27FC236}">
              <a16:creationId xmlns:a16="http://schemas.microsoft.com/office/drawing/2014/main" id="{9C319F6C-23A1-4FAE-BA3E-DEC019AA3186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67" name="Text Box 10">
          <a:extLst>
            <a:ext uri="{FF2B5EF4-FFF2-40B4-BE49-F238E27FC236}">
              <a16:creationId xmlns:a16="http://schemas.microsoft.com/office/drawing/2014/main" id="{A3CB6B85-F166-4A9D-B78C-AB5634975C6F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68" name="Text Box 11">
          <a:extLst>
            <a:ext uri="{FF2B5EF4-FFF2-40B4-BE49-F238E27FC236}">
              <a16:creationId xmlns:a16="http://schemas.microsoft.com/office/drawing/2014/main" id="{7F65C799-819D-4133-9367-879F515196A7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69" name="Text Box 12">
          <a:extLst>
            <a:ext uri="{FF2B5EF4-FFF2-40B4-BE49-F238E27FC236}">
              <a16:creationId xmlns:a16="http://schemas.microsoft.com/office/drawing/2014/main" id="{56E8A502-472B-4D8D-8AE1-33E3C96D364E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70" name="Text Box 13">
          <a:extLst>
            <a:ext uri="{FF2B5EF4-FFF2-40B4-BE49-F238E27FC236}">
              <a16:creationId xmlns:a16="http://schemas.microsoft.com/office/drawing/2014/main" id="{FBAF6ECA-9F4E-485E-AA3C-33C15420FD72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71" name="Text Box 14">
          <a:extLst>
            <a:ext uri="{FF2B5EF4-FFF2-40B4-BE49-F238E27FC236}">
              <a16:creationId xmlns:a16="http://schemas.microsoft.com/office/drawing/2014/main" id="{AB21E083-EE87-4C19-9AFF-9D1697F053DC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72" name="Text Box 15">
          <a:extLst>
            <a:ext uri="{FF2B5EF4-FFF2-40B4-BE49-F238E27FC236}">
              <a16:creationId xmlns:a16="http://schemas.microsoft.com/office/drawing/2014/main" id="{5708778C-2845-4488-97CB-954108C2B100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73" name="Text Box 16">
          <a:extLst>
            <a:ext uri="{FF2B5EF4-FFF2-40B4-BE49-F238E27FC236}">
              <a16:creationId xmlns:a16="http://schemas.microsoft.com/office/drawing/2014/main" id="{46D3E9CC-D07B-4582-9A28-E841B6BFAFED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74" name="Text Box 17">
          <a:extLst>
            <a:ext uri="{FF2B5EF4-FFF2-40B4-BE49-F238E27FC236}">
              <a16:creationId xmlns:a16="http://schemas.microsoft.com/office/drawing/2014/main" id="{CEBDEC54-C1C5-40BC-80E4-DAE1254FC801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75" name="Text Box 18">
          <a:extLst>
            <a:ext uri="{FF2B5EF4-FFF2-40B4-BE49-F238E27FC236}">
              <a16:creationId xmlns:a16="http://schemas.microsoft.com/office/drawing/2014/main" id="{73D29B02-F370-4140-83F8-E74638EF1D61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76" name="Text Box 19">
          <a:extLst>
            <a:ext uri="{FF2B5EF4-FFF2-40B4-BE49-F238E27FC236}">
              <a16:creationId xmlns:a16="http://schemas.microsoft.com/office/drawing/2014/main" id="{6B619FAD-C58A-4AB2-80FA-421CF786DBF6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77" name="Text Box 20">
          <a:extLst>
            <a:ext uri="{FF2B5EF4-FFF2-40B4-BE49-F238E27FC236}">
              <a16:creationId xmlns:a16="http://schemas.microsoft.com/office/drawing/2014/main" id="{E81DE831-0350-4C7C-B626-0C99AA9FBF76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78" name="Text Box 21">
          <a:extLst>
            <a:ext uri="{FF2B5EF4-FFF2-40B4-BE49-F238E27FC236}">
              <a16:creationId xmlns:a16="http://schemas.microsoft.com/office/drawing/2014/main" id="{E11F6574-1FD9-4B99-BA16-8965CD8EAA76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79" name="Text Box 22">
          <a:extLst>
            <a:ext uri="{FF2B5EF4-FFF2-40B4-BE49-F238E27FC236}">
              <a16:creationId xmlns:a16="http://schemas.microsoft.com/office/drawing/2014/main" id="{4BBA0C6D-7044-4A3A-85C1-9D9E322AC2E6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80" name="Text Box 23">
          <a:extLst>
            <a:ext uri="{FF2B5EF4-FFF2-40B4-BE49-F238E27FC236}">
              <a16:creationId xmlns:a16="http://schemas.microsoft.com/office/drawing/2014/main" id="{CC4CA663-69E0-49F6-B486-27F90018D602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81" name="Text Box 24">
          <a:extLst>
            <a:ext uri="{FF2B5EF4-FFF2-40B4-BE49-F238E27FC236}">
              <a16:creationId xmlns:a16="http://schemas.microsoft.com/office/drawing/2014/main" id="{262A36CF-7364-4E7C-A519-58C4F5BFF8BC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82" name="Text Box 25">
          <a:extLst>
            <a:ext uri="{FF2B5EF4-FFF2-40B4-BE49-F238E27FC236}">
              <a16:creationId xmlns:a16="http://schemas.microsoft.com/office/drawing/2014/main" id="{40AC7892-33CA-4C4B-BD05-C900608EF215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83" name="Text Box 26">
          <a:extLst>
            <a:ext uri="{FF2B5EF4-FFF2-40B4-BE49-F238E27FC236}">
              <a16:creationId xmlns:a16="http://schemas.microsoft.com/office/drawing/2014/main" id="{407F1B78-CEE3-4E64-8E85-0B5B44AF4251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84" name="Text Box 27">
          <a:extLst>
            <a:ext uri="{FF2B5EF4-FFF2-40B4-BE49-F238E27FC236}">
              <a16:creationId xmlns:a16="http://schemas.microsoft.com/office/drawing/2014/main" id="{FA29B3F8-7A1D-48D9-8D42-4C7C2748EFDC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85" name="Text Box 28">
          <a:extLst>
            <a:ext uri="{FF2B5EF4-FFF2-40B4-BE49-F238E27FC236}">
              <a16:creationId xmlns:a16="http://schemas.microsoft.com/office/drawing/2014/main" id="{2736047C-E185-41CE-A788-31D15D2BE785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86" name="Text Box 29">
          <a:extLst>
            <a:ext uri="{FF2B5EF4-FFF2-40B4-BE49-F238E27FC236}">
              <a16:creationId xmlns:a16="http://schemas.microsoft.com/office/drawing/2014/main" id="{C0776E71-A2F3-4F85-9128-4BB4A19FFCD1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87" name="Text Box 30">
          <a:extLst>
            <a:ext uri="{FF2B5EF4-FFF2-40B4-BE49-F238E27FC236}">
              <a16:creationId xmlns:a16="http://schemas.microsoft.com/office/drawing/2014/main" id="{23E25A21-A4E0-40E0-B37D-CA4D60ECD93B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88" name="Text Box 31">
          <a:extLst>
            <a:ext uri="{FF2B5EF4-FFF2-40B4-BE49-F238E27FC236}">
              <a16:creationId xmlns:a16="http://schemas.microsoft.com/office/drawing/2014/main" id="{46BA31A7-DD6A-4AC2-95DF-B5D36F37E200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89" name="Text Box 32">
          <a:extLst>
            <a:ext uri="{FF2B5EF4-FFF2-40B4-BE49-F238E27FC236}">
              <a16:creationId xmlns:a16="http://schemas.microsoft.com/office/drawing/2014/main" id="{966C5D78-2102-484E-8850-1E7C297E95D7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90" name="Text Box 33">
          <a:extLst>
            <a:ext uri="{FF2B5EF4-FFF2-40B4-BE49-F238E27FC236}">
              <a16:creationId xmlns:a16="http://schemas.microsoft.com/office/drawing/2014/main" id="{41D74926-91A2-4C5D-9DE7-97DE6CB9F387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91" name="Text Box 34">
          <a:extLst>
            <a:ext uri="{FF2B5EF4-FFF2-40B4-BE49-F238E27FC236}">
              <a16:creationId xmlns:a16="http://schemas.microsoft.com/office/drawing/2014/main" id="{B35BC6AD-ADE1-415C-929A-2E0DDAD4E3A0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92" name="Text Box 35">
          <a:extLst>
            <a:ext uri="{FF2B5EF4-FFF2-40B4-BE49-F238E27FC236}">
              <a16:creationId xmlns:a16="http://schemas.microsoft.com/office/drawing/2014/main" id="{3937C0A0-D982-443E-A98F-B0A64AD699EA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93" name="Text Box 36">
          <a:extLst>
            <a:ext uri="{FF2B5EF4-FFF2-40B4-BE49-F238E27FC236}">
              <a16:creationId xmlns:a16="http://schemas.microsoft.com/office/drawing/2014/main" id="{CC7FDBE5-1E83-406A-B6A8-44AAA778519A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94" name="Text Box 37">
          <a:extLst>
            <a:ext uri="{FF2B5EF4-FFF2-40B4-BE49-F238E27FC236}">
              <a16:creationId xmlns:a16="http://schemas.microsoft.com/office/drawing/2014/main" id="{379B1D2E-44E0-4979-B906-F55494BCE6A5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95" name="Text Box 38">
          <a:extLst>
            <a:ext uri="{FF2B5EF4-FFF2-40B4-BE49-F238E27FC236}">
              <a16:creationId xmlns:a16="http://schemas.microsoft.com/office/drawing/2014/main" id="{34EDAC22-3BF0-4D0A-9FEC-B4C6E562EADD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39</xdr:row>
      <xdr:rowOff>0</xdr:rowOff>
    </xdr:from>
    <xdr:ext cx="76200" cy="971550"/>
    <xdr:sp macro="" textlink="">
      <xdr:nvSpPr>
        <xdr:cNvPr id="196" name="Text Box 39">
          <a:extLst>
            <a:ext uri="{FF2B5EF4-FFF2-40B4-BE49-F238E27FC236}">
              <a16:creationId xmlns:a16="http://schemas.microsoft.com/office/drawing/2014/main" id="{0B582242-49FB-4472-A1C3-45E7DE540928}"/>
            </a:ext>
          </a:extLst>
        </xdr:cNvPr>
        <xdr:cNvSpPr txBox="1">
          <a:spLocks noChangeArrowheads="1"/>
        </xdr:cNvSpPr>
      </xdr:nvSpPr>
      <xdr:spPr bwMode="auto">
        <a:xfrm>
          <a:off x="219075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590550</xdr:colOff>
      <xdr:row>39</xdr:row>
      <xdr:rowOff>0</xdr:rowOff>
    </xdr:from>
    <xdr:ext cx="381000" cy="422650"/>
    <xdr:sp macro="" textlink="">
      <xdr:nvSpPr>
        <xdr:cNvPr id="197" name="Text Box 2">
          <a:extLst>
            <a:ext uri="{FF2B5EF4-FFF2-40B4-BE49-F238E27FC236}">
              <a16:creationId xmlns:a16="http://schemas.microsoft.com/office/drawing/2014/main" id="{DBAAC926-408B-40F7-B862-A34B82C41934}"/>
            </a:ext>
          </a:extLst>
        </xdr:cNvPr>
        <xdr:cNvSpPr txBox="1">
          <a:spLocks noChangeArrowheads="1"/>
        </xdr:cNvSpPr>
      </xdr:nvSpPr>
      <xdr:spPr bwMode="auto">
        <a:xfrm>
          <a:off x="2781300" y="2505075"/>
          <a:ext cx="381000" cy="42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198" name="Text Box 3">
          <a:extLst>
            <a:ext uri="{FF2B5EF4-FFF2-40B4-BE49-F238E27FC236}">
              <a16:creationId xmlns:a16="http://schemas.microsoft.com/office/drawing/2014/main" id="{904BFA22-C037-4917-903E-1877EBC18F82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199" name="Text Box 4">
          <a:extLst>
            <a:ext uri="{FF2B5EF4-FFF2-40B4-BE49-F238E27FC236}">
              <a16:creationId xmlns:a16="http://schemas.microsoft.com/office/drawing/2014/main" id="{9E6AC290-D11F-40A4-97CC-196FFCBF4608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00" name="Text Box 5">
          <a:extLst>
            <a:ext uri="{FF2B5EF4-FFF2-40B4-BE49-F238E27FC236}">
              <a16:creationId xmlns:a16="http://schemas.microsoft.com/office/drawing/2014/main" id="{AB3C2115-3548-4D1B-8EE7-B2CFAA2647A6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01" name="Text Box 6">
          <a:extLst>
            <a:ext uri="{FF2B5EF4-FFF2-40B4-BE49-F238E27FC236}">
              <a16:creationId xmlns:a16="http://schemas.microsoft.com/office/drawing/2014/main" id="{27A32572-E06E-47A3-B3D4-2DA4D1AFA25F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02" name="Text Box 7">
          <a:extLst>
            <a:ext uri="{FF2B5EF4-FFF2-40B4-BE49-F238E27FC236}">
              <a16:creationId xmlns:a16="http://schemas.microsoft.com/office/drawing/2014/main" id="{FD5E1EA3-36B5-4EEE-A489-B423857AAE77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03" name="Text Box 8">
          <a:extLst>
            <a:ext uri="{FF2B5EF4-FFF2-40B4-BE49-F238E27FC236}">
              <a16:creationId xmlns:a16="http://schemas.microsoft.com/office/drawing/2014/main" id="{F70D9240-EEB8-4322-B325-575318FFE1B7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04" name="Text Box 9">
          <a:extLst>
            <a:ext uri="{FF2B5EF4-FFF2-40B4-BE49-F238E27FC236}">
              <a16:creationId xmlns:a16="http://schemas.microsoft.com/office/drawing/2014/main" id="{F4C91D18-2F8C-4457-8467-1B47B8E41491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05" name="Text Box 10">
          <a:extLst>
            <a:ext uri="{FF2B5EF4-FFF2-40B4-BE49-F238E27FC236}">
              <a16:creationId xmlns:a16="http://schemas.microsoft.com/office/drawing/2014/main" id="{86365810-C7DC-4A08-938C-69766B34B622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06" name="Text Box 11">
          <a:extLst>
            <a:ext uri="{FF2B5EF4-FFF2-40B4-BE49-F238E27FC236}">
              <a16:creationId xmlns:a16="http://schemas.microsoft.com/office/drawing/2014/main" id="{081D1F05-F507-44BB-BE7E-2ABA5A14347A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07" name="Text Box 12">
          <a:extLst>
            <a:ext uri="{FF2B5EF4-FFF2-40B4-BE49-F238E27FC236}">
              <a16:creationId xmlns:a16="http://schemas.microsoft.com/office/drawing/2014/main" id="{89D35095-2DE3-423A-9441-12F3A0AD5357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08" name="Text Box 13">
          <a:extLst>
            <a:ext uri="{FF2B5EF4-FFF2-40B4-BE49-F238E27FC236}">
              <a16:creationId xmlns:a16="http://schemas.microsoft.com/office/drawing/2014/main" id="{87900835-6FAE-4A9C-9793-0DEA7DE45288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09" name="Text Box 14">
          <a:extLst>
            <a:ext uri="{FF2B5EF4-FFF2-40B4-BE49-F238E27FC236}">
              <a16:creationId xmlns:a16="http://schemas.microsoft.com/office/drawing/2014/main" id="{98DE7F4F-69A0-4C81-83AC-129708DF6CF0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10" name="Text Box 15">
          <a:extLst>
            <a:ext uri="{FF2B5EF4-FFF2-40B4-BE49-F238E27FC236}">
              <a16:creationId xmlns:a16="http://schemas.microsoft.com/office/drawing/2014/main" id="{A5B97CE7-150A-4EDE-84CE-BC65E6C36EFC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11" name="Text Box 16">
          <a:extLst>
            <a:ext uri="{FF2B5EF4-FFF2-40B4-BE49-F238E27FC236}">
              <a16:creationId xmlns:a16="http://schemas.microsoft.com/office/drawing/2014/main" id="{0DCBE6EF-C76E-40C9-91A9-4F6EDB62C2F9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12" name="Text Box 17">
          <a:extLst>
            <a:ext uri="{FF2B5EF4-FFF2-40B4-BE49-F238E27FC236}">
              <a16:creationId xmlns:a16="http://schemas.microsoft.com/office/drawing/2014/main" id="{2AFB213A-40E6-4EE7-A626-C056F8898A45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13" name="Text Box 18">
          <a:extLst>
            <a:ext uri="{FF2B5EF4-FFF2-40B4-BE49-F238E27FC236}">
              <a16:creationId xmlns:a16="http://schemas.microsoft.com/office/drawing/2014/main" id="{A4910BFE-8B02-4E4C-A8BB-34C11EEBBE33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14" name="Text Box 19">
          <a:extLst>
            <a:ext uri="{FF2B5EF4-FFF2-40B4-BE49-F238E27FC236}">
              <a16:creationId xmlns:a16="http://schemas.microsoft.com/office/drawing/2014/main" id="{6729530F-CD81-48AB-99F4-0E03E8EE7487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15" name="Text Box 20">
          <a:extLst>
            <a:ext uri="{FF2B5EF4-FFF2-40B4-BE49-F238E27FC236}">
              <a16:creationId xmlns:a16="http://schemas.microsoft.com/office/drawing/2014/main" id="{A1F74A8C-7157-475D-A7F8-A5A66F5E8107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16" name="Text Box 21">
          <a:extLst>
            <a:ext uri="{FF2B5EF4-FFF2-40B4-BE49-F238E27FC236}">
              <a16:creationId xmlns:a16="http://schemas.microsoft.com/office/drawing/2014/main" id="{C661B879-26AC-45F1-AD13-14A82F1E80A2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17" name="Text Box 22">
          <a:extLst>
            <a:ext uri="{FF2B5EF4-FFF2-40B4-BE49-F238E27FC236}">
              <a16:creationId xmlns:a16="http://schemas.microsoft.com/office/drawing/2014/main" id="{24ACCE3E-F10D-4A84-8290-96447FF547D0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18" name="Text Box 23">
          <a:extLst>
            <a:ext uri="{FF2B5EF4-FFF2-40B4-BE49-F238E27FC236}">
              <a16:creationId xmlns:a16="http://schemas.microsoft.com/office/drawing/2014/main" id="{E6E112A7-9A96-42B6-8ACF-8CE044411267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19" name="Text Box 24">
          <a:extLst>
            <a:ext uri="{FF2B5EF4-FFF2-40B4-BE49-F238E27FC236}">
              <a16:creationId xmlns:a16="http://schemas.microsoft.com/office/drawing/2014/main" id="{581AB0C9-ED8C-4233-B43C-94B5D42B6F6A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20" name="Text Box 25">
          <a:extLst>
            <a:ext uri="{FF2B5EF4-FFF2-40B4-BE49-F238E27FC236}">
              <a16:creationId xmlns:a16="http://schemas.microsoft.com/office/drawing/2014/main" id="{599481C8-25F1-46C0-B734-F9B15B48B3EE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21" name="Text Box 26">
          <a:extLst>
            <a:ext uri="{FF2B5EF4-FFF2-40B4-BE49-F238E27FC236}">
              <a16:creationId xmlns:a16="http://schemas.microsoft.com/office/drawing/2014/main" id="{417FEEA2-A73C-40C3-9DC5-0DD14FEE2E2F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22" name="Text Box 27">
          <a:extLst>
            <a:ext uri="{FF2B5EF4-FFF2-40B4-BE49-F238E27FC236}">
              <a16:creationId xmlns:a16="http://schemas.microsoft.com/office/drawing/2014/main" id="{6D28CF46-B6A6-4966-ABC3-7D8684C70708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23" name="Text Box 28">
          <a:extLst>
            <a:ext uri="{FF2B5EF4-FFF2-40B4-BE49-F238E27FC236}">
              <a16:creationId xmlns:a16="http://schemas.microsoft.com/office/drawing/2014/main" id="{4D0ABEAC-15CD-4880-A588-09E8AB03A320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24" name="Text Box 29">
          <a:extLst>
            <a:ext uri="{FF2B5EF4-FFF2-40B4-BE49-F238E27FC236}">
              <a16:creationId xmlns:a16="http://schemas.microsoft.com/office/drawing/2014/main" id="{81C470D8-4C4E-4B2D-8435-855D5037292B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25" name="Text Box 30">
          <a:extLst>
            <a:ext uri="{FF2B5EF4-FFF2-40B4-BE49-F238E27FC236}">
              <a16:creationId xmlns:a16="http://schemas.microsoft.com/office/drawing/2014/main" id="{2527AE78-2D23-4C28-9F54-1F430D17AC78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26" name="Text Box 31">
          <a:extLst>
            <a:ext uri="{FF2B5EF4-FFF2-40B4-BE49-F238E27FC236}">
              <a16:creationId xmlns:a16="http://schemas.microsoft.com/office/drawing/2014/main" id="{A608A305-C924-4E7C-8550-E260A29D0F62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27" name="Text Box 32">
          <a:extLst>
            <a:ext uri="{FF2B5EF4-FFF2-40B4-BE49-F238E27FC236}">
              <a16:creationId xmlns:a16="http://schemas.microsoft.com/office/drawing/2014/main" id="{5E5681EE-748A-489D-A4E5-77A01FE51D0A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28" name="Text Box 33">
          <a:extLst>
            <a:ext uri="{FF2B5EF4-FFF2-40B4-BE49-F238E27FC236}">
              <a16:creationId xmlns:a16="http://schemas.microsoft.com/office/drawing/2014/main" id="{48E54B80-BCB1-4EC5-B8B8-B239D7CA4F45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29" name="Text Box 34">
          <a:extLst>
            <a:ext uri="{FF2B5EF4-FFF2-40B4-BE49-F238E27FC236}">
              <a16:creationId xmlns:a16="http://schemas.microsoft.com/office/drawing/2014/main" id="{FB8BD219-50C2-4E38-AF79-25DA2A3F14D5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30" name="Text Box 35">
          <a:extLst>
            <a:ext uri="{FF2B5EF4-FFF2-40B4-BE49-F238E27FC236}">
              <a16:creationId xmlns:a16="http://schemas.microsoft.com/office/drawing/2014/main" id="{93184E75-80CA-4B9B-9C5C-413C62FD2017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31" name="Text Box 36">
          <a:extLst>
            <a:ext uri="{FF2B5EF4-FFF2-40B4-BE49-F238E27FC236}">
              <a16:creationId xmlns:a16="http://schemas.microsoft.com/office/drawing/2014/main" id="{DDFB4674-11C7-4268-9F23-CB9165CD96A7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32" name="Text Box 37">
          <a:extLst>
            <a:ext uri="{FF2B5EF4-FFF2-40B4-BE49-F238E27FC236}">
              <a16:creationId xmlns:a16="http://schemas.microsoft.com/office/drawing/2014/main" id="{A2A2912D-1E69-4489-A991-87E11CF2A97F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33" name="Text Box 38">
          <a:extLst>
            <a:ext uri="{FF2B5EF4-FFF2-40B4-BE49-F238E27FC236}">
              <a16:creationId xmlns:a16="http://schemas.microsoft.com/office/drawing/2014/main" id="{12DEFE68-CC91-46F7-82E1-20D4D52507A0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34" name="Text Box 39">
          <a:extLst>
            <a:ext uri="{FF2B5EF4-FFF2-40B4-BE49-F238E27FC236}">
              <a16:creationId xmlns:a16="http://schemas.microsoft.com/office/drawing/2014/main" id="{C4004393-B2B5-4D38-A6B3-EB12E6CF6240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512185"/>
    <xdr:sp macro="" textlink="">
      <xdr:nvSpPr>
        <xdr:cNvPr id="235" name="Text Box 40">
          <a:extLst>
            <a:ext uri="{FF2B5EF4-FFF2-40B4-BE49-F238E27FC236}">
              <a16:creationId xmlns:a16="http://schemas.microsoft.com/office/drawing/2014/main" id="{145F7327-E933-4FDC-9EB8-570119D09DD6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512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36" name="Text Box 1">
          <a:extLst>
            <a:ext uri="{FF2B5EF4-FFF2-40B4-BE49-F238E27FC236}">
              <a16:creationId xmlns:a16="http://schemas.microsoft.com/office/drawing/2014/main" id="{0DE7F7D4-19BA-467C-8D9E-C36607A0FC27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37" name="Text Box 2">
          <a:extLst>
            <a:ext uri="{FF2B5EF4-FFF2-40B4-BE49-F238E27FC236}">
              <a16:creationId xmlns:a16="http://schemas.microsoft.com/office/drawing/2014/main" id="{92E4B8F5-BEF4-4FC5-94A6-0A79E5000022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38" name="Text Box 3">
          <a:extLst>
            <a:ext uri="{FF2B5EF4-FFF2-40B4-BE49-F238E27FC236}">
              <a16:creationId xmlns:a16="http://schemas.microsoft.com/office/drawing/2014/main" id="{9268A17C-4A0F-4AA6-B511-4DD5A652C112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39" name="Text Box 4">
          <a:extLst>
            <a:ext uri="{FF2B5EF4-FFF2-40B4-BE49-F238E27FC236}">
              <a16:creationId xmlns:a16="http://schemas.microsoft.com/office/drawing/2014/main" id="{7E02029B-93F6-447B-9ACB-925C4C853ED7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40" name="Text Box 5">
          <a:extLst>
            <a:ext uri="{FF2B5EF4-FFF2-40B4-BE49-F238E27FC236}">
              <a16:creationId xmlns:a16="http://schemas.microsoft.com/office/drawing/2014/main" id="{F556332A-5FDF-4FCF-9B5D-54970300A043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41" name="Text Box 6">
          <a:extLst>
            <a:ext uri="{FF2B5EF4-FFF2-40B4-BE49-F238E27FC236}">
              <a16:creationId xmlns:a16="http://schemas.microsoft.com/office/drawing/2014/main" id="{2AE83A43-E078-4F78-B6CC-247305E6F551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42" name="Text Box 7">
          <a:extLst>
            <a:ext uri="{FF2B5EF4-FFF2-40B4-BE49-F238E27FC236}">
              <a16:creationId xmlns:a16="http://schemas.microsoft.com/office/drawing/2014/main" id="{4AD44920-2A80-4A94-A3F2-1DB2CEA1CBD5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43" name="Text Box 8">
          <a:extLst>
            <a:ext uri="{FF2B5EF4-FFF2-40B4-BE49-F238E27FC236}">
              <a16:creationId xmlns:a16="http://schemas.microsoft.com/office/drawing/2014/main" id="{FABC46B1-39CE-4D71-926A-D81E1F93BFBD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44" name="Text Box 9">
          <a:extLst>
            <a:ext uri="{FF2B5EF4-FFF2-40B4-BE49-F238E27FC236}">
              <a16:creationId xmlns:a16="http://schemas.microsoft.com/office/drawing/2014/main" id="{89076D80-2FCD-491C-847F-0F7BF323CB06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45" name="Text Box 10">
          <a:extLst>
            <a:ext uri="{FF2B5EF4-FFF2-40B4-BE49-F238E27FC236}">
              <a16:creationId xmlns:a16="http://schemas.microsoft.com/office/drawing/2014/main" id="{9D8FCF1A-80B9-40C4-ACC8-E08D7265F40E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46" name="Text Box 11">
          <a:extLst>
            <a:ext uri="{FF2B5EF4-FFF2-40B4-BE49-F238E27FC236}">
              <a16:creationId xmlns:a16="http://schemas.microsoft.com/office/drawing/2014/main" id="{CEDC4752-66E1-438C-943E-2050E7BC1892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47" name="Text Box 12">
          <a:extLst>
            <a:ext uri="{FF2B5EF4-FFF2-40B4-BE49-F238E27FC236}">
              <a16:creationId xmlns:a16="http://schemas.microsoft.com/office/drawing/2014/main" id="{AD9CF1E8-C4B1-4C73-8A8A-B738C254D643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48" name="Text Box 13">
          <a:extLst>
            <a:ext uri="{FF2B5EF4-FFF2-40B4-BE49-F238E27FC236}">
              <a16:creationId xmlns:a16="http://schemas.microsoft.com/office/drawing/2014/main" id="{94FB3D01-1474-4A24-A3B2-0D0C9914B0DA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49" name="Text Box 14">
          <a:extLst>
            <a:ext uri="{FF2B5EF4-FFF2-40B4-BE49-F238E27FC236}">
              <a16:creationId xmlns:a16="http://schemas.microsoft.com/office/drawing/2014/main" id="{64FBBB24-A15E-44E3-B14D-1DB1CB6FF102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50" name="Text Box 15">
          <a:extLst>
            <a:ext uri="{FF2B5EF4-FFF2-40B4-BE49-F238E27FC236}">
              <a16:creationId xmlns:a16="http://schemas.microsoft.com/office/drawing/2014/main" id="{89C734AC-7372-4E81-9398-1D31E3E0529D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51" name="Text Box 16">
          <a:extLst>
            <a:ext uri="{FF2B5EF4-FFF2-40B4-BE49-F238E27FC236}">
              <a16:creationId xmlns:a16="http://schemas.microsoft.com/office/drawing/2014/main" id="{8EBC67DD-D1A1-4300-8570-D491DE4164EB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52" name="Text Box 17">
          <a:extLst>
            <a:ext uri="{FF2B5EF4-FFF2-40B4-BE49-F238E27FC236}">
              <a16:creationId xmlns:a16="http://schemas.microsoft.com/office/drawing/2014/main" id="{BDB8755E-6A82-494E-AEBD-7ACCF08B6A6A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53" name="Text Box 18">
          <a:extLst>
            <a:ext uri="{FF2B5EF4-FFF2-40B4-BE49-F238E27FC236}">
              <a16:creationId xmlns:a16="http://schemas.microsoft.com/office/drawing/2014/main" id="{4399FA77-F2F5-4595-A73F-F04163C2165E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54" name="Text Box 19">
          <a:extLst>
            <a:ext uri="{FF2B5EF4-FFF2-40B4-BE49-F238E27FC236}">
              <a16:creationId xmlns:a16="http://schemas.microsoft.com/office/drawing/2014/main" id="{79A79C3F-93B3-4FEE-B47E-62E8593C10EC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55" name="Text Box 20">
          <a:extLst>
            <a:ext uri="{FF2B5EF4-FFF2-40B4-BE49-F238E27FC236}">
              <a16:creationId xmlns:a16="http://schemas.microsoft.com/office/drawing/2014/main" id="{76D54B48-20AB-48C0-B39E-3D1EFB4EC5EA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56" name="Text Box 21">
          <a:extLst>
            <a:ext uri="{FF2B5EF4-FFF2-40B4-BE49-F238E27FC236}">
              <a16:creationId xmlns:a16="http://schemas.microsoft.com/office/drawing/2014/main" id="{6C89381C-1BBE-4CD5-9385-38E2615E8D1F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57" name="Text Box 22">
          <a:extLst>
            <a:ext uri="{FF2B5EF4-FFF2-40B4-BE49-F238E27FC236}">
              <a16:creationId xmlns:a16="http://schemas.microsoft.com/office/drawing/2014/main" id="{F7CA54F9-54C3-4630-AC43-3C42E3913E1F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58" name="Text Box 23">
          <a:extLst>
            <a:ext uri="{FF2B5EF4-FFF2-40B4-BE49-F238E27FC236}">
              <a16:creationId xmlns:a16="http://schemas.microsoft.com/office/drawing/2014/main" id="{6B44407E-88F1-44CB-8E66-3A1778D14C67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59" name="Text Box 24">
          <a:extLst>
            <a:ext uri="{FF2B5EF4-FFF2-40B4-BE49-F238E27FC236}">
              <a16:creationId xmlns:a16="http://schemas.microsoft.com/office/drawing/2014/main" id="{CB88BFBA-21FE-44E9-8693-B07338D66A9E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60" name="Text Box 25">
          <a:extLst>
            <a:ext uri="{FF2B5EF4-FFF2-40B4-BE49-F238E27FC236}">
              <a16:creationId xmlns:a16="http://schemas.microsoft.com/office/drawing/2014/main" id="{61A4FBC4-17DB-4625-8E41-18251B34B630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61" name="Text Box 26">
          <a:extLst>
            <a:ext uri="{FF2B5EF4-FFF2-40B4-BE49-F238E27FC236}">
              <a16:creationId xmlns:a16="http://schemas.microsoft.com/office/drawing/2014/main" id="{43E13A8E-F447-40EE-9EEB-29B86B59FA4D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62" name="Text Box 27">
          <a:extLst>
            <a:ext uri="{FF2B5EF4-FFF2-40B4-BE49-F238E27FC236}">
              <a16:creationId xmlns:a16="http://schemas.microsoft.com/office/drawing/2014/main" id="{1C36BA09-2F5E-4D20-B9B4-A19642A63130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63" name="Text Box 28">
          <a:extLst>
            <a:ext uri="{FF2B5EF4-FFF2-40B4-BE49-F238E27FC236}">
              <a16:creationId xmlns:a16="http://schemas.microsoft.com/office/drawing/2014/main" id="{495198E7-2F14-485B-A6A8-7B9FF46E4296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64" name="Text Box 29">
          <a:extLst>
            <a:ext uri="{FF2B5EF4-FFF2-40B4-BE49-F238E27FC236}">
              <a16:creationId xmlns:a16="http://schemas.microsoft.com/office/drawing/2014/main" id="{59519BC3-1D38-42E1-8652-153B1C45F412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65" name="Text Box 30">
          <a:extLst>
            <a:ext uri="{FF2B5EF4-FFF2-40B4-BE49-F238E27FC236}">
              <a16:creationId xmlns:a16="http://schemas.microsoft.com/office/drawing/2014/main" id="{4C5ACAD2-B5F3-4A55-B263-BD311C85C9DE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66" name="Text Box 31">
          <a:extLst>
            <a:ext uri="{FF2B5EF4-FFF2-40B4-BE49-F238E27FC236}">
              <a16:creationId xmlns:a16="http://schemas.microsoft.com/office/drawing/2014/main" id="{C2E26C7D-FE5F-4921-A203-0FE93AB962B2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67" name="Text Box 32">
          <a:extLst>
            <a:ext uri="{FF2B5EF4-FFF2-40B4-BE49-F238E27FC236}">
              <a16:creationId xmlns:a16="http://schemas.microsoft.com/office/drawing/2014/main" id="{213B18AA-AB76-4600-83C6-FE516ABA0B48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68" name="Text Box 33">
          <a:extLst>
            <a:ext uri="{FF2B5EF4-FFF2-40B4-BE49-F238E27FC236}">
              <a16:creationId xmlns:a16="http://schemas.microsoft.com/office/drawing/2014/main" id="{E0ACEA7B-E9A7-4C6B-B3BF-3A8D8C5B5B6C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69" name="Text Box 34">
          <a:extLst>
            <a:ext uri="{FF2B5EF4-FFF2-40B4-BE49-F238E27FC236}">
              <a16:creationId xmlns:a16="http://schemas.microsoft.com/office/drawing/2014/main" id="{9F468610-CCCB-4409-9921-57F8540552C6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70" name="Text Box 35">
          <a:extLst>
            <a:ext uri="{FF2B5EF4-FFF2-40B4-BE49-F238E27FC236}">
              <a16:creationId xmlns:a16="http://schemas.microsoft.com/office/drawing/2014/main" id="{0D00F8EA-B10B-401A-95B9-BC08A4E3C9DF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71" name="Text Box 36">
          <a:extLst>
            <a:ext uri="{FF2B5EF4-FFF2-40B4-BE49-F238E27FC236}">
              <a16:creationId xmlns:a16="http://schemas.microsoft.com/office/drawing/2014/main" id="{883983FB-F0A4-41A7-A33C-9B5760A5CB58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72" name="Text Box 37">
          <a:extLst>
            <a:ext uri="{FF2B5EF4-FFF2-40B4-BE49-F238E27FC236}">
              <a16:creationId xmlns:a16="http://schemas.microsoft.com/office/drawing/2014/main" id="{E9372051-AA46-4822-83C1-BB32C9C438AD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73" name="Text Box 38">
          <a:extLst>
            <a:ext uri="{FF2B5EF4-FFF2-40B4-BE49-F238E27FC236}">
              <a16:creationId xmlns:a16="http://schemas.microsoft.com/office/drawing/2014/main" id="{82599E4A-F2E1-4D0B-8B24-55BE8E20499B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74" name="Text Box 39">
          <a:extLst>
            <a:ext uri="{FF2B5EF4-FFF2-40B4-BE49-F238E27FC236}">
              <a16:creationId xmlns:a16="http://schemas.microsoft.com/office/drawing/2014/main" id="{074F8DBE-F74B-48F9-A6EF-53F0AB6EF7D6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365500"/>
    <xdr:sp macro="" textlink="">
      <xdr:nvSpPr>
        <xdr:cNvPr id="275" name="Text Box 40">
          <a:extLst>
            <a:ext uri="{FF2B5EF4-FFF2-40B4-BE49-F238E27FC236}">
              <a16:creationId xmlns:a16="http://schemas.microsoft.com/office/drawing/2014/main" id="{38F9B866-9C98-4FBC-9188-6AA2475C09D2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36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76" name="Text Box 4">
          <a:extLst>
            <a:ext uri="{FF2B5EF4-FFF2-40B4-BE49-F238E27FC236}">
              <a16:creationId xmlns:a16="http://schemas.microsoft.com/office/drawing/2014/main" id="{9C3A1A67-B81E-4659-A8A9-3390B2208421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77" name="Text Box 5">
          <a:extLst>
            <a:ext uri="{FF2B5EF4-FFF2-40B4-BE49-F238E27FC236}">
              <a16:creationId xmlns:a16="http://schemas.microsoft.com/office/drawing/2014/main" id="{A2EFCBA9-99C8-47DB-9F57-FC42862D67BA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78" name="Text Box 6">
          <a:extLst>
            <a:ext uri="{FF2B5EF4-FFF2-40B4-BE49-F238E27FC236}">
              <a16:creationId xmlns:a16="http://schemas.microsoft.com/office/drawing/2014/main" id="{173C1996-7350-4AC8-B8C9-1A4FA327AE0E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79" name="Text Box 7">
          <a:extLst>
            <a:ext uri="{FF2B5EF4-FFF2-40B4-BE49-F238E27FC236}">
              <a16:creationId xmlns:a16="http://schemas.microsoft.com/office/drawing/2014/main" id="{DD56BDAE-67E9-455F-A4E5-7FDD37C83916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80" name="Text Box 8">
          <a:extLst>
            <a:ext uri="{FF2B5EF4-FFF2-40B4-BE49-F238E27FC236}">
              <a16:creationId xmlns:a16="http://schemas.microsoft.com/office/drawing/2014/main" id="{04800DA1-4E8B-482E-8205-EDF12189903F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81" name="Text Box 9">
          <a:extLst>
            <a:ext uri="{FF2B5EF4-FFF2-40B4-BE49-F238E27FC236}">
              <a16:creationId xmlns:a16="http://schemas.microsoft.com/office/drawing/2014/main" id="{727CFC0B-BA9B-44AF-AD07-B8D435F4BD40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82" name="Text Box 10">
          <a:extLst>
            <a:ext uri="{FF2B5EF4-FFF2-40B4-BE49-F238E27FC236}">
              <a16:creationId xmlns:a16="http://schemas.microsoft.com/office/drawing/2014/main" id="{F0C3AA1D-B0AA-42C9-B741-27A0D6F9AD79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83" name="Text Box 11">
          <a:extLst>
            <a:ext uri="{FF2B5EF4-FFF2-40B4-BE49-F238E27FC236}">
              <a16:creationId xmlns:a16="http://schemas.microsoft.com/office/drawing/2014/main" id="{EEE54DEF-CBA5-4971-8263-723763D532E7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84" name="Text Box 12">
          <a:extLst>
            <a:ext uri="{FF2B5EF4-FFF2-40B4-BE49-F238E27FC236}">
              <a16:creationId xmlns:a16="http://schemas.microsoft.com/office/drawing/2014/main" id="{5AD3AB16-25DD-42A2-8D10-88F767A2CEBC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85" name="Text Box 13">
          <a:extLst>
            <a:ext uri="{FF2B5EF4-FFF2-40B4-BE49-F238E27FC236}">
              <a16:creationId xmlns:a16="http://schemas.microsoft.com/office/drawing/2014/main" id="{E291BC0D-C90A-431E-8222-B54CFC72EC98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86" name="Text Box 14">
          <a:extLst>
            <a:ext uri="{FF2B5EF4-FFF2-40B4-BE49-F238E27FC236}">
              <a16:creationId xmlns:a16="http://schemas.microsoft.com/office/drawing/2014/main" id="{A9FF0586-B320-4EF3-AFD5-FC8C3EDBBAE4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87" name="Text Box 15">
          <a:extLst>
            <a:ext uri="{FF2B5EF4-FFF2-40B4-BE49-F238E27FC236}">
              <a16:creationId xmlns:a16="http://schemas.microsoft.com/office/drawing/2014/main" id="{53658841-DD4F-40CA-B81A-73A8964A7F4A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88" name="Text Box 16">
          <a:extLst>
            <a:ext uri="{FF2B5EF4-FFF2-40B4-BE49-F238E27FC236}">
              <a16:creationId xmlns:a16="http://schemas.microsoft.com/office/drawing/2014/main" id="{E854BBCF-31F7-47C4-B67D-48EBF82F2FE9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89" name="Text Box 17">
          <a:extLst>
            <a:ext uri="{FF2B5EF4-FFF2-40B4-BE49-F238E27FC236}">
              <a16:creationId xmlns:a16="http://schemas.microsoft.com/office/drawing/2014/main" id="{60BC9530-F205-4180-9EDA-FB9881E32F0C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90" name="Text Box 18">
          <a:extLst>
            <a:ext uri="{FF2B5EF4-FFF2-40B4-BE49-F238E27FC236}">
              <a16:creationId xmlns:a16="http://schemas.microsoft.com/office/drawing/2014/main" id="{AD56F4A5-3FE7-46CF-8525-1DA184F7DF63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91" name="Text Box 19">
          <a:extLst>
            <a:ext uri="{FF2B5EF4-FFF2-40B4-BE49-F238E27FC236}">
              <a16:creationId xmlns:a16="http://schemas.microsoft.com/office/drawing/2014/main" id="{B0B60C66-9A77-483D-90C0-00634C7D937F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92" name="Text Box 20">
          <a:extLst>
            <a:ext uri="{FF2B5EF4-FFF2-40B4-BE49-F238E27FC236}">
              <a16:creationId xmlns:a16="http://schemas.microsoft.com/office/drawing/2014/main" id="{D3136483-2EEA-4728-9245-1BF3B9356F51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93" name="Text Box 21">
          <a:extLst>
            <a:ext uri="{FF2B5EF4-FFF2-40B4-BE49-F238E27FC236}">
              <a16:creationId xmlns:a16="http://schemas.microsoft.com/office/drawing/2014/main" id="{DA4AE712-40F4-403C-A890-99ECFD41B051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94" name="Text Box 22">
          <a:extLst>
            <a:ext uri="{FF2B5EF4-FFF2-40B4-BE49-F238E27FC236}">
              <a16:creationId xmlns:a16="http://schemas.microsoft.com/office/drawing/2014/main" id="{F49931F0-FD7C-406C-BD02-862FF7FAE435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95" name="Text Box 23">
          <a:extLst>
            <a:ext uri="{FF2B5EF4-FFF2-40B4-BE49-F238E27FC236}">
              <a16:creationId xmlns:a16="http://schemas.microsoft.com/office/drawing/2014/main" id="{73EB1A23-C20E-4258-8850-05AB57EEFE1D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96" name="Text Box 24">
          <a:extLst>
            <a:ext uri="{FF2B5EF4-FFF2-40B4-BE49-F238E27FC236}">
              <a16:creationId xmlns:a16="http://schemas.microsoft.com/office/drawing/2014/main" id="{C1A30C68-2226-4809-86D1-7A9E77580AC0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97" name="Text Box 25">
          <a:extLst>
            <a:ext uri="{FF2B5EF4-FFF2-40B4-BE49-F238E27FC236}">
              <a16:creationId xmlns:a16="http://schemas.microsoft.com/office/drawing/2014/main" id="{8DB890E5-CF06-485E-878E-FE185E8DCB89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98" name="Text Box 26">
          <a:extLst>
            <a:ext uri="{FF2B5EF4-FFF2-40B4-BE49-F238E27FC236}">
              <a16:creationId xmlns:a16="http://schemas.microsoft.com/office/drawing/2014/main" id="{CEBE744E-7BB6-4984-9DF0-7E8911930959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299" name="Text Box 27">
          <a:extLst>
            <a:ext uri="{FF2B5EF4-FFF2-40B4-BE49-F238E27FC236}">
              <a16:creationId xmlns:a16="http://schemas.microsoft.com/office/drawing/2014/main" id="{CFA8054C-672C-43FB-B5BA-247A34D49BB0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300" name="Text Box 28">
          <a:extLst>
            <a:ext uri="{FF2B5EF4-FFF2-40B4-BE49-F238E27FC236}">
              <a16:creationId xmlns:a16="http://schemas.microsoft.com/office/drawing/2014/main" id="{68DF1B4B-2814-4791-B389-69DA1D5029AA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301" name="Text Box 29">
          <a:extLst>
            <a:ext uri="{FF2B5EF4-FFF2-40B4-BE49-F238E27FC236}">
              <a16:creationId xmlns:a16="http://schemas.microsoft.com/office/drawing/2014/main" id="{F1454B52-4CB0-4675-92ED-946486B70FCC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302" name="Text Box 30">
          <a:extLst>
            <a:ext uri="{FF2B5EF4-FFF2-40B4-BE49-F238E27FC236}">
              <a16:creationId xmlns:a16="http://schemas.microsoft.com/office/drawing/2014/main" id="{FE2436A9-6599-4040-948C-7AA4286EB403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303" name="Text Box 31">
          <a:extLst>
            <a:ext uri="{FF2B5EF4-FFF2-40B4-BE49-F238E27FC236}">
              <a16:creationId xmlns:a16="http://schemas.microsoft.com/office/drawing/2014/main" id="{7AD1EDF3-1E47-401B-AC38-9D7F0274E191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304" name="Text Box 32">
          <a:extLst>
            <a:ext uri="{FF2B5EF4-FFF2-40B4-BE49-F238E27FC236}">
              <a16:creationId xmlns:a16="http://schemas.microsoft.com/office/drawing/2014/main" id="{08192C76-5F3D-4A44-A506-2CEEC1A1FC5A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305" name="Text Box 33">
          <a:extLst>
            <a:ext uri="{FF2B5EF4-FFF2-40B4-BE49-F238E27FC236}">
              <a16:creationId xmlns:a16="http://schemas.microsoft.com/office/drawing/2014/main" id="{1FE88140-136E-4C56-93E9-CC494BA290DE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306" name="Text Box 34">
          <a:extLst>
            <a:ext uri="{FF2B5EF4-FFF2-40B4-BE49-F238E27FC236}">
              <a16:creationId xmlns:a16="http://schemas.microsoft.com/office/drawing/2014/main" id="{75C7D0E6-BAA3-4BB4-886D-5DFA5B231FD9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307" name="Text Box 35">
          <a:extLst>
            <a:ext uri="{FF2B5EF4-FFF2-40B4-BE49-F238E27FC236}">
              <a16:creationId xmlns:a16="http://schemas.microsoft.com/office/drawing/2014/main" id="{8F4A241D-ED6A-4B29-A9EC-ED653CBDA3ED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308" name="Text Box 36">
          <a:extLst>
            <a:ext uri="{FF2B5EF4-FFF2-40B4-BE49-F238E27FC236}">
              <a16:creationId xmlns:a16="http://schemas.microsoft.com/office/drawing/2014/main" id="{2EBEDFB2-C664-415E-9851-5193871A0EBF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05510"/>
    <xdr:sp macro="" textlink="">
      <xdr:nvSpPr>
        <xdr:cNvPr id="309" name="Text Box 37">
          <a:extLst>
            <a:ext uri="{FF2B5EF4-FFF2-40B4-BE49-F238E27FC236}">
              <a16:creationId xmlns:a16="http://schemas.microsoft.com/office/drawing/2014/main" id="{5E0DC50D-057D-459F-B0E3-08D156E85B3D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05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</xdr:colOff>
      <xdr:row>39</xdr:row>
      <xdr:rowOff>0</xdr:rowOff>
    </xdr:from>
    <xdr:ext cx="76200" cy="711835"/>
    <xdr:sp macro="" textlink="">
      <xdr:nvSpPr>
        <xdr:cNvPr id="310" name="Text Box 39">
          <a:extLst>
            <a:ext uri="{FF2B5EF4-FFF2-40B4-BE49-F238E27FC236}">
              <a16:creationId xmlns:a16="http://schemas.microsoft.com/office/drawing/2014/main" id="{F87AD492-3612-4DCD-872D-484E2AE31233}"/>
            </a:ext>
          </a:extLst>
        </xdr:cNvPr>
        <xdr:cNvSpPr txBox="1">
          <a:spLocks noChangeArrowheads="1"/>
        </xdr:cNvSpPr>
      </xdr:nvSpPr>
      <xdr:spPr bwMode="auto">
        <a:xfrm>
          <a:off x="4010025" y="2505075"/>
          <a:ext cx="76200" cy="7118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11" name="Text Box 1">
          <a:extLst>
            <a:ext uri="{FF2B5EF4-FFF2-40B4-BE49-F238E27FC236}">
              <a16:creationId xmlns:a16="http://schemas.microsoft.com/office/drawing/2014/main" id="{99A6B719-7261-4C0B-AF8D-BC1522F2D979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12" name="Text Box 2">
          <a:extLst>
            <a:ext uri="{FF2B5EF4-FFF2-40B4-BE49-F238E27FC236}">
              <a16:creationId xmlns:a16="http://schemas.microsoft.com/office/drawing/2014/main" id="{764CD404-C055-4BAD-A272-66B11C0D1F75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13" name="Text Box 3">
          <a:extLst>
            <a:ext uri="{FF2B5EF4-FFF2-40B4-BE49-F238E27FC236}">
              <a16:creationId xmlns:a16="http://schemas.microsoft.com/office/drawing/2014/main" id="{EA9E6695-0EC6-42E1-A7A8-962DE04046D4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14" name="Text Box 4">
          <a:extLst>
            <a:ext uri="{FF2B5EF4-FFF2-40B4-BE49-F238E27FC236}">
              <a16:creationId xmlns:a16="http://schemas.microsoft.com/office/drawing/2014/main" id="{8C641387-82BD-4005-AC3C-3AA17136B69F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15" name="Text Box 5">
          <a:extLst>
            <a:ext uri="{FF2B5EF4-FFF2-40B4-BE49-F238E27FC236}">
              <a16:creationId xmlns:a16="http://schemas.microsoft.com/office/drawing/2014/main" id="{A381751D-848C-4B94-9D75-079226A7C296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16" name="Text Box 6">
          <a:extLst>
            <a:ext uri="{FF2B5EF4-FFF2-40B4-BE49-F238E27FC236}">
              <a16:creationId xmlns:a16="http://schemas.microsoft.com/office/drawing/2014/main" id="{DCB5A8CA-0C4D-41D9-A520-21660296367D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17" name="Text Box 7">
          <a:extLst>
            <a:ext uri="{FF2B5EF4-FFF2-40B4-BE49-F238E27FC236}">
              <a16:creationId xmlns:a16="http://schemas.microsoft.com/office/drawing/2014/main" id="{97473E80-3B51-41CF-835E-F659B351CA2E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18" name="Text Box 8">
          <a:extLst>
            <a:ext uri="{FF2B5EF4-FFF2-40B4-BE49-F238E27FC236}">
              <a16:creationId xmlns:a16="http://schemas.microsoft.com/office/drawing/2014/main" id="{798F19FA-85C4-40BD-90F9-6939BF962D3E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19" name="Text Box 9">
          <a:extLst>
            <a:ext uri="{FF2B5EF4-FFF2-40B4-BE49-F238E27FC236}">
              <a16:creationId xmlns:a16="http://schemas.microsoft.com/office/drawing/2014/main" id="{F71A5C55-4863-4FBB-A169-3C3549064172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20" name="Text Box 10">
          <a:extLst>
            <a:ext uri="{FF2B5EF4-FFF2-40B4-BE49-F238E27FC236}">
              <a16:creationId xmlns:a16="http://schemas.microsoft.com/office/drawing/2014/main" id="{8097A8EA-23BE-451A-A028-909A206760EC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21" name="Text Box 11">
          <a:extLst>
            <a:ext uri="{FF2B5EF4-FFF2-40B4-BE49-F238E27FC236}">
              <a16:creationId xmlns:a16="http://schemas.microsoft.com/office/drawing/2014/main" id="{F3B42723-D5AC-4120-A181-46B00F881456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22" name="Text Box 12">
          <a:extLst>
            <a:ext uri="{FF2B5EF4-FFF2-40B4-BE49-F238E27FC236}">
              <a16:creationId xmlns:a16="http://schemas.microsoft.com/office/drawing/2014/main" id="{08ECFDF4-2E71-47BD-BA54-30973A81DA35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23" name="Text Box 13">
          <a:extLst>
            <a:ext uri="{FF2B5EF4-FFF2-40B4-BE49-F238E27FC236}">
              <a16:creationId xmlns:a16="http://schemas.microsoft.com/office/drawing/2014/main" id="{3F7DF29A-503B-47B6-A74D-D7E5AF5781B1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24" name="Text Box 14">
          <a:extLst>
            <a:ext uri="{FF2B5EF4-FFF2-40B4-BE49-F238E27FC236}">
              <a16:creationId xmlns:a16="http://schemas.microsoft.com/office/drawing/2014/main" id="{B6D2693E-D995-4593-93A8-D9CCCBEFCBCD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25" name="Text Box 15">
          <a:extLst>
            <a:ext uri="{FF2B5EF4-FFF2-40B4-BE49-F238E27FC236}">
              <a16:creationId xmlns:a16="http://schemas.microsoft.com/office/drawing/2014/main" id="{04D60F47-A123-4B8E-A484-47C55A29F828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26" name="Text Box 16">
          <a:extLst>
            <a:ext uri="{FF2B5EF4-FFF2-40B4-BE49-F238E27FC236}">
              <a16:creationId xmlns:a16="http://schemas.microsoft.com/office/drawing/2014/main" id="{1AC3CB83-5560-46F5-90E5-386FFCDD99A5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27" name="Text Box 17">
          <a:extLst>
            <a:ext uri="{FF2B5EF4-FFF2-40B4-BE49-F238E27FC236}">
              <a16:creationId xmlns:a16="http://schemas.microsoft.com/office/drawing/2014/main" id="{EC6C1B7D-05F3-4F9F-BDBE-DCE0DC431CCD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28" name="Text Box 18">
          <a:extLst>
            <a:ext uri="{FF2B5EF4-FFF2-40B4-BE49-F238E27FC236}">
              <a16:creationId xmlns:a16="http://schemas.microsoft.com/office/drawing/2014/main" id="{CCF29945-4CC5-4E57-BE5A-C0C743558A82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29" name="Text Box 19">
          <a:extLst>
            <a:ext uri="{FF2B5EF4-FFF2-40B4-BE49-F238E27FC236}">
              <a16:creationId xmlns:a16="http://schemas.microsoft.com/office/drawing/2014/main" id="{5D30D7CF-B258-4184-9806-14A354278D3F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30" name="Text Box 20">
          <a:extLst>
            <a:ext uri="{FF2B5EF4-FFF2-40B4-BE49-F238E27FC236}">
              <a16:creationId xmlns:a16="http://schemas.microsoft.com/office/drawing/2014/main" id="{5409DDE4-A5C9-4982-9D7B-3D977FE7003C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31" name="Text Box 21">
          <a:extLst>
            <a:ext uri="{FF2B5EF4-FFF2-40B4-BE49-F238E27FC236}">
              <a16:creationId xmlns:a16="http://schemas.microsoft.com/office/drawing/2014/main" id="{BC857A8F-340F-4155-86D7-E85A0A492B0D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32" name="Text Box 22">
          <a:extLst>
            <a:ext uri="{FF2B5EF4-FFF2-40B4-BE49-F238E27FC236}">
              <a16:creationId xmlns:a16="http://schemas.microsoft.com/office/drawing/2014/main" id="{43543F5C-006E-49A5-9DCE-A92E2433FC5B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33" name="Text Box 23">
          <a:extLst>
            <a:ext uri="{FF2B5EF4-FFF2-40B4-BE49-F238E27FC236}">
              <a16:creationId xmlns:a16="http://schemas.microsoft.com/office/drawing/2014/main" id="{EE9C4F6F-65F4-46B9-8BA6-7F213EB9F504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34" name="Text Box 24">
          <a:extLst>
            <a:ext uri="{FF2B5EF4-FFF2-40B4-BE49-F238E27FC236}">
              <a16:creationId xmlns:a16="http://schemas.microsoft.com/office/drawing/2014/main" id="{00509CC2-CA2B-4E53-8602-12C55A9D8F10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35" name="Text Box 25">
          <a:extLst>
            <a:ext uri="{FF2B5EF4-FFF2-40B4-BE49-F238E27FC236}">
              <a16:creationId xmlns:a16="http://schemas.microsoft.com/office/drawing/2014/main" id="{C5628C37-5A09-4C13-9B71-6E8D22089263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36" name="Text Box 26">
          <a:extLst>
            <a:ext uri="{FF2B5EF4-FFF2-40B4-BE49-F238E27FC236}">
              <a16:creationId xmlns:a16="http://schemas.microsoft.com/office/drawing/2014/main" id="{35BAE1F9-5ED5-4E91-A357-88C8BFD6284F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37" name="Text Box 27">
          <a:extLst>
            <a:ext uri="{FF2B5EF4-FFF2-40B4-BE49-F238E27FC236}">
              <a16:creationId xmlns:a16="http://schemas.microsoft.com/office/drawing/2014/main" id="{F6EF71B3-395B-4847-8579-D05175C5CF22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38" name="Text Box 28">
          <a:extLst>
            <a:ext uri="{FF2B5EF4-FFF2-40B4-BE49-F238E27FC236}">
              <a16:creationId xmlns:a16="http://schemas.microsoft.com/office/drawing/2014/main" id="{FFDDDBB2-C393-4276-9738-B37CE17A9E64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39" name="Text Box 29">
          <a:extLst>
            <a:ext uri="{FF2B5EF4-FFF2-40B4-BE49-F238E27FC236}">
              <a16:creationId xmlns:a16="http://schemas.microsoft.com/office/drawing/2014/main" id="{04097549-849B-4D23-A3A4-CCB7B5B72632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40" name="Text Box 30">
          <a:extLst>
            <a:ext uri="{FF2B5EF4-FFF2-40B4-BE49-F238E27FC236}">
              <a16:creationId xmlns:a16="http://schemas.microsoft.com/office/drawing/2014/main" id="{90271318-35D8-4084-B451-8B62796E3EF1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41" name="Text Box 31">
          <a:extLst>
            <a:ext uri="{FF2B5EF4-FFF2-40B4-BE49-F238E27FC236}">
              <a16:creationId xmlns:a16="http://schemas.microsoft.com/office/drawing/2014/main" id="{F9983D59-E1A7-45D8-B663-C88473D5F6AB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42" name="Text Box 32">
          <a:extLst>
            <a:ext uri="{FF2B5EF4-FFF2-40B4-BE49-F238E27FC236}">
              <a16:creationId xmlns:a16="http://schemas.microsoft.com/office/drawing/2014/main" id="{38CD97F7-DAB9-4F27-A2ED-D8FC6C035357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43" name="Text Box 33">
          <a:extLst>
            <a:ext uri="{FF2B5EF4-FFF2-40B4-BE49-F238E27FC236}">
              <a16:creationId xmlns:a16="http://schemas.microsoft.com/office/drawing/2014/main" id="{A8350000-1DBC-40ED-930C-F5BE240E4879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44" name="Text Box 34">
          <a:extLst>
            <a:ext uri="{FF2B5EF4-FFF2-40B4-BE49-F238E27FC236}">
              <a16:creationId xmlns:a16="http://schemas.microsoft.com/office/drawing/2014/main" id="{92AEFA42-FDEE-4D40-9669-16052FC68AC2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45" name="Text Box 35">
          <a:extLst>
            <a:ext uri="{FF2B5EF4-FFF2-40B4-BE49-F238E27FC236}">
              <a16:creationId xmlns:a16="http://schemas.microsoft.com/office/drawing/2014/main" id="{6F65F937-8503-43E4-A444-5B6812180366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46" name="Text Box 36">
          <a:extLst>
            <a:ext uri="{FF2B5EF4-FFF2-40B4-BE49-F238E27FC236}">
              <a16:creationId xmlns:a16="http://schemas.microsoft.com/office/drawing/2014/main" id="{C2AFA894-84F2-4995-993B-4EDF54404D36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47" name="Text Box 37">
          <a:extLst>
            <a:ext uri="{FF2B5EF4-FFF2-40B4-BE49-F238E27FC236}">
              <a16:creationId xmlns:a16="http://schemas.microsoft.com/office/drawing/2014/main" id="{67F87C18-78EA-470C-A080-56A2CEDAE441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48" name="Text Box 38">
          <a:extLst>
            <a:ext uri="{FF2B5EF4-FFF2-40B4-BE49-F238E27FC236}">
              <a16:creationId xmlns:a16="http://schemas.microsoft.com/office/drawing/2014/main" id="{8494A2D7-8DCE-411B-A615-E0A9E3013EC6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</xdr:row>
      <xdr:rowOff>0</xdr:rowOff>
    </xdr:from>
    <xdr:ext cx="76200" cy="971550"/>
    <xdr:sp macro="" textlink="">
      <xdr:nvSpPr>
        <xdr:cNvPr id="349" name="Text Box 39">
          <a:extLst>
            <a:ext uri="{FF2B5EF4-FFF2-40B4-BE49-F238E27FC236}">
              <a16:creationId xmlns:a16="http://schemas.microsoft.com/office/drawing/2014/main" id="{7BCEC252-7F49-4AA6-BE2C-8CBD4729E99B}"/>
            </a:ext>
          </a:extLst>
        </xdr:cNvPr>
        <xdr:cNvSpPr txBox="1">
          <a:spLocks noChangeArrowheads="1"/>
        </xdr:cNvSpPr>
      </xdr:nvSpPr>
      <xdr:spPr bwMode="auto">
        <a:xfrm>
          <a:off x="31242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50" name="Text Box 1">
          <a:extLst>
            <a:ext uri="{FF2B5EF4-FFF2-40B4-BE49-F238E27FC236}">
              <a16:creationId xmlns:a16="http://schemas.microsoft.com/office/drawing/2014/main" id="{22D29182-87D9-4901-A26F-902B3E9F1B19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51" name="Text Box 2">
          <a:extLst>
            <a:ext uri="{FF2B5EF4-FFF2-40B4-BE49-F238E27FC236}">
              <a16:creationId xmlns:a16="http://schemas.microsoft.com/office/drawing/2014/main" id="{89A9A29B-0D5B-4260-A4E3-BE7B7572B90B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52" name="Text Box 3">
          <a:extLst>
            <a:ext uri="{FF2B5EF4-FFF2-40B4-BE49-F238E27FC236}">
              <a16:creationId xmlns:a16="http://schemas.microsoft.com/office/drawing/2014/main" id="{3F503D7C-654C-446F-861E-523F55DE2322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53" name="Text Box 4">
          <a:extLst>
            <a:ext uri="{FF2B5EF4-FFF2-40B4-BE49-F238E27FC236}">
              <a16:creationId xmlns:a16="http://schemas.microsoft.com/office/drawing/2014/main" id="{0B88BBC6-4206-4713-AFA8-05D88F5BA886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54" name="Text Box 5">
          <a:extLst>
            <a:ext uri="{FF2B5EF4-FFF2-40B4-BE49-F238E27FC236}">
              <a16:creationId xmlns:a16="http://schemas.microsoft.com/office/drawing/2014/main" id="{C7DAC681-5F41-4F8F-A0AA-D3ECD00FC085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55" name="Text Box 6">
          <a:extLst>
            <a:ext uri="{FF2B5EF4-FFF2-40B4-BE49-F238E27FC236}">
              <a16:creationId xmlns:a16="http://schemas.microsoft.com/office/drawing/2014/main" id="{D15680F5-8812-47CC-95EA-6A6FB2046BF1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56" name="Text Box 7">
          <a:extLst>
            <a:ext uri="{FF2B5EF4-FFF2-40B4-BE49-F238E27FC236}">
              <a16:creationId xmlns:a16="http://schemas.microsoft.com/office/drawing/2014/main" id="{662B2436-447F-49B3-9106-7C16241444EA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57" name="Text Box 8">
          <a:extLst>
            <a:ext uri="{FF2B5EF4-FFF2-40B4-BE49-F238E27FC236}">
              <a16:creationId xmlns:a16="http://schemas.microsoft.com/office/drawing/2014/main" id="{625574A4-DF9A-45F7-98E1-8FC1A403E592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58" name="Text Box 9">
          <a:extLst>
            <a:ext uri="{FF2B5EF4-FFF2-40B4-BE49-F238E27FC236}">
              <a16:creationId xmlns:a16="http://schemas.microsoft.com/office/drawing/2014/main" id="{05536007-A808-4C61-A017-05D1EA631042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59" name="Text Box 10">
          <a:extLst>
            <a:ext uri="{FF2B5EF4-FFF2-40B4-BE49-F238E27FC236}">
              <a16:creationId xmlns:a16="http://schemas.microsoft.com/office/drawing/2014/main" id="{CAE66307-A591-4D32-B829-865352E1AA2B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60" name="Text Box 11">
          <a:extLst>
            <a:ext uri="{FF2B5EF4-FFF2-40B4-BE49-F238E27FC236}">
              <a16:creationId xmlns:a16="http://schemas.microsoft.com/office/drawing/2014/main" id="{6ED6CF5E-7635-4917-8D2F-033EEA16F5E8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61" name="Text Box 12">
          <a:extLst>
            <a:ext uri="{FF2B5EF4-FFF2-40B4-BE49-F238E27FC236}">
              <a16:creationId xmlns:a16="http://schemas.microsoft.com/office/drawing/2014/main" id="{6A005CEF-F642-4350-916D-6CE83E94B3D7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62" name="Text Box 13">
          <a:extLst>
            <a:ext uri="{FF2B5EF4-FFF2-40B4-BE49-F238E27FC236}">
              <a16:creationId xmlns:a16="http://schemas.microsoft.com/office/drawing/2014/main" id="{89F29443-F374-4CB0-92DB-C6305C3C2F81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63" name="Text Box 14">
          <a:extLst>
            <a:ext uri="{FF2B5EF4-FFF2-40B4-BE49-F238E27FC236}">
              <a16:creationId xmlns:a16="http://schemas.microsoft.com/office/drawing/2014/main" id="{17AA3FDA-7BCC-4BA6-AD51-731B5A457B05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64" name="Text Box 15">
          <a:extLst>
            <a:ext uri="{FF2B5EF4-FFF2-40B4-BE49-F238E27FC236}">
              <a16:creationId xmlns:a16="http://schemas.microsoft.com/office/drawing/2014/main" id="{0086D4FF-915A-42EB-815A-707FB44D5B6E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65" name="Text Box 16">
          <a:extLst>
            <a:ext uri="{FF2B5EF4-FFF2-40B4-BE49-F238E27FC236}">
              <a16:creationId xmlns:a16="http://schemas.microsoft.com/office/drawing/2014/main" id="{0CBAA627-25B7-4CB8-A0FE-D535708F4260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66" name="Text Box 17">
          <a:extLst>
            <a:ext uri="{FF2B5EF4-FFF2-40B4-BE49-F238E27FC236}">
              <a16:creationId xmlns:a16="http://schemas.microsoft.com/office/drawing/2014/main" id="{E8B99916-5D00-4EB4-8ADF-18397B72D653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67" name="Text Box 18">
          <a:extLst>
            <a:ext uri="{FF2B5EF4-FFF2-40B4-BE49-F238E27FC236}">
              <a16:creationId xmlns:a16="http://schemas.microsoft.com/office/drawing/2014/main" id="{A8E5ECF5-ECCC-40F8-894E-D6D27028E63E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68" name="Text Box 19">
          <a:extLst>
            <a:ext uri="{FF2B5EF4-FFF2-40B4-BE49-F238E27FC236}">
              <a16:creationId xmlns:a16="http://schemas.microsoft.com/office/drawing/2014/main" id="{FC82A6DF-7043-4F9F-B706-A47567254ED1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69" name="Text Box 20">
          <a:extLst>
            <a:ext uri="{FF2B5EF4-FFF2-40B4-BE49-F238E27FC236}">
              <a16:creationId xmlns:a16="http://schemas.microsoft.com/office/drawing/2014/main" id="{F9503265-271B-4908-AAF1-D80B87C91BA5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70" name="Text Box 21">
          <a:extLst>
            <a:ext uri="{FF2B5EF4-FFF2-40B4-BE49-F238E27FC236}">
              <a16:creationId xmlns:a16="http://schemas.microsoft.com/office/drawing/2014/main" id="{26F14EF1-64EF-4D58-AC5A-8EA3FC994734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71" name="Text Box 22">
          <a:extLst>
            <a:ext uri="{FF2B5EF4-FFF2-40B4-BE49-F238E27FC236}">
              <a16:creationId xmlns:a16="http://schemas.microsoft.com/office/drawing/2014/main" id="{C5D2ECD2-2827-4658-92D2-274256A95419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72" name="Text Box 23">
          <a:extLst>
            <a:ext uri="{FF2B5EF4-FFF2-40B4-BE49-F238E27FC236}">
              <a16:creationId xmlns:a16="http://schemas.microsoft.com/office/drawing/2014/main" id="{916EF137-39BC-4995-AA7A-5E05D18B9548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73" name="Text Box 24">
          <a:extLst>
            <a:ext uri="{FF2B5EF4-FFF2-40B4-BE49-F238E27FC236}">
              <a16:creationId xmlns:a16="http://schemas.microsoft.com/office/drawing/2014/main" id="{7D0876B0-CE62-4507-8ACD-58721A73DF53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74" name="Text Box 25">
          <a:extLst>
            <a:ext uri="{FF2B5EF4-FFF2-40B4-BE49-F238E27FC236}">
              <a16:creationId xmlns:a16="http://schemas.microsoft.com/office/drawing/2014/main" id="{680AB3CC-5F98-44D5-96C5-68D5E383285C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75" name="Text Box 26">
          <a:extLst>
            <a:ext uri="{FF2B5EF4-FFF2-40B4-BE49-F238E27FC236}">
              <a16:creationId xmlns:a16="http://schemas.microsoft.com/office/drawing/2014/main" id="{59136F1C-D24F-4A96-AADE-36956628BF97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76" name="Text Box 27">
          <a:extLst>
            <a:ext uri="{FF2B5EF4-FFF2-40B4-BE49-F238E27FC236}">
              <a16:creationId xmlns:a16="http://schemas.microsoft.com/office/drawing/2014/main" id="{038C9B49-FBCD-4D8C-A888-246C7B48863D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77" name="Text Box 28">
          <a:extLst>
            <a:ext uri="{FF2B5EF4-FFF2-40B4-BE49-F238E27FC236}">
              <a16:creationId xmlns:a16="http://schemas.microsoft.com/office/drawing/2014/main" id="{82B22B20-98BA-4182-AF4A-05A9410DD84E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78" name="Text Box 29">
          <a:extLst>
            <a:ext uri="{FF2B5EF4-FFF2-40B4-BE49-F238E27FC236}">
              <a16:creationId xmlns:a16="http://schemas.microsoft.com/office/drawing/2014/main" id="{C7E722F9-D1D7-4A47-B0DD-A4C5D17C35EC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79" name="Text Box 30">
          <a:extLst>
            <a:ext uri="{FF2B5EF4-FFF2-40B4-BE49-F238E27FC236}">
              <a16:creationId xmlns:a16="http://schemas.microsoft.com/office/drawing/2014/main" id="{4DC6B666-BAE8-4CBA-8F5A-9FEF48BB6A8E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80" name="Text Box 31">
          <a:extLst>
            <a:ext uri="{FF2B5EF4-FFF2-40B4-BE49-F238E27FC236}">
              <a16:creationId xmlns:a16="http://schemas.microsoft.com/office/drawing/2014/main" id="{03FBE9A4-5F3D-4F34-A1BF-EDA7018F7EF3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81" name="Text Box 32">
          <a:extLst>
            <a:ext uri="{FF2B5EF4-FFF2-40B4-BE49-F238E27FC236}">
              <a16:creationId xmlns:a16="http://schemas.microsoft.com/office/drawing/2014/main" id="{8B083103-2008-49CC-B111-428082F84174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82" name="Text Box 33">
          <a:extLst>
            <a:ext uri="{FF2B5EF4-FFF2-40B4-BE49-F238E27FC236}">
              <a16:creationId xmlns:a16="http://schemas.microsoft.com/office/drawing/2014/main" id="{A2085F9B-F93F-4EE4-A2C4-E6C13D5723A3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83" name="Text Box 34">
          <a:extLst>
            <a:ext uri="{FF2B5EF4-FFF2-40B4-BE49-F238E27FC236}">
              <a16:creationId xmlns:a16="http://schemas.microsoft.com/office/drawing/2014/main" id="{F20D9408-29AE-4C1E-8487-9CC1484B7B34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84" name="Text Box 35">
          <a:extLst>
            <a:ext uri="{FF2B5EF4-FFF2-40B4-BE49-F238E27FC236}">
              <a16:creationId xmlns:a16="http://schemas.microsoft.com/office/drawing/2014/main" id="{C5828F06-37D1-4BE6-91EA-9E3490F83D43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85" name="Text Box 36">
          <a:extLst>
            <a:ext uri="{FF2B5EF4-FFF2-40B4-BE49-F238E27FC236}">
              <a16:creationId xmlns:a16="http://schemas.microsoft.com/office/drawing/2014/main" id="{1FBE1518-4C5E-4685-9EDE-3C5C4A7E8A1A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86" name="Text Box 37">
          <a:extLst>
            <a:ext uri="{FF2B5EF4-FFF2-40B4-BE49-F238E27FC236}">
              <a16:creationId xmlns:a16="http://schemas.microsoft.com/office/drawing/2014/main" id="{68DC5B83-343A-44A7-BB85-5FFF7BD89A0C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0</xdr:rowOff>
    </xdr:from>
    <xdr:ext cx="76200" cy="971550"/>
    <xdr:sp macro="" textlink="">
      <xdr:nvSpPr>
        <xdr:cNvPr id="387" name="Text Box 38">
          <a:extLst>
            <a:ext uri="{FF2B5EF4-FFF2-40B4-BE49-F238E27FC236}">
              <a16:creationId xmlns:a16="http://schemas.microsoft.com/office/drawing/2014/main" id="{363488FB-F13B-4152-8357-A6256304B95B}"/>
            </a:ext>
          </a:extLst>
        </xdr:cNvPr>
        <xdr:cNvSpPr txBox="1">
          <a:spLocks noChangeArrowheads="1"/>
        </xdr:cNvSpPr>
      </xdr:nvSpPr>
      <xdr:spPr bwMode="auto">
        <a:xfrm>
          <a:off x="5448300" y="2505075"/>
          <a:ext cx="7620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3" name="Text Box 9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6" name="Text Box 1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7" name="Text Box 1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8" name="Text Box 14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9" name="Text Box 15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10" name="Text Box 16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11" name="Text Box 17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12" name="Text Box 18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13" name="Text Box 19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14" name="Text Box 20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15" name="Text Box 21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17" name="Text Box 23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18" name="Text Box 24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19" name="Text Box 25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20" name="Text Box 26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21" name="Text Box 27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22" name="Text Box 28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23" name="Text Box 29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24" name="Text Box 30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25" name="Text Box 31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26" name="Text Box 32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27" name="Text Box 33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28" name="Text Box 34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29" name="Text Box 35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31" name="Text Box 37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162050"/>
    <xdr:sp macro="" textlink="">
      <xdr:nvSpPr>
        <xdr:cNvPr id="32" name="Text Box 38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33" name="Text Box 8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34" name="Text Box 9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35" name="Text Box 10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36" name="Text Box 11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37" name="Text Box 12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38" name="Text Box 13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39" name="Text Box 14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40" name="Text Box 15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41" name="Text Box 16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42" name="Text Box 17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43" name="Text Box 18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44" name="Text Box 19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45" name="Text Box 20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46" name="Text Box 21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47" name="Text Box 22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48" name="Text Box 23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49" name="Text Box 24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50" name="Text Box 25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51" name="Text Box 26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52" name="Text Box 27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53" name="Text Box 28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54" name="Text Box 29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55" name="Text Box 30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56" name="Text Box 31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57" name="Text Box 32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58" name="Text Box 33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59" name="Text Box 34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60" name="Text Box 35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61" name="Text Box 36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62" name="Text Box 37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5</xdr:row>
      <xdr:rowOff>0</xdr:rowOff>
    </xdr:from>
    <xdr:ext cx="76200" cy="1295400"/>
    <xdr:sp macro="" textlink="">
      <xdr:nvSpPr>
        <xdr:cNvPr id="63" name="Text Box 38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SpPr txBox="1">
          <a:spLocks noChangeArrowheads="1"/>
        </xdr:cNvSpPr>
      </xdr:nvSpPr>
      <xdr:spPr bwMode="auto">
        <a:xfrm>
          <a:off x="7620000" y="552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64" name="Text Box 8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65" name="Text Box 9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66" name="Text Box 10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67" name="Text Box 11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68" name="Text Box 12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69" name="Text Box 13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70" name="Text Box 14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71" name="Text Box 15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72" name="Text Box 16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73" name="Text Box 17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74" name="Text Box 18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75" name="Text Box 19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76" name="Text Box 20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77" name="Text Box 21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78" name="Text Box 22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79" name="Text Box 23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80" name="Text Box 24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81" name="Text Box 25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82" name="Text Box 26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83" name="Text Box 27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84" name="Text Box 28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85" name="Text Box 29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86" name="Text Box 30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87" name="Text Box 31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88" name="Text Box 32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89" name="Text Box 33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90" name="Text Box 34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91" name="Text Box 35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92" name="Text Box 36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93" name="Text Box 37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10</xdr:row>
      <xdr:rowOff>0</xdr:rowOff>
    </xdr:from>
    <xdr:ext cx="76200" cy="1295400"/>
    <xdr:sp macro="" textlink="">
      <xdr:nvSpPr>
        <xdr:cNvPr id="94" name="Text Box 38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SpPr txBox="1">
          <a:spLocks noChangeArrowheads="1"/>
        </xdr:cNvSpPr>
      </xdr:nvSpPr>
      <xdr:spPr bwMode="auto">
        <a:xfrm>
          <a:off x="7620000" y="1504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95" name="Text Box 8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96" name="Text Box 9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97" name="Text Box 10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98" name="Text Box 11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99" name="Text Box 12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00" name="Text Box 13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01" name="Text Box 14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02" name="Text Box 15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03" name="Text Box 16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04" name="Text Box 17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05" name="Text Box 18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06" name="Text Box 19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07" name="Text Box 20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08" name="Text Box 21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09" name="Text Box 22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10" name="Text Box 23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11" name="Text Box 24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12" name="Text Box 25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13" name="Text Box 26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14" name="Text Box 27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15" name="Text Box 28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16" name="Text Box 29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17" name="Text Box 30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18" name="Text Box 31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19" name="Text Box 32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20" name="Text Box 33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21" name="Text Box 34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22" name="Text Box 35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23" name="Text Box 36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24" name="Text Box 37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8</xdr:row>
      <xdr:rowOff>0</xdr:rowOff>
    </xdr:from>
    <xdr:ext cx="76200" cy="1295400"/>
    <xdr:sp macro="" textlink="">
      <xdr:nvSpPr>
        <xdr:cNvPr id="125" name="Text Box 38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SpPr txBox="1">
          <a:spLocks noChangeArrowheads="1"/>
        </xdr:cNvSpPr>
      </xdr:nvSpPr>
      <xdr:spPr bwMode="auto">
        <a:xfrm>
          <a:off x="7620000" y="1123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26" name="Text Box 8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27" name="Text Box 9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28" name="Text Box 10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29" name="Text Box 11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30" name="Text Box 12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31" name="Text Box 13"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32" name="Text Box 14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33" name="Text Box 15"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34" name="Text Box 16"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35" name="Text Box 17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36" name="Text Box 18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37" name="Text Box 19">
          <a:extLst>
            <a:ext uri="{FF2B5EF4-FFF2-40B4-BE49-F238E27FC236}">
              <a16:creationId xmlns:a16="http://schemas.microsoft.com/office/drawing/2014/main" id="{00000000-0008-0000-0200-000089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38" name="Text Box 20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39" name="Text Box 21"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40" name="Text Box 22">
          <a:extLst>
            <a:ext uri="{FF2B5EF4-FFF2-40B4-BE49-F238E27FC236}">
              <a16:creationId xmlns:a16="http://schemas.microsoft.com/office/drawing/2014/main" id="{00000000-0008-0000-0200-00008C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41" name="Text Box 23">
          <a:extLst>
            <a:ext uri="{FF2B5EF4-FFF2-40B4-BE49-F238E27FC236}">
              <a16:creationId xmlns:a16="http://schemas.microsoft.com/office/drawing/2014/main" id="{00000000-0008-0000-0200-00008D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42" name="Text Box 24">
          <a:extLst>
            <a:ext uri="{FF2B5EF4-FFF2-40B4-BE49-F238E27FC236}">
              <a16:creationId xmlns:a16="http://schemas.microsoft.com/office/drawing/2014/main" id="{00000000-0008-0000-0200-00008E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43" name="Text Box 25">
          <a:extLst>
            <a:ext uri="{FF2B5EF4-FFF2-40B4-BE49-F238E27FC236}">
              <a16:creationId xmlns:a16="http://schemas.microsoft.com/office/drawing/2014/main" id="{00000000-0008-0000-0200-00008F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44" name="Text Box 26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45" name="Text Box 27"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46" name="Text Box 28"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47" name="Text Box 29"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48" name="Text Box 30"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49" name="Text Box 31"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50" name="Text Box 32"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51" name="Text Box 33"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52" name="Text Box 34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53" name="Text Box 35"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54" name="Text Box 36"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55" name="Text Box 37">
          <a:extLst>
            <a:ext uri="{FF2B5EF4-FFF2-40B4-BE49-F238E27FC236}">
              <a16:creationId xmlns:a16="http://schemas.microsoft.com/office/drawing/2014/main" id="{00000000-0008-0000-0200-00009B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156" name="Text Box 38">
          <a:extLst>
            <a:ext uri="{FF2B5EF4-FFF2-40B4-BE49-F238E27FC236}">
              <a16:creationId xmlns:a16="http://schemas.microsoft.com/office/drawing/2014/main" id="{00000000-0008-0000-0200-00009C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57" name="Text Box 8">
          <a:extLst>
            <a:ext uri="{FF2B5EF4-FFF2-40B4-BE49-F238E27FC236}">
              <a16:creationId xmlns:a16="http://schemas.microsoft.com/office/drawing/2014/main" id="{00000000-0008-0000-0200-00009D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58" name="Text Box 9">
          <a:extLst>
            <a:ext uri="{FF2B5EF4-FFF2-40B4-BE49-F238E27FC236}">
              <a16:creationId xmlns:a16="http://schemas.microsoft.com/office/drawing/2014/main" id="{00000000-0008-0000-0200-00009E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59" name="Text Box 10">
          <a:extLst>
            <a:ext uri="{FF2B5EF4-FFF2-40B4-BE49-F238E27FC236}">
              <a16:creationId xmlns:a16="http://schemas.microsoft.com/office/drawing/2014/main" id="{00000000-0008-0000-0200-00009F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60" name="Text Box 11">
          <a:extLst>
            <a:ext uri="{FF2B5EF4-FFF2-40B4-BE49-F238E27FC236}">
              <a16:creationId xmlns:a16="http://schemas.microsoft.com/office/drawing/2014/main" id="{00000000-0008-0000-0200-0000A0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61" name="Text Box 12">
          <a:extLst>
            <a:ext uri="{FF2B5EF4-FFF2-40B4-BE49-F238E27FC236}">
              <a16:creationId xmlns:a16="http://schemas.microsoft.com/office/drawing/2014/main" id="{00000000-0008-0000-0200-0000A1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62" name="Text Box 13">
          <a:extLst>
            <a:ext uri="{FF2B5EF4-FFF2-40B4-BE49-F238E27FC236}">
              <a16:creationId xmlns:a16="http://schemas.microsoft.com/office/drawing/2014/main" id="{00000000-0008-0000-0200-0000A2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63" name="Text Box 14">
          <a:extLst>
            <a:ext uri="{FF2B5EF4-FFF2-40B4-BE49-F238E27FC236}">
              <a16:creationId xmlns:a16="http://schemas.microsoft.com/office/drawing/2014/main" id="{00000000-0008-0000-0200-0000A3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64" name="Text Box 15">
          <a:extLst>
            <a:ext uri="{FF2B5EF4-FFF2-40B4-BE49-F238E27FC236}">
              <a16:creationId xmlns:a16="http://schemas.microsoft.com/office/drawing/2014/main" id="{00000000-0008-0000-0200-0000A4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65" name="Text Box 16">
          <a:extLst>
            <a:ext uri="{FF2B5EF4-FFF2-40B4-BE49-F238E27FC236}">
              <a16:creationId xmlns:a16="http://schemas.microsoft.com/office/drawing/2014/main" id="{00000000-0008-0000-0200-0000A5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66" name="Text Box 17">
          <a:extLst>
            <a:ext uri="{FF2B5EF4-FFF2-40B4-BE49-F238E27FC236}">
              <a16:creationId xmlns:a16="http://schemas.microsoft.com/office/drawing/2014/main" id="{00000000-0008-0000-0200-0000A6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67" name="Text Box 18">
          <a:extLst>
            <a:ext uri="{FF2B5EF4-FFF2-40B4-BE49-F238E27FC236}">
              <a16:creationId xmlns:a16="http://schemas.microsoft.com/office/drawing/2014/main" id="{00000000-0008-0000-0200-0000A7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68" name="Text Box 19">
          <a:extLst>
            <a:ext uri="{FF2B5EF4-FFF2-40B4-BE49-F238E27FC236}">
              <a16:creationId xmlns:a16="http://schemas.microsoft.com/office/drawing/2014/main" id="{00000000-0008-0000-0200-0000A8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69" name="Text Box 20">
          <a:extLst>
            <a:ext uri="{FF2B5EF4-FFF2-40B4-BE49-F238E27FC236}">
              <a16:creationId xmlns:a16="http://schemas.microsoft.com/office/drawing/2014/main" id="{00000000-0008-0000-0200-0000A9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70" name="Text Box 21">
          <a:extLst>
            <a:ext uri="{FF2B5EF4-FFF2-40B4-BE49-F238E27FC236}">
              <a16:creationId xmlns:a16="http://schemas.microsoft.com/office/drawing/2014/main" id="{00000000-0008-0000-0200-0000AA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71" name="Text Box 22">
          <a:extLst>
            <a:ext uri="{FF2B5EF4-FFF2-40B4-BE49-F238E27FC236}">
              <a16:creationId xmlns:a16="http://schemas.microsoft.com/office/drawing/2014/main" id="{00000000-0008-0000-0200-0000AB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72" name="Text Box 23">
          <a:extLst>
            <a:ext uri="{FF2B5EF4-FFF2-40B4-BE49-F238E27FC236}">
              <a16:creationId xmlns:a16="http://schemas.microsoft.com/office/drawing/2014/main" id="{00000000-0008-0000-0200-0000AC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73" name="Text Box 24">
          <a:extLst>
            <a:ext uri="{FF2B5EF4-FFF2-40B4-BE49-F238E27FC236}">
              <a16:creationId xmlns:a16="http://schemas.microsoft.com/office/drawing/2014/main" id="{00000000-0008-0000-0200-0000AD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74" name="Text Box 25">
          <a:extLst>
            <a:ext uri="{FF2B5EF4-FFF2-40B4-BE49-F238E27FC236}">
              <a16:creationId xmlns:a16="http://schemas.microsoft.com/office/drawing/2014/main" id="{00000000-0008-0000-0200-0000AE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75" name="Text Box 26">
          <a:extLst>
            <a:ext uri="{FF2B5EF4-FFF2-40B4-BE49-F238E27FC236}">
              <a16:creationId xmlns:a16="http://schemas.microsoft.com/office/drawing/2014/main" id="{00000000-0008-0000-0200-0000AF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76" name="Text Box 27">
          <a:extLst>
            <a:ext uri="{FF2B5EF4-FFF2-40B4-BE49-F238E27FC236}">
              <a16:creationId xmlns:a16="http://schemas.microsoft.com/office/drawing/2014/main" id="{00000000-0008-0000-0200-0000B0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77" name="Text Box 28">
          <a:extLst>
            <a:ext uri="{FF2B5EF4-FFF2-40B4-BE49-F238E27FC236}">
              <a16:creationId xmlns:a16="http://schemas.microsoft.com/office/drawing/2014/main" id="{00000000-0008-0000-0200-0000B1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78" name="Text Box 29">
          <a:extLst>
            <a:ext uri="{FF2B5EF4-FFF2-40B4-BE49-F238E27FC236}">
              <a16:creationId xmlns:a16="http://schemas.microsoft.com/office/drawing/2014/main" id="{00000000-0008-0000-0200-0000B2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79" name="Text Box 30">
          <a:extLst>
            <a:ext uri="{FF2B5EF4-FFF2-40B4-BE49-F238E27FC236}">
              <a16:creationId xmlns:a16="http://schemas.microsoft.com/office/drawing/2014/main" id="{00000000-0008-0000-0200-0000B3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80" name="Text Box 31">
          <a:extLst>
            <a:ext uri="{FF2B5EF4-FFF2-40B4-BE49-F238E27FC236}">
              <a16:creationId xmlns:a16="http://schemas.microsoft.com/office/drawing/2014/main" id="{00000000-0008-0000-0200-0000B4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81" name="Text Box 32">
          <a:extLst>
            <a:ext uri="{FF2B5EF4-FFF2-40B4-BE49-F238E27FC236}">
              <a16:creationId xmlns:a16="http://schemas.microsoft.com/office/drawing/2014/main" id="{00000000-0008-0000-0200-0000B5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82" name="Text Box 33">
          <a:extLst>
            <a:ext uri="{FF2B5EF4-FFF2-40B4-BE49-F238E27FC236}">
              <a16:creationId xmlns:a16="http://schemas.microsoft.com/office/drawing/2014/main" id="{00000000-0008-0000-0200-0000B6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83" name="Text Box 34">
          <a:extLst>
            <a:ext uri="{FF2B5EF4-FFF2-40B4-BE49-F238E27FC236}">
              <a16:creationId xmlns:a16="http://schemas.microsoft.com/office/drawing/2014/main" id="{00000000-0008-0000-0200-0000B7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84" name="Text Box 35">
          <a:extLst>
            <a:ext uri="{FF2B5EF4-FFF2-40B4-BE49-F238E27FC236}">
              <a16:creationId xmlns:a16="http://schemas.microsoft.com/office/drawing/2014/main" id="{00000000-0008-0000-0200-0000B8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85" name="Text Box 36">
          <a:extLst>
            <a:ext uri="{FF2B5EF4-FFF2-40B4-BE49-F238E27FC236}">
              <a16:creationId xmlns:a16="http://schemas.microsoft.com/office/drawing/2014/main" id="{00000000-0008-0000-0200-0000B9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86" name="Text Box 37">
          <a:extLst>
            <a:ext uri="{FF2B5EF4-FFF2-40B4-BE49-F238E27FC236}">
              <a16:creationId xmlns:a16="http://schemas.microsoft.com/office/drawing/2014/main" id="{00000000-0008-0000-0200-0000BA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187" name="Text Box 38">
          <a:extLst>
            <a:ext uri="{FF2B5EF4-FFF2-40B4-BE49-F238E27FC236}">
              <a16:creationId xmlns:a16="http://schemas.microsoft.com/office/drawing/2014/main" id="{00000000-0008-0000-0200-0000BB00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188" name="Text Box 8">
          <a:extLst>
            <a:ext uri="{FF2B5EF4-FFF2-40B4-BE49-F238E27FC236}">
              <a16:creationId xmlns:a16="http://schemas.microsoft.com/office/drawing/2014/main" id="{00000000-0008-0000-0200-0000BC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189" name="Text Box 9">
          <a:extLst>
            <a:ext uri="{FF2B5EF4-FFF2-40B4-BE49-F238E27FC236}">
              <a16:creationId xmlns:a16="http://schemas.microsoft.com/office/drawing/2014/main" id="{00000000-0008-0000-0200-0000BD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190" name="Text Box 10">
          <a:extLst>
            <a:ext uri="{FF2B5EF4-FFF2-40B4-BE49-F238E27FC236}">
              <a16:creationId xmlns:a16="http://schemas.microsoft.com/office/drawing/2014/main" id="{00000000-0008-0000-0200-0000BE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191" name="Text Box 11">
          <a:extLst>
            <a:ext uri="{FF2B5EF4-FFF2-40B4-BE49-F238E27FC236}">
              <a16:creationId xmlns:a16="http://schemas.microsoft.com/office/drawing/2014/main" id="{00000000-0008-0000-0200-0000BF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192" name="Text Box 12">
          <a:extLst>
            <a:ext uri="{FF2B5EF4-FFF2-40B4-BE49-F238E27FC236}">
              <a16:creationId xmlns:a16="http://schemas.microsoft.com/office/drawing/2014/main" id="{00000000-0008-0000-0200-0000C0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193" name="Text Box 13">
          <a:extLst>
            <a:ext uri="{FF2B5EF4-FFF2-40B4-BE49-F238E27FC236}">
              <a16:creationId xmlns:a16="http://schemas.microsoft.com/office/drawing/2014/main" id="{00000000-0008-0000-0200-0000C1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194" name="Text Box 14">
          <a:extLst>
            <a:ext uri="{FF2B5EF4-FFF2-40B4-BE49-F238E27FC236}">
              <a16:creationId xmlns:a16="http://schemas.microsoft.com/office/drawing/2014/main" id="{00000000-0008-0000-0200-0000C2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195" name="Text Box 15">
          <a:extLst>
            <a:ext uri="{FF2B5EF4-FFF2-40B4-BE49-F238E27FC236}">
              <a16:creationId xmlns:a16="http://schemas.microsoft.com/office/drawing/2014/main" id="{00000000-0008-0000-0200-0000C3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196" name="Text Box 16">
          <a:extLst>
            <a:ext uri="{FF2B5EF4-FFF2-40B4-BE49-F238E27FC236}">
              <a16:creationId xmlns:a16="http://schemas.microsoft.com/office/drawing/2014/main" id="{00000000-0008-0000-0200-0000C4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197" name="Text Box 17">
          <a:extLst>
            <a:ext uri="{FF2B5EF4-FFF2-40B4-BE49-F238E27FC236}">
              <a16:creationId xmlns:a16="http://schemas.microsoft.com/office/drawing/2014/main" id="{00000000-0008-0000-0200-0000C5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198" name="Text Box 18">
          <a:extLst>
            <a:ext uri="{FF2B5EF4-FFF2-40B4-BE49-F238E27FC236}">
              <a16:creationId xmlns:a16="http://schemas.microsoft.com/office/drawing/2014/main" id="{00000000-0008-0000-0200-0000C6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199" name="Text Box 19">
          <a:extLst>
            <a:ext uri="{FF2B5EF4-FFF2-40B4-BE49-F238E27FC236}">
              <a16:creationId xmlns:a16="http://schemas.microsoft.com/office/drawing/2014/main" id="{00000000-0008-0000-0200-0000C7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00" name="Text Box 20">
          <a:extLst>
            <a:ext uri="{FF2B5EF4-FFF2-40B4-BE49-F238E27FC236}">
              <a16:creationId xmlns:a16="http://schemas.microsoft.com/office/drawing/2014/main" id="{00000000-0008-0000-0200-0000C8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01" name="Text Box 21">
          <a:extLst>
            <a:ext uri="{FF2B5EF4-FFF2-40B4-BE49-F238E27FC236}">
              <a16:creationId xmlns:a16="http://schemas.microsoft.com/office/drawing/2014/main" id="{00000000-0008-0000-0200-0000C9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02" name="Text Box 22">
          <a:extLst>
            <a:ext uri="{FF2B5EF4-FFF2-40B4-BE49-F238E27FC236}">
              <a16:creationId xmlns:a16="http://schemas.microsoft.com/office/drawing/2014/main" id="{00000000-0008-0000-0200-0000CA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03" name="Text Box 23">
          <a:extLst>
            <a:ext uri="{FF2B5EF4-FFF2-40B4-BE49-F238E27FC236}">
              <a16:creationId xmlns:a16="http://schemas.microsoft.com/office/drawing/2014/main" id="{00000000-0008-0000-0200-0000CB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04" name="Text Box 24">
          <a:extLst>
            <a:ext uri="{FF2B5EF4-FFF2-40B4-BE49-F238E27FC236}">
              <a16:creationId xmlns:a16="http://schemas.microsoft.com/office/drawing/2014/main" id="{00000000-0008-0000-0200-0000CC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05" name="Text Box 25">
          <a:extLst>
            <a:ext uri="{FF2B5EF4-FFF2-40B4-BE49-F238E27FC236}">
              <a16:creationId xmlns:a16="http://schemas.microsoft.com/office/drawing/2014/main" id="{00000000-0008-0000-0200-0000CD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06" name="Text Box 26">
          <a:extLst>
            <a:ext uri="{FF2B5EF4-FFF2-40B4-BE49-F238E27FC236}">
              <a16:creationId xmlns:a16="http://schemas.microsoft.com/office/drawing/2014/main" id="{00000000-0008-0000-0200-0000CE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07" name="Text Box 27">
          <a:extLst>
            <a:ext uri="{FF2B5EF4-FFF2-40B4-BE49-F238E27FC236}">
              <a16:creationId xmlns:a16="http://schemas.microsoft.com/office/drawing/2014/main" id="{00000000-0008-0000-0200-0000CF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08" name="Text Box 28">
          <a:extLst>
            <a:ext uri="{FF2B5EF4-FFF2-40B4-BE49-F238E27FC236}">
              <a16:creationId xmlns:a16="http://schemas.microsoft.com/office/drawing/2014/main" id="{00000000-0008-0000-0200-0000D0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09" name="Text Box 29">
          <a:extLst>
            <a:ext uri="{FF2B5EF4-FFF2-40B4-BE49-F238E27FC236}">
              <a16:creationId xmlns:a16="http://schemas.microsoft.com/office/drawing/2014/main" id="{00000000-0008-0000-0200-0000D1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10" name="Text Box 30">
          <a:extLst>
            <a:ext uri="{FF2B5EF4-FFF2-40B4-BE49-F238E27FC236}">
              <a16:creationId xmlns:a16="http://schemas.microsoft.com/office/drawing/2014/main" id="{00000000-0008-0000-0200-0000D2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11" name="Text Box 31">
          <a:extLst>
            <a:ext uri="{FF2B5EF4-FFF2-40B4-BE49-F238E27FC236}">
              <a16:creationId xmlns:a16="http://schemas.microsoft.com/office/drawing/2014/main" id="{00000000-0008-0000-0200-0000D3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12" name="Text Box 32">
          <a:extLst>
            <a:ext uri="{FF2B5EF4-FFF2-40B4-BE49-F238E27FC236}">
              <a16:creationId xmlns:a16="http://schemas.microsoft.com/office/drawing/2014/main" id="{00000000-0008-0000-0200-0000D4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13" name="Text Box 33">
          <a:extLst>
            <a:ext uri="{FF2B5EF4-FFF2-40B4-BE49-F238E27FC236}">
              <a16:creationId xmlns:a16="http://schemas.microsoft.com/office/drawing/2014/main" id="{00000000-0008-0000-0200-0000D5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14" name="Text Box 34">
          <a:extLst>
            <a:ext uri="{FF2B5EF4-FFF2-40B4-BE49-F238E27FC236}">
              <a16:creationId xmlns:a16="http://schemas.microsoft.com/office/drawing/2014/main" id="{00000000-0008-0000-0200-0000D6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15" name="Text Box 35">
          <a:extLst>
            <a:ext uri="{FF2B5EF4-FFF2-40B4-BE49-F238E27FC236}">
              <a16:creationId xmlns:a16="http://schemas.microsoft.com/office/drawing/2014/main" id="{00000000-0008-0000-0200-0000D7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16" name="Text Box 36">
          <a:extLst>
            <a:ext uri="{FF2B5EF4-FFF2-40B4-BE49-F238E27FC236}">
              <a16:creationId xmlns:a16="http://schemas.microsoft.com/office/drawing/2014/main" id="{00000000-0008-0000-0200-0000D8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17" name="Text Box 37">
          <a:extLst>
            <a:ext uri="{FF2B5EF4-FFF2-40B4-BE49-F238E27FC236}">
              <a16:creationId xmlns:a16="http://schemas.microsoft.com/office/drawing/2014/main" id="{00000000-0008-0000-0200-0000D9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18" name="Text Box 38">
          <a:extLst>
            <a:ext uri="{FF2B5EF4-FFF2-40B4-BE49-F238E27FC236}">
              <a16:creationId xmlns:a16="http://schemas.microsoft.com/office/drawing/2014/main" id="{00000000-0008-0000-0200-0000DA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19" name="Text Box 8">
          <a:extLst>
            <a:ext uri="{FF2B5EF4-FFF2-40B4-BE49-F238E27FC236}">
              <a16:creationId xmlns:a16="http://schemas.microsoft.com/office/drawing/2014/main" id="{00000000-0008-0000-0200-0000DB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20" name="Text Box 9">
          <a:extLst>
            <a:ext uri="{FF2B5EF4-FFF2-40B4-BE49-F238E27FC236}">
              <a16:creationId xmlns:a16="http://schemas.microsoft.com/office/drawing/2014/main" id="{00000000-0008-0000-0200-0000DC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21" name="Text Box 10">
          <a:extLst>
            <a:ext uri="{FF2B5EF4-FFF2-40B4-BE49-F238E27FC236}">
              <a16:creationId xmlns:a16="http://schemas.microsoft.com/office/drawing/2014/main" id="{00000000-0008-0000-0200-0000DD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22" name="Text Box 11">
          <a:extLst>
            <a:ext uri="{FF2B5EF4-FFF2-40B4-BE49-F238E27FC236}">
              <a16:creationId xmlns:a16="http://schemas.microsoft.com/office/drawing/2014/main" id="{00000000-0008-0000-0200-0000DE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23" name="Text Box 12">
          <a:extLst>
            <a:ext uri="{FF2B5EF4-FFF2-40B4-BE49-F238E27FC236}">
              <a16:creationId xmlns:a16="http://schemas.microsoft.com/office/drawing/2014/main" id="{00000000-0008-0000-0200-0000DF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24" name="Text Box 13">
          <a:extLst>
            <a:ext uri="{FF2B5EF4-FFF2-40B4-BE49-F238E27FC236}">
              <a16:creationId xmlns:a16="http://schemas.microsoft.com/office/drawing/2014/main" id="{00000000-0008-0000-0200-0000E0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25" name="Text Box 14">
          <a:extLst>
            <a:ext uri="{FF2B5EF4-FFF2-40B4-BE49-F238E27FC236}">
              <a16:creationId xmlns:a16="http://schemas.microsoft.com/office/drawing/2014/main" id="{00000000-0008-0000-0200-0000E1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26" name="Text Box 15">
          <a:extLst>
            <a:ext uri="{FF2B5EF4-FFF2-40B4-BE49-F238E27FC236}">
              <a16:creationId xmlns:a16="http://schemas.microsoft.com/office/drawing/2014/main" id="{00000000-0008-0000-0200-0000E2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27" name="Text Box 16">
          <a:extLst>
            <a:ext uri="{FF2B5EF4-FFF2-40B4-BE49-F238E27FC236}">
              <a16:creationId xmlns:a16="http://schemas.microsoft.com/office/drawing/2014/main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28" name="Text Box 17">
          <a:extLst>
            <a:ext uri="{FF2B5EF4-FFF2-40B4-BE49-F238E27FC236}">
              <a16:creationId xmlns:a16="http://schemas.microsoft.com/office/drawing/2014/main" id="{00000000-0008-0000-0200-0000E4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29" name="Text Box 18">
          <a:extLst>
            <a:ext uri="{FF2B5EF4-FFF2-40B4-BE49-F238E27FC236}">
              <a16:creationId xmlns:a16="http://schemas.microsoft.com/office/drawing/2014/main" id="{00000000-0008-0000-0200-0000E5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30" name="Text Box 19">
          <a:extLst>
            <a:ext uri="{FF2B5EF4-FFF2-40B4-BE49-F238E27FC236}">
              <a16:creationId xmlns:a16="http://schemas.microsoft.com/office/drawing/2014/main" id="{00000000-0008-0000-0200-0000E6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31" name="Text Box 20">
          <a:extLst>
            <a:ext uri="{FF2B5EF4-FFF2-40B4-BE49-F238E27FC236}">
              <a16:creationId xmlns:a16="http://schemas.microsoft.com/office/drawing/2014/main" id="{00000000-0008-0000-0200-0000E7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32" name="Text Box 21">
          <a:extLst>
            <a:ext uri="{FF2B5EF4-FFF2-40B4-BE49-F238E27FC236}">
              <a16:creationId xmlns:a16="http://schemas.microsoft.com/office/drawing/2014/main" id="{00000000-0008-0000-0200-0000E8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33" name="Text Box 22">
          <a:extLst>
            <a:ext uri="{FF2B5EF4-FFF2-40B4-BE49-F238E27FC236}">
              <a16:creationId xmlns:a16="http://schemas.microsoft.com/office/drawing/2014/main" id="{00000000-0008-0000-0200-0000E9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34" name="Text Box 23">
          <a:extLst>
            <a:ext uri="{FF2B5EF4-FFF2-40B4-BE49-F238E27FC236}">
              <a16:creationId xmlns:a16="http://schemas.microsoft.com/office/drawing/2014/main" id="{00000000-0008-0000-0200-0000EA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35" name="Text Box 24">
          <a:extLst>
            <a:ext uri="{FF2B5EF4-FFF2-40B4-BE49-F238E27FC236}">
              <a16:creationId xmlns:a16="http://schemas.microsoft.com/office/drawing/2014/main" id="{00000000-0008-0000-0200-0000EB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36" name="Text Box 25">
          <a:extLst>
            <a:ext uri="{FF2B5EF4-FFF2-40B4-BE49-F238E27FC236}">
              <a16:creationId xmlns:a16="http://schemas.microsoft.com/office/drawing/2014/main" id="{00000000-0008-0000-0200-0000EC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37" name="Text Box 26">
          <a:extLst>
            <a:ext uri="{FF2B5EF4-FFF2-40B4-BE49-F238E27FC236}">
              <a16:creationId xmlns:a16="http://schemas.microsoft.com/office/drawing/2014/main" id="{00000000-0008-0000-0200-0000ED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38" name="Text Box 27">
          <a:extLst>
            <a:ext uri="{FF2B5EF4-FFF2-40B4-BE49-F238E27FC236}">
              <a16:creationId xmlns:a16="http://schemas.microsoft.com/office/drawing/2014/main" id="{00000000-0008-0000-0200-0000EE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39" name="Text Box 28">
          <a:extLst>
            <a:ext uri="{FF2B5EF4-FFF2-40B4-BE49-F238E27FC236}">
              <a16:creationId xmlns:a16="http://schemas.microsoft.com/office/drawing/2014/main" id="{00000000-0008-0000-0200-0000EF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40" name="Text Box 29">
          <a:extLst>
            <a:ext uri="{FF2B5EF4-FFF2-40B4-BE49-F238E27FC236}">
              <a16:creationId xmlns:a16="http://schemas.microsoft.com/office/drawing/2014/main" id="{00000000-0008-0000-0200-0000F0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41" name="Text Box 30">
          <a:extLst>
            <a:ext uri="{FF2B5EF4-FFF2-40B4-BE49-F238E27FC236}">
              <a16:creationId xmlns:a16="http://schemas.microsoft.com/office/drawing/2014/main" id="{00000000-0008-0000-0200-0000F1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42" name="Text Box 31">
          <a:extLst>
            <a:ext uri="{FF2B5EF4-FFF2-40B4-BE49-F238E27FC236}">
              <a16:creationId xmlns:a16="http://schemas.microsoft.com/office/drawing/2014/main" id="{00000000-0008-0000-0200-0000F2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43" name="Text Box 32">
          <a:extLst>
            <a:ext uri="{FF2B5EF4-FFF2-40B4-BE49-F238E27FC236}">
              <a16:creationId xmlns:a16="http://schemas.microsoft.com/office/drawing/2014/main" id="{00000000-0008-0000-0200-0000F3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44" name="Text Box 33">
          <a:extLst>
            <a:ext uri="{FF2B5EF4-FFF2-40B4-BE49-F238E27FC236}">
              <a16:creationId xmlns:a16="http://schemas.microsoft.com/office/drawing/2014/main" id="{00000000-0008-0000-0200-0000F4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45" name="Text Box 34">
          <a:extLst>
            <a:ext uri="{FF2B5EF4-FFF2-40B4-BE49-F238E27FC236}">
              <a16:creationId xmlns:a16="http://schemas.microsoft.com/office/drawing/2014/main" id="{00000000-0008-0000-0200-0000F5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46" name="Text Box 35">
          <a:extLst>
            <a:ext uri="{FF2B5EF4-FFF2-40B4-BE49-F238E27FC236}">
              <a16:creationId xmlns:a16="http://schemas.microsoft.com/office/drawing/2014/main" id="{00000000-0008-0000-0200-0000F6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47" name="Text Box 36">
          <a:extLst>
            <a:ext uri="{FF2B5EF4-FFF2-40B4-BE49-F238E27FC236}">
              <a16:creationId xmlns:a16="http://schemas.microsoft.com/office/drawing/2014/main" id="{00000000-0008-0000-0200-0000F7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48" name="Text Box 37">
          <a:extLst>
            <a:ext uri="{FF2B5EF4-FFF2-40B4-BE49-F238E27FC236}">
              <a16:creationId xmlns:a16="http://schemas.microsoft.com/office/drawing/2014/main" id="{00000000-0008-0000-0200-0000F8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" cy="1295400"/>
    <xdr:sp macro="" textlink="">
      <xdr:nvSpPr>
        <xdr:cNvPr id="249" name="Text Box 38">
          <a:extLst>
            <a:ext uri="{FF2B5EF4-FFF2-40B4-BE49-F238E27FC236}">
              <a16:creationId xmlns:a16="http://schemas.microsoft.com/office/drawing/2014/main" id="{00000000-0008-0000-0200-0000F9000000}"/>
            </a:ext>
          </a:extLst>
        </xdr:cNvPr>
        <xdr:cNvSpPr txBox="1">
          <a:spLocks noChangeArrowheads="1"/>
        </xdr:cNvSpPr>
      </xdr:nvSpPr>
      <xdr:spPr bwMode="auto">
        <a:xfrm>
          <a:off x="7620000" y="1695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12</xdr:row>
      <xdr:rowOff>0</xdr:rowOff>
    </xdr:from>
    <xdr:ext cx="76200" cy="1295400"/>
    <xdr:sp macro="" textlink="">
      <xdr:nvSpPr>
        <xdr:cNvPr id="250" name="Text Box 38">
          <a:extLst>
            <a:ext uri="{FF2B5EF4-FFF2-40B4-BE49-F238E27FC236}">
              <a16:creationId xmlns:a16="http://schemas.microsoft.com/office/drawing/2014/main" id="{00000000-0008-0000-0200-0000FA000000}"/>
            </a:ext>
          </a:extLst>
        </xdr:cNvPr>
        <xdr:cNvSpPr txBox="1">
          <a:spLocks noChangeArrowheads="1"/>
        </xdr:cNvSpPr>
      </xdr:nvSpPr>
      <xdr:spPr bwMode="auto">
        <a:xfrm>
          <a:off x="7620000" y="1885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51" name="Text Box 8">
          <a:extLst>
            <a:ext uri="{FF2B5EF4-FFF2-40B4-BE49-F238E27FC236}">
              <a16:creationId xmlns:a16="http://schemas.microsoft.com/office/drawing/2014/main" id="{00000000-0008-0000-0200-0000FB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52" name="Text Box 9">
          <a:extLst>
            <a:ext uri="{FF2B5EF4-FFF2-40B4-BE49-F238E27FC236}">
              <a16:creationId xmlns:a16="http://schemas.microsoft.com/office/drawing/2014/main" id="{00000000-0008-0000-0200-0000FC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53" name="Text Box 10">
          <a:extLst>
            <a:ext uri="{FF2B5EF4-FFF2-40B4-BE49-F238E27FC236}">
              <a16:creationId xmlns:a16="http://schemas.microsoft.com/office/drawing/2014/main" id="{00000000-0008-0000-0200-0000FD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54" name="Text Box 11">
          <a:extLst>
            <a:ext uri="{FF2B5EF4-FFF2-40B4-BE49-F238E27FC236}">
              <a16:creationId xmlns:a16="http://schemas.microsoft.com/office/drawing/2014/main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55" name="Text Box 12">
          <a:extLst>
            <a:ext uri="{FF2B5EF4-FFF2-40B4-BE49-F238E27FC236}">
              <a16:creationId xmlns:a16="http://schemas.microsoft.com/office/drawing/2014/main" id="{00000000-0008-0000-0200-0000FF00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56" name="Text Box 13">
          <a:extLst>
            <a:ext uri="{FF2B5EF4-FFF2-40B4-BE49-F238E27FC236}">
              <a16:creationId xmlns:a16="http://schemas.microsoft.com/office/drawing/2014/main" id="{00000000-0008-0000-0200-000000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57" name="Text Box 14">
          <a:extLst>
            <a:ext uri="{FF2B5EF4-FFF2-40B4-BE49-F238E27FC236}">
              <a16:creationId xmlns:a16="http://schemas.microsoft.com/office/drawing/2014/main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58" name="Text Box 15">
          <a:extLst>
            <a:ext uri="{FF2B5EF4-FFF2-40B4-BE49-F238E27FC236}">
              <a16:creationId xmlns:a16="http://schemas.microsoft.com/office/drawing/2014/main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59" name="Text Box 16">
          <a:extLst>
            <a:ext uri="{FF2B5EF4-FFF2-40B4-BE49-F238E27FC236}">
              <a16:creationId xmlns:a16="http://schemas.microsoft.com/office/drawing/2014/main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60" name="Text Box 17">
          <a:extLst>
            <a:ext uri="{FF2B5EF4-FFF2-40B4-BE49-F238E27FC236}">
              <a16:creationId xmlns:a16="http://schemas.microsoft.com/office/drawing/2014/main" id="{00000000-0008-0000-0200-000004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61" name="Text Box 18">
          <a:extLst>
            <a:ext uri="{FF2B5EF4-FFF2-40B4-BE49-F238E27FC236}">
              <a16:creationId xmlns:a16="http://schemas.microsoft.com/office/drawing/2014/main" id="{00000000-0008-0000-0200-000005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62" name="Text Box 19">
          <a:extLst>
            <a:ext uri="{FF2B5EF4-FFF2-40B4-BE49-F238E27FC236}">
              <a16:creationId xmlns:a16="http://schemas.microsoft.com/office/drawing/2014/main" id="{00000000-0008-0000-0200-000006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63" name="Text Box 20">
          <a:extLst>
            <a:ext uri="{FF2B5EF4-FFF2-40B4-BE49-F238E27FC236}">
              <a16:creationId xmlns:a16="http://schemas.microsoft.com/office/drawing/2014/main" id="{00000000-0008-0000-0200-000007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64" name="Text Box 21">
          <a:extLst>
            <a:ext uri="{FF2B5EF4-FFF2-40B4-BE49-F238E27FC236}">
              <a16:creationId xmlns:a16="http://schemas.microsoft.com/office/drawing/2014/main" id="{00000000-0008-0000-0200-000008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65" name="Text Box 22">
          <a:extLst>
            <a:ext uri="{FF2B5EF4-FFF2-40B4-BE49-F238E27FC236}">
              <a16:creationId xmlns:a16="http://schemas.microsoft.com/office/drawing/2014/main" id="{00000000-0008-0000-0200-000009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66" name="Text Box 23">
          <a:extLst>
            <a:ext uri="{FF2B5EF4-FFF2-40B4-BE49-F238E27FC236}">
              <a16:creationId xmlns:a16="http://schemas.microsoft.com/office/drawing/2014/main" id="{00000000-0008-0000-0200-00000A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67" name="Text Box 24">
          <a:extLst>
            <a:ext uri="{FF2B5EF4-FFF2-40B4-BE49-F238E27FC236}">
              <a16:creationId xmlns:a16="http://schemas.microsoft.com/office/drawing/2014/main" id="{00000000-0008-0000-0200-00000B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68" name="Text Box 25">
          <a:extLst>
            <a:ext uri="{FF2B5EF4-FFF2-40B4-BE49-F238E27FC236}">
              <a16:creationId xmlns:a16="http://schemas.microsoft.com/office/drawing/2014/main" id="{00000000-0008-0000-0200-00000C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69" name="Text Box 26">
          <a:extLst>
            <a:ext uri="{FF2B5EF4-FFF2-40B4-BE49-F238E27FC236}">
              <a16:creationId xmlns:a16="http://schemas.microsoft.com/office/drawing/2014/main" id="{00000000-0008-0000-0200-00000D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70" name="Text Box 27">
          <a:extLst>
            <a:ext uri="{FF2B5EF4-FFF2-40B4-BE49-F238E27FC236}">
              <a16:creationId xmlns:a16="http://schemas.microsoft.com/office/drawing/2014/main" id="{00000000-0008-0000-0200-00000E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71" name="Text Box 28">
          <a:extLst>
            <a:ext uri="{FF2B5EF4-FFF2-40B4-BE49-F238E27FC236}">
              <a16:creationId xmlns:a16="http://schemas.microsoft.com/office/drawing/2014/main" id="{00000000-0008-0000-0200-00000F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72" name="Text Box 29">
          <a:extLst>
            <a:ext uri="{FF2B5EF4-FFF2-40B4-BE49-F238E27FC236}">
              <a16:creationId xmlns:a16="http://schemas.microsoft.com/office/drawing/2014/main" id="{00000000-0008-0000-0200-000010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73" name="Text Box 30">
          <a:extLst>
            <a:ext uri="{FF2B5EF4-FFF2-40B4-BE49-F238E27FC236}">
              <a16:creationId xmlns:a16="http://schemas.microsoft.com/office/drawing/2014/main" id="{00000000-0008-0000-0200-000011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74" name="Text Box 31">
          <a:extLst>
            <a:ext uri="{FF2B5EF4-FFF2-40B4-BE49-F238E27FC236}">
              <a16:creationId xmlns:a16="http://schemas.microsoft.com/office/drawing/2014/main" id="{00000000-0008-0000-0200-000012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75" name="Text Box 32">
          <a:extLst>
            <a:ext uri="{FF2B5EF4-FFF2-40B4-BE49-F238E27FC236}">
              <a16:creationId xmlns:a16="http://schemas.microsoft.com/office/drawing/2014/main" id="{00000000-0008-0000-0200-000013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76" name="Text Box 33">
          <a:extLst>
            <a:ext uri="{FF2B5EF4-FFF2-40B4-BE49-F238E27FC236}">
              <a16:creationId xmlns:a16="http://schemas.microsoft.com/office/drawing/2014/main" id="{00000000-0008-0000-0200-000014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77" name="Text Box 34">
          <a:extLst>
            <a:ext uri="{FF2B5EF4-FFF2-40B4-BE49-F238E27FC236}">
              <a16:creationId xmlns:a16="http://schemas.microsoft.com/office/drawing/2014/main" id="{00000000-0008-0000-0200-000015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78" name="Text Box 35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79" name="Text Box 36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80" name="Text Box 37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281" name="Text Box 38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282" name="Text Box 8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283" name="Text Box 9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284" name="Text Box 10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285" name="Text Box 11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286" name="Text Box 12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287" name="Text Box 13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288" name="Text Box 14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289" name="Text Box 15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290" name="Text Box 16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291" name="Text Box 17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292" name="Text Box 18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293" name="Text Box 19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294" name="Text Box 20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295" name="Text Box 21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296" name="Text Box 22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297" name="Text Box 23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298" name="Text Box 24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299" name="Text Box 25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300" name="Text Box 26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301" name="Text Box 27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302" name="Text Box 28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303" name="Text Box 29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304" name="Text Box 30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305" name="Text Box 31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306" name="Text Box 32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307" name="Text Box 33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308" name="Text Box 34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309" name="Text Box 35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310" name="Text Box 36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311" name="Text Box 37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1295400"/>
    <xdr:sp macro="" textlink="">
      <xdr:nvSpPr>
        <xdr:cNvPr id="312" name="Text Box 38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SpPr txBox="1">
          <a:spLocks noChangeArrowheads="1"/>
        </xdr:cNvSpPr>
      </xdr:nvSpPr>
      <xdr:spPr bwMode="auto">
        <a:xfrm>
          <a:off x="7620000" y="9334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13" name="Text Box 8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14" name="Text Box 9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15" name="Text Box 10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16" name="Text Box 11">
          <a:extLst>
            <a:ext uri="{FF2B5EF4-FFF2-40B4-BE49-F238E27FC236}">
              <a16:creationId xmlns:a16="http://schemas.microsoft.com/office/drawing/2014/main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17" name="Text Box 12">
          <a:extLst>
            <a:ext uri="{FF2B5EF4-FFF2-40B4-BE49-F238E27FC236}">
              <a16:creationId xmlns:a16="http://schemas.microsoft.com/office/drawing/2014/main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18" name="Text Box 13">
          <a:extLst>
            <a:ext uri="{FF2B5EF4-FFF2-40B4-BE49-F238E27FC236}">
              <a16:creationId xmlns:a16="http://schemas.microsoft.com/office/drawing/2014/main" id="{00000000-0008-0000-0200-00003E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19" name="Text Box 14">
          <a:extLst>
            <a:ext uri="{FF2B5EF4-FFF2-40B4-BE49-F238E27FC236}">
              <a16:creationId xmlns:a16="http://schemas.microsoft.com/office/drawing/2014/main" id="{00000000-0008-0000-0200-00003F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20" name="Text Box 15">
          <a:extLst>
            <a:ext uri="{FF2B5EF4-FFF2-40B4-BE49-F238E27FC236}">
              <a16:creationId xmlns:a16="http://schemas.microsoft.com/office/drawing/2014/main" id="{00000000-0008-0000-0200-000040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21" name="Text Box 16">
          <a:extLst>
            <a:ext uri="{FF2B5EF4-FFF2-40B4-BE49-F238E27FC236}">
              <a16:creationId xmlns:a16="http://schemas.microsoft.com/office/drawing/2014/main" id="{00000000-0008-0000-0200-000041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22" name="Text Box 17">
          <a:extLst>
            <a:ext uri="{FF2B5EF4-FFF2-40B4-BE49-F238E27FC236}">
              <a16:creationId xmlns:a16="http://schemas.microsoft.com/office/drawing/2014/main" id="{00000000-0008-0000-0200-000042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23" name="Text Box 18">
          <a:extLst>
            <a:ext uri="{FF2B5EF4-FFF2-40B4-BE49-F238E27FC236}">
              <a16:creationId xmlns:a16="http://schemas.microsoft.com/office/drawing/2014/main" id="{00000000-0008-0000-0200-000043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24" name="Text Box 19">
          <a:extLst>
            <a:ext uri="{FF2B5EF4-FFF2-40B4-BE49-F238E27FC236}">
              <a16:creationId xmlns:a16="http://schemas.microsoft.com/office/drawing/2014/main" id="{00000000-0008-0000-0200-000044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25" name="Text Box 20">
          <a:extLst>
            <a:ext uri="{FF2B5EF4-FFF2-40B4-BE49-F238E27FC236}">
              <a16:creationId xmlns:a16="http://schemas.microsoft.com/office/drawing/2014/main" id="{00000000-0008-0000-0200-000045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26" name="Text Box 21">
          <a:extLst>
            <a:ext uri="{FF2B5EF4-FFF2-40B4-BE49-F238E27FC236}">
              <a16:creationId xmlns:a16="http://schemas.microsoft.com/office/drawing/2014/main" id="{00000000-0008-0000-0200-000046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27" name="Text Box 22">
          <a:extLst>
            <a:ext uri="{FF2B5EF4-FFF2-40B4-BE49-F238E27FC236}">
              <a16:creationId xmlns:a16="http://schemas.microsoft.com/office/drawing/2014/main" id="{00000000-0008-0000-0200-000047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28" name="Text Box 23">
          <a:extLst>
            <a:ext uri="{FF2B5EF4-FFF2-40B4-BE49-F238E27FC236}">
              <a16:creationId xmlns:a16="http://schemas.microsoft.com/office/drawing/2014/main" id="{00000000-0008-0000-0200-000048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29" name="Text Box 24">
          <a:extLst>
            <a:ext uri="{FF2B5EF4-FFF2-40B4-BE49-F238E27FC236}">
              <a16:creationId xmlns:a16="http://schemas.microsoft.com/office/drawing/2014/main" id="{00000000-0008-0000-0200-000049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30" name="Text Box 25">
          <a:extLst>
            <a:ext uri="{FF2B5EF4-FFF2-40B4-BE49-F238E27FC236}">
              <a16:creationId xmlns:a16="http://schemas.microsoft.com/office/drawing/2014/main" id="{00000000-0008-0000-0200-00004A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31" name="Text Box 26">
          <a:extLst>
            <a:ext uri="{FF2B5EF4-FFF2-40B4-BE49-F238E27FC236}">
              <a16:creationId xmlns:a16="http://schemas.microsoft.com/office/drawing/2014/main" id="{00000000-0008-0000-0200-00004B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32" name="Text Box 27">
          <a:extLst>
            <a:ext uri="{FF2B5EF4-FFF2-40B4-BE49-F238E27FC236}">
              <a16:creationId xmlns:a16="http://schemas.microsoft.com/office/drawing/2014/main" id="{00000000-0008-0000-0200-00004C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33" name="Text Box 28">
          <a:extLst>
            <a:ext uri="{FF2B5EF4-FFF2-40B4-BE49-F238E27FC236}">
              <a16:creationId xmlns:a16="http://schemas.microsoft.com/office/drawing/2014/main" id="{00000000-0008-0000-0200-00004D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34" name="Text Box 29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35" name="Text Box 30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36" name="Text Box 31">
          <a:extLst>
            <a:ext uri="{FF2B5EF4-FFF2-40B4-BE49-F238E27FC236}">
              <a16:creationId xmlns:a16="http://schemas.microsoft.com/office/drawing/2014/main" id="{00000000-0008-0000-0200-000050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37" name="Text Box 32">
          <a:extLst>
            <a:ext uri="{FF2B5EF4-FFF2-40B4-BE49-F238E27FC236}">
              <a16:creationId xmlns:a16="http://schemas.microsoft.com/office/drawing/2014/main" id="{00000000-0008-0000-0200-000051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38" name="Text Box 33">
          <a:extLst>
            <a:ext uri="{FF2B5EF4-FFF2-40B4-BE49-F238E27FC236}">
              <a16:creationId xmlns:a16="http://schemas.microsoft.com/office/drawing/2014/main" id="{00000000-0008-0000-0200-000052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39" name="Text Box 34">
          <a:extLst>
            <a:ext uri="{FF2B5EF4-FFF2-40B4-BE49-F238E27FC236}">
              <a16:creationId xmlns:a16="http://schemas.microsoft.com/office/drawing/2014/main" id="{00000000-0008-0000-0200-000053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40" name="Text Box 35">
          <a:extLst>
            <a:ext uri="{FF2B5EF4-FFF2-40B4-BE49-F238E27FC236}">
              <a16:creationId xmlns:a16="http://schemas.microsoft.com/office/drawing/2014/main" id="{00000000-0008-0000-0200-000054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41" name="Text Box 36">
          <a:extLst>
            <a:ext uri="{FF2B5EF4-FFF2-40B4-BE49-F238E27FC236}">
              <a16:creationId xmlns:a16="http://schemas.microsoft.com/office/drawing/2014/main" id="{00000000-0008-0000-0200-000055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42" name="Text Box 37">
          <a:extLst>
            <a:ext uri="{FF2B5EF4-FFF2-40B4-BE49-F238E27FC236}">
              <a16:creationId xmlns:a16="http://schemas.microsoft.com/office/drawing/2014/main" id="{00000000-0008-0000-0200-000056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6</xdr:row>
      <xdr:rowOff>0</xdr:rowOff>
    </xdr:from>
    <xdr:ext cx="76200" cy="1295400"/>
    <xdr:sp macro="" textlink="">
      <xdr:nvSpPr>
        <xdr:cNvPr id="343" name="Text Box 38">
          <a:extLst>
            <a:ext uri="{FF2B5EF4-FFF2-40B4-BE49-F238E27FC236}">
              <a16:creationId xmlns:a16="http://schemas.microsoft.com/office/drawing/2014/main" id="{00000000-0008-0000-0200-000057010000}"/>
            </a:ext>
          </a:extLst>
        </xdr:cNvPr>
        <xdr:cNvSpPr txBox="1">
          <a:spLocks noChangeArrowheads="1"/>
        </xdr:cNvSpPr>
      </xdr:nvSpPr>
      <xdr:spPr bwMode="auto">
        <a:xfrm>
          <a:off x="7620000" y="742950"/>
          <a:ext cx="76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V84"/>
  <sheetViews>
    <sheetView topLeftCell="A29" zoomScaleNormal="100" zoomScalePageLayoutView="50" workbookViewId="0">
      <selection activeCell="A30" sqref="A30:I30"/>
    </sheetView>
  </sheetViews>
  <sheetFormatPr defaultRowHeight="15.75"/>
  <cols>
    <col min="1" max="1" width="2.6640625" bestFit="1" customWidth="1"/>
    <col min="2" max="2" width="23.33203125" customWidth="1"/>
    <col min="3" max="3" width="6.77734375" customWidth="1"/>
    <col min="4" max="4" width="11.44140625" style="3" customWidth="1"/>
    <col min="5" max="5" width="8.109375" bestFit="1" customWidth="1"/>
    <col min="6" max="6" width="7.77734375" style="2" customWidth="1"/>
    <col min="7" max="7" width="7.88671875" style="1" customWidth="1"/>
    <col min="8" max="8" width="9.109375" bestFit="1" customWidth="1"/>
    <col min="9" max="9" width="5.33203125" bestFit="1" customWidth="1"/>
    <col min="10" max="10" width="9.6640625" customWidth="1"/>
    <col min="11" max="11" width="11.88671875" customWidth="1"/>
    <col min="12" max="12" width="13.88671875" customWidth="1"/>
  </cols>
  <sheetData>
    <row r="1" spans="1:13" ht="12.75" hidden="1" customHeight="1">
      <c r="A1" s="55"/>
      <c r="B1" s="60" t="s">
        <v>66</v>
      </c>
      <c r="C1" s="55"/>
      <c r="D1" s="59"/>
      <c r="E1" s="58"/>
      <c r="F1" s="57"/>
      <c r="G1" s="56"/>
      <c r="H1" s="55"/>
      <c r="I1" s="55"/>
      <c r="J1" s="55"/>
      <c r="K1" s="55"/>
    </row>
    <row r="2" spans="1:13" ht="12.75" customHeight="1">
      <c r="A2" s="55"/>
      <c r="B2" s="60" t="s">
        <v>147</v>
      </c>
      <c r="C2" s="55"/>
      <c r="D2" s="59"/>
      <c r="E2" s="58"/>
      <c r="F2" s="57"/>
      <c r="G2" s="56"/>
      <c r="H2" s="55"/>
      <c r="I2" s="55"/>
      <c r="J2" s="55"/>
      <c r="K2" s="55"/>
    </row>
    <row r="3" spans="1:13" ht="12.75" customHeight="1">
      <c r="A3" s="55"/>
      <c r="B3" s="60"/>
      <c r="C3" s="147" t="s">
        <v>148</v>
      </c>
      <c r="D3" s="213"/>
      <c r="E3" s="57"/>
      <c r="F3" s="57"/>
      <c r="G3" s="214"/>
      <c r="H3" s="147"/>
      <c r="I3" s="55"/>
      <c r="J3" s="55"/>
      <c r="K3" s="55"/>
    </row>
    <row r="4" spans="1:13" ht="12.75" customHeight="1">
      <c r="A4" s="55"/>
      <c r="B4" s="60"/>
      <c r="C4" s="147"/>
      <c r="D4" s="213"/>
      <c r="E4" s="57"/>
      <c r="F4" s="57"/>
      <c r="G4" s="214"/>
      <c r="H4" s="147"/>
      <c r="I4" s="55"/>
      <c r="J4" s="55"/>
      <c r="K4" s="55"/>
    </row>
    <row r="5" spans="1:13" ht="12.75" customHeight="1">
      <c r="A5" s="55"/>
      <c r="B5" s="60" t="s">
        <v>143</v>
      </c>
      <c r="C5" s="55"/>
      <c r="D5" s="59"/>
      <c r="E5" s="58"/>
      <c r="F5" s="57"/>
      <c r="G5" s="56"/>
      <c r="H5" s="55"/>
      <c r="I5" s="55"/>
      <c r="J5" s="55"/>
      <c r="K5" s="55"/>
    </row>
    <row r="6" spans="1:13" ht="39" customHeight="1">
      <c r="A6" s="200" t="s">
        <v>65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54"/>
      <c r="M6" s="49"/>
    </row>
    <row r="7" spans="1:13" ht="89.25" customHeight="1">
      <c r="A7" s="50" t="s">
        <v>64</v>
      </c>
      <c r="B7" s="50" t="s">
        <v>63</v>
      </c>
      <c r="C7" s="50" t="s">
        <v>62</v>
      </c>
      <c r="D7" s="53" t="s">
        <v>61</v>
      </c>
      <c r="E7" s="50" t="s">
        <v>60</v>
      </c>
      <c r="F7" s="194" t="s">
        <v>59</v>
      </c>
      <c r="G7" s="51" t="s">
        <v>58</v>
      </c>
      <c r="H7" s="50" t="s">
        <v>57</v>
      </c>
      <c r="I7" s="50" t="s">
        <v>56</v>
      </c>
      <c r="J7" s="50" t="s">
        <v>55</v>
      </c>
      <c r="K7" s="50" t="s">
        <v>54</v>
      </c>
      <c r="L7" s="50" t="s">
        <v>146</v>
      </c>
      <c r="M7" s="49"/>
    </row>
    <row r="8" spans="1:13" ht="102">
      <c r="A8" s="41">
        <v>1</v>
      </c>
      <c r="B8" s="46" t="s">
        <v>53</v>
      </c>
      <c r="C8" s="41" t="s">
        <v>31</v>
      </c>
      <c r="D8" s="40"/>
      <c r="E8" s="39" t="s">
        <v>35</v>
      </c>
      <c r="F8" s="44">
        <v>70</v>
      </c>
      <c r="G8" s="37"/>
      <c r="H8" s="35">
        <f t="shared" ref="H8:H25" si="0">G8*I8+G8</f>
        <v>0</v>
      </c>
      <c r="I8" s="33"/>
      <c r="J8" s="35">
        <f t="shared" ref="J8:J17" si="1">F8*G8</f>
        <v>0</v>
      </c>
      <c r="K8" s="35">
        <f t="shared" ref="K8:K17" si="2">J8*I8+J8</f>
        <v>0</v>
      </c>
      <c r="L8" s="163"/>
    </row>
    <row r="9" spans="1:13" ht="40.5" customHeight="1">
      <c r="A9" s="41">
        <v>2</v>
      </c>
      <c r="B9" s="43" t="s">
        <v>52</v>
      </c>
      <c r="C9" s="41" t="s">
        <v>31</v>
      </c>
      <c r="D9" s="48"/>
      <c r="E9" s="39" t="s">
        <v>42</v>
      </c>
      <c r="F9" s="44">
        <v>3</v>
      </c>
      <c r="G9" s="45"/>
      <c r="H9" s="35">
        <f t="shared" si="0"/>
        <v>0</v>
      </c>
      <c r="I9" s="33"/>
      <c r="J9" s="35">
        <f t="shared" si="1"/>
        <v>0</v>
      </c>
      <c r="K9" s="35">
        <f t="shared" si="2"/>
        <v>0</v>
      </c>
      <c r="L9" s="163"/>
    </row>
    <row r="10" spans="1:13" s="34" customFormat="1" ht="76.5">
      <c r="A10" s="41">
        <v>3</v>
      </c>
      <c r="B10" s="47" t="s">
        <v>51</v>
      </c>
      <c r="C10" s="41" t="s">
        <v>31</v>
      </c>
      <c r="D10" s="40"/>
      <c r="E10" s="39" t="s">
        <v>39</v>
      </c>
      <c r="F10" s="44">
        <v>180</v>
      </c>
      <c r="G10" s="45"/>
      <c r="H10" s="35">
        <f t="shared" si="0"/>
        <v>0</v>
      </c>
      <c r="I10" s="33"/>
      <c r="J10" s="35">
        <f t="shared" si="1"/>
        <v>0</v>
      </c>
      <c r="K10" s="35">
        <f t="shared" si="2"/>
        <v>0</v>
      </c>
      <c r="L10" s="197"/>
    </row>
    <row r="11" spans="1:13" ht="63.75">
      <c r="A11" s="41">
        <v>4</v>
      </c>
      <c r="B11" s="46" t="s">
        <v>125</v>
      </c>
      <c r="C11" s="41" t="s">
        <v>31</v>
      </c>
      <c r="D11" s="40"/>
      <c r="E11" s="39" t="s">
        <v>37</v>
      </c>
      <c r="F11" s="44">
        <v>30</v>
      </c>
      <c r="G11" s="37"/>
      <c r="H11" s="35">
        <f t="shared" si="0"/>
        <v>0</v>
      </c>
      <c r="I11" s="33"/>
      <c r="J11" s="35">
        <f t="shared" si="1"/>
        <v>0</v>
      </c>
      <c r="K11" s="35">
        <f t="shared" si="2"/>
        <v>0</v>
      </c>
      <c r="L11" s="163"/>
    </row>
    <row r="12" spans="1:13" ht="38.25">
      <c r="A12" s="41">
        <v>5</v>
      </c>
      <c r="B12" s="43" t="s">
        <v>50</v>
      </c>
      <c r="C12" s="41" t="s">
        <v>31</v>
      </c>
      <c r="D12" s="40"/>
      <c r="E12" s="39" t="s">
        <v>42</v>
      </c>
      <c r="F12" s="44">
        <v>3</v>
      </c>
      <c r="G12" s="45"/>
      <c r="H12" s="35">
        <f t="shared" si="0"/>
        <v>0</v>
      </c>
      <c r="I12" s="33"/>
      <c r="J12" s="35">
        <f t="shared" si="1"/>
        <v>0</v>
      </c>
      <c r="K12" s="35">
        <f t="shared" si="2"/>
        <v>0</v>
      </c>
      <c r="L12" s="163"/>
    </row>
    <row r="13" spans="1:13" ht="63.75">
      <c r="A13" s="41">
        <v>6</v>
      </c>
      <c r="B13" s="43" t="s">
        <v>49</v>
      </c>
      <c r="C13" s="41" t="s">
        <v>31</v>
      </c>
      <c r="D13" s="40"/>
      <c r="E13" s="39" t="s">
        <v>39</v>
      </c>
      <c r="F13" s="44">
        <v>30</v>
      </c>
      <c r="G13" s="37"/>
      <c r="H13" s="35">
        <f t="shared" si="0"/>
        <v>0</v>
      </c>
      <c r="I13" s="33"/>
      <c r="J13" s="35">
        <f t="shared" si="1"/>
        <v>0</v>
      </c>
      <c r="K13" s="35">
        <f t="shared" si="2"/>
        <v>0</v>
      </c>
      <c r="L13" s="163"/>
    </row>
    <row r="14" spans="1:13" ht="42" customHeight="1">
      <c r="A14" s="41">
        <v>7</v>
      </c>
      <c r="B14" s="43" t="s">
        <v>48</v>
      </c>
      <c r="C14" s="41" t="s">
        <v>31</v>
      </c>
      <c r="D14" s="40"/>
      <c r="E14" s="39" t="s">
        <v>42</v>
      </c>
      <c r="F14" s="38">
        <v>3</v>
      </c>
      <c r="G14" s="37"/>
      <c r="H14" s="35">
        <f t="shared" si="0"/>
        <v>0</v>
      </c>
      <c r="I14" s="33"/>
      <c r="J14" s="35">
        <f t="shared" si="1"/>
        <v>0</v>
      </c>
      <c r="K14" s="35">
        <f t="shared" si="2"/>
        <v>0</v>
      </c>
      <c r="L14" s="163"/>
    </row>
    <row r="15" spans="1:13" ht="51">
      <c r="A15" s="41">
        <v>8</v>
      </c>
      <c r="B15" s="43" t="s">
        <v>47</v>
      </c>
      <c r="C15" s="41" t="s">
        <v>31</v>
      </c>
      <c r="D15" s="40"/>
      <c r="E15" s="39" t="s">
        <v>37</v>
      </c>
      <c r="F15" s="38">
        <v>90</v>
      </c>
      <c r="G15" s="37"/>
      <c r="H15" s="35">
        <f t="shared" si="0"/>
        <v>0</v>
      </c>
      <c r="I15" s="33"/>
      <c r="J15" s="35">
        <f t="shared" si="1"/>
        <v>0</v>
      </c>
      <c r="K15" s="35">
        <f t="shared" si="2"/>
        <v>0</v>
      </c>
      <c r="L15" s="163"/>
    </row>
    <row r="16" spans="1:13" ht="38.25">
      <c r="A16" s="41">
        <v>9</v>
      </c>
      <c r="B16" s="43" t="s">
        <v>46</v>
      </c>
      <c r="C16" s="41" t="s">
        <v>31</v>
      </c>
      <c r="D16" s="40"/>
      <c r="E16" s="39" t="s">
        <v>42</v>
      </c>
      <c r="F16" s="38">
        <v>3</v>
      </c>
      <c r="G16" s="37"/>
      <c r="H16" s="35">
        <f t="shared" si="0"/>
        <v>0</v>
      </c>
      <c r="I16" s="33"/>
      <c r="J16" s="35">
        <f t="shared" si="1"/>
        <v>0</v>
      </c>
      <c r="K16" s="35">
        <f t="shared" si="2"/>
        <v>0</v>
      </c>
      <c r="L16" s="163"/>
    </row>
    <row r="17" spans="1:12" s="34" customFormat="1" ht="63.75">
      <c r="A17" s="41">
        <v>10</v>
      </c>
      <c r="B17" s="42" t="s">
        <v>45</v>
      </c>
      <c r="C17" s="41" t="s">
        <v>31</v>
      </c>
      <c r="D17" s="40"/>
      <c r="E17" s="39" t="s">
        <v>44</v>
      </c>
      <c r="F17" s="38">
        <v>50</v>
      </c>
      <c r="G17" s="37"/>
      <c r="H17" s="35">
        <f t="shared" si="0"/>
        <v>0</v>
      </c>
      <c r="I17" s="36"/>
      <c r="J17" s="35">
        <f t="shared" si="1"/>
        <v>0</v>
      </c>
      <c r="K17" s="35">
        <f t="shared" si="2"/>
        <v>0</v>
      </c>
      <c r="L17" s="197"/>
    </row>
    <row r="18" spans="1:12" ht="38.25">
      <c r="A18" s="41">
        <v>11</v>
      </c>
      <c r="B18" s="43" t="s">
        <v>43</v>
      </c>
      <c r="C18" s="41" t="s">
        <v>31</v>
      </c>
      <c r="D18" s="174"/>
      <c r="E18" s="39" t="s">
        <v>42</v>
      </c>
      <c r="F18" s="38">
        <v>3</v>
      </c>
      <c r="G18" s="37"/>
      <c r="H18" s="35">
        <f t="shared" si="0"/>
        <v>0</v>
      </c>
      <c r="I18" s="33"/>
      <c r="J18" s="193">
        <v>0</v>
      </c>
      <c r="K18" s="193">
        <v>0</v>
      </c>
      <c r="L18" s="163"/>
    </row>
    <row r="19" spans="1:12" ht="38.25">
      <c r="A19" s="41">
        <v>12</v>
      </c>
      <c r="B19" s="43" t="s">
        <v>41</v>
      </c>
      <c r="C19" s="41" t="s">
        <v>31</v>
      </c>
      <c r="D19" s="174"/>
      <c r="E19" s="39" t="s">
        <v>37</v>
      </c>
      <c r="F19" s="38">
        <v>500</v>
      </c>
      <c r="G19" s="37"/>
      <c r="H19" s="35">
        <f t="shared" si="0"/>
        <v>0</v>
      </c>
      <c r="I19" s="33"/>
      <c r="J19" s="193">
        <v>0</v>
      </c>
      <c r="K19" s="193">
        <v>0</v>
      </c>
      <c r="L19" s="163"/>
    </row>
    <row r="20" spans="1:12" ht="38.25">
      <c r="A20" s="41">
        <v>13</v>
      </c>
      <c r="B20" s="43" t="s">
        <v>40</v>
      </c>
      <c r="C20" s="41" t="s">
        <v>31</v>
      </c>
      <c r="D20" s="174"/>
      <c r="E20" s="39" t="s">
        <v>39</v>
      </c>
      <c r="F20" s="38">
        <v>100</v>
      </c>
      <c r="G20" s="37"/>
      <c r="H20" s="35">
        <f t="shared" si="0"/>
        <v>0</v>
      </c>
      <c r="I20" s="33"/>
      <c r="J20" s="193">
        <v>0</v>
      </c>
      <c r="K20" s="193">
        <v>0</v>
      </c>
      <c r="L20" s="163"/>
    </row>
    <row r="21" spans="1:12" ht="38.25">
      <c r="A21" s="41">
        <v>14</v>
      </c>
      <c r="B21" s="43" t="s">
        <v>38</v>
      </c>
      <c r="C21" s="41" t="s">
        <v>31</v>
      </c>
      <c r="D21" s="174"/>
      <c r="E21" s="176" t="s">
        <v>37</v>
      </c>
      <c r="F21" s="38">
        <v>60</v>
      </c>
      <c r="G21" s="37"/>
      <c r="H21" s="35">
        <f t="shared" si="0"/>
        <v>0</v>
      </c>
      <c r="I21" s="33"/>
      <c r="J21" s="193">
        <v>0</v>
      </c>
      <c r="K21" s="193">
        <v>0</v>
      </c>
      <c r="L21" s="163"/>
    </row>
    <row r="22" spans="1:12" ht="38.25">
      <c r="A22" s="41">
        <v>15</v>
      </c>
      <c r="B22" s="43" t="s">
        <v>36</v>
      </c>
      <c r="C22" s="41" t="s">
        <v>31</v>
      </c>
      <c r="D22" s="174"/>
      <c r="E22" s="39" t="s">
        <v>35</v>
      </c>
      <c r="F22" s="38">
        <v>60</v>
      </c>
      <c r="G22" s="37"/>
      <c r="H22" s="35">
        <f t="shared" si="0"/>
        <v>0</v>
      </c>
      <c r="I22" s="33"/>
      <c r="J22" s="193">
        <v>0</v>
      </c>
      <c r="K22" s="193">
        <v>0</v>
      </c>
      <c r="L22" s="163"/>
    </row>
    <row r="23" spans="1:12" ht="76.5">
      <c r="A23" s="41">
        <v>16</v>
      </c>
      <c r="B23" s="43" t="s">
        <v>34</v>
      </c>
      <c r="C23" s="41" t="s">
        <v>31</v>
      </c>
      <c r="D23" s="174"/>
      <c r="E23" s="39" t="s">
        <v>32</v>
      </c>
      <c r="F23" s="38">
        <v>10</v>
      </c>
      <c r="G23" s="37"/>
      <c r="H23" s="35">
        <f t="shared" si="0"/>
        <v>0</v>
      </c>
      <c r="I23" s="33"/>
      <c r="J23" s="193">
        <v>0</v>
      </c>
      <c r="K23" s="193">
        <v>0</v>
      </c>
      <c r="L23" s="163"/>
    </row>
    <row r="24" spans="1:12" ht="25.5">
      <c r="A24" s="41">
        <v>17</v>
      </c>
      <c r="B24" s="43" t="s">
        <v>33</v>
      </c>
      <c r="C24" s="41" t="s">
        <v>31</v>
      </c>
      <c r="D24" s="174"/>
      <c r="E24" s="39" t="s">
        <v>32</v>
      </c>
      <c r="F24" s="38">
        <v>3</v>
      </c>
      <c r="G24" s="37"/>
      <c r="H24" s="35">
        <f t="shared" si="0"/>
        <v>0</v>
      </c>
      <c r="I24" s="33"/>
      <c r="J24" s="193">
        <v>0</v>
      </c>
      <c r="K24" s="193">
        <v>0</v>
      </c>
      <c r="L24" s="163"/>
    </row>
    <row r="25" spans="1:12" ht="15">
      <c r="A25" s="41">
        <v>18</v>
      </c>
      <c r="B25" s="43" t="s">
        <v>137</v>
      </c>
      <c r="C25" s="41" t="s">
        <v>31</v>
      </c>
      <c r="D25" s="174"/>
      <c r="E25" s="39" t="s">
        <v>138</v>
      </c>
      <c r="F25" s="38">
        <v>5</v>
      </c>
      <c r="G25" s="37"/>
      <c r="H25" s="35">
        <f t="shared" si="0"/>
        <v>0</v>
      </c>
      <c r="I25" s="33"/>
      <c r="J25" s="193">
        <v>0</v>
      </c>
      <c r="K25" s="193">
        <v>0</v>
      </c>
      <c r="L25" s="163"/>
    </row>
    <row r="26" spans="1:12" ht="15.75" customHeight="1">
      <c r="A26" s="32"/>
      <c r="B26" s="189"/>
      <c r="C26" s="32"/>
      <c r="D26" s="190"/>
      <c r="E26" s="176"/>
      <c r="F26" s="191"/>
      <c r="G26" s="192"/>
      <c r="H26" s="175"/>
      <c r="I26" s="31" t="s">
        <v>30</v>
      </c>
      <c r="J26" s="30"/>
      <c r="K26" s="30"/>
    </row>
    <row r="27" spans="1:12" s="219" customFormat="1" ht="15">
      <c r="A27" s="176"/>
      <c r="B27" s="215" t="s">
        <v>139</v>
      </c>
      <c r="C27" s="176"/>
      <c r="D27" s="190"/>
      <c r="E27" s="176"/>
      <c r="F27" s="185"/>
      <c r="G27" s="192"/>
      <c r="H27" s="216"/>
      <c r="I27" s="217"/>
      <c r="J27" s="218"/>
      <c r="K27" s="218"/>
    </row>
    <row r="28" spans="1:12" s="219" customFormat="1" ht="36" customHeight="1">
      <c r="A28" s="176" t="s">
        <v>26</v>
      </c>
      <c r="B28" s="220" t="s">
        <v>140</v>
      </c>
      <c r="C28" s="221"/>
      <c r="D28" s="222"/>
      <c r="E28" s="221"/>
      <c r="F28" s="223"/>
      <c r="G28" s="224"/>
    </row>
    <row r="29" spans="1:12" s="18" customFormat="1" ht="12">
      <c r="A29" s="29" t="s">
        <v>24</v>
      </c>
      <c r="B29" s="28" t="s">
        <v>29</v>
      </c>
      <c r="C29" s="26"/>
      <c r="D29" s="27"/>
      <c r="E29" s="13"/>
      <c r="F29" s="26"/>
      <c r="G29" s="25"/>
      <c r="H29" s="24"/>
      <c r="I29" s="23"/>
      <c r="J29" s="20" t="s">
        <v>26</v>
      </c>
      <c r="K29" s="20" t="s">
        <v>26</v>
      </c>
    </row>
    <row r="30" spans="1:12" s="18" customFormat="1" ht="27.75" customHeight="1">
      <c r="A30" s="210" t="s">
        <v>149</v>
      </c>
      <c r="B30" s="211"/>
      <c r="C30" s="211"/>
      <c r="D30" s="211"/>
      <c r="E30" s="211"/>
      <c r="F30" s="211"/>
      <c r="G30" s="212"/>
      <c r="H30" s="233"/>
      <c r="I30" s="234" t="s">
        <v>27</v>
      </c>
      <c r="J30" s="22" t="s">
        <v>28</v>
      </c>
      <c r="K30" s="21" t="s">
        <v>26</v>
      </c>
    </row>
    <row r="31" spans="1:12" s="18" customFormat="1" ht="37.5" customHeight="1">
      <c r="A31" s="202" t="s">
        <v>151</v>
      </c>
      <c r="B31" s="203"/>
      <c r="C31" s="203"/>
      <c r="D31" s="203"/>
      <c r="E31" s="203"/>
      <c r="F31" s="203"/>
      <c r="G31" s="203"/>
      <c r="H31" s="203"/>
      <c r="I31" s="204"/>
      <c r="J31" s="20" t="s">
        <v>26</v>
      </c>
      <c r="K31" s="20" t="s">
        <v>26</v>
      </c>
      <c r="L31" s="19"/>
    </row>
    <row r="32" spans="1:12" s="11" customFormat="1" ht="14.25" customHeight="1"/>
    <row r="33" spans="1:22" ht="15">
      <c r="A33" s="5"/>
      <c r="B33" s="15"/>
      <c r="C33" s="12"/>
      <c r="D33" s="196" t="s">
        <v>141</v>
      </c>
      <c r="E33" s="14"/>
      <c r="F33" s="11"/>
      <c r="G33" s="11"/>
      <c r="H33" s="11"/>
      <c r="I33" s="11"/>
      <c r="J33" s="11"/>
      <c r="K33" s="13"/>
      <c r="L33" s="12"/>
      <c r="M33" s="11"/>
      <c r="N33" s="11"/>
      <c r="O33" s="11"/>
      <c r="P33" s="11"/>
      <c r="Q33" s="11"/>
      <c r="R33" s="11"/>
      <c r="S33" s="11"/>
      <c r="T33" s="11"/>
      <c r="U33" s="11"/>
      <c r="V33" s="11"/>
    </row>
    <row r="35" spans="1:22" ht="15">
      <c r="B35" s="7" t="s">
        <v>23</v>
      </c>
      <c r="C35" s="7"/>
      <c r="D35" s="10"/>
      <c r="E35" s="7"/>
      <c r="F35" s="9"/>
      <c r="G35" s="8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</row>
    <row r="36" spans="1:22" ht="15">
      <c r="B36" s="7"/>
      <c r="C36" s="7"/>
      <c r="D36" s="10"/>
      <c r="E36" s="7"/>
      <c r="F36" s="9"/>
      <c r="G36" s="8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</row>
    <row r="37" spans="1:22" ht="15">
      <c r="B37" s="7" t="s">
        <v>22</v>
      </c>
      <c r="C37" s="7"/>
      <c r="D37" s="10"/>
      <c r="E37" s="7"/>
      <c r="F37" s="9"/>
      <c r="G37" s="8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1:22" ht="15">
      <c r="B38" s="7" t="s">
        <v>21</v>
      </c>
      <c r="C38" s="7"/>
      <c r="D38" s="10"/>
      <c r="E38" s="7"/>
      <c r="F38" s="9"/>
      <c r="G38" s="8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22" ht="36.75" customHeight="1">
      <c r="B39" s="199" t="s">
        <v>20</v>
      </c>
      <c r="C39" s="199"/>
      <c r="D39" s="199"/>
      <c r="E39" s="199"/>
      <c r="F39" s="199"/>
      <c r="G39" s="199"/>
      <c r="H39" s="199"/>
      <c r="I39" s="199"/>
      <c r="J39" s="199"/>
      <c r="K39" s="199"/>
      <c r="L39" s="7"/>
      <c r="M39" s="7"/>
      <c r="N39" s="7"/>
      <c r="O39" s="7"/>
      <c r="P39" s="7"/>
      <c r="Q39" s="7"/>
      <c r="R39" s="7"/>
    </row>
    <row r="40" spans="1:22" ht="46.5" customHeight="1">
      <c r="B40" s="199" t="s">
        <v>19</v>
      </c>
      <c r="C40" s="199"/>
      <c r="D40" s="199"/>
      <c r="E40" s="199"/>
      <c r="F40" s="199"/>
      <c r="G40" s="199"/>
      <c r="H40" s="199"/>
      <c r="I40" s="199"/>
      <c r="J40" s="199"/>
      <c r="K40" s="199"/>
      <c r="L40" s="7"/>
      <c r="M40" s="7"/>
      <c r="N40" s="7"/>
      <c r="O40" s="7"/>
      <c r="P40" s="7"/>
      <c r="Q40" s="7"/>
      <c r="R40" s="7"/>
    </row>
    <row r="41" spans="1:22" ht="15">
      <c r="B41" s="7" t="s">
        <v>18</v>
      </c>
      <c r="C41" s="7"/>
      <c r="D41" s="10"/>
      <c r="E41" s="7"/>
      <c r="F41" s="9"/>
      <c r="G41" s="8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1:22" ht="15">
      <c r="B42" s="7"/>
      <c r="C42" s="7"/>
      <c r="D42" s="10"/>
      <c r="E42" s="7"/>
      <c r="F42" s="9"/>
      <c r="G42" s="8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1:22" ht="30" customHeight="1">
      <c r="B43" s="199" t="s">
        <v>126</v>
      </c>
      <c r="C43" s="199"/>
      <c r="D43" s="199"/>
      <c r="E43" s="199"/>
      <c r="F43" s="199"/>
      <c r="G43" s="199"/>
      <c r="H43" s="199"/>
      <c r="I43" s="199"/>
      <c r="J43" s="199"/>
      <c r="K43" s="199"/>
      <c r="L43" s="7"/>
      <c r="M43" s="7"/>
      <c r="N43" s="7"/>
      <c r="O43" s="7"/>
      <c r="P43" s="7"/>
      <c r="Q43" s="7"/>
      <c r="R43" s="7"/>
    </row>
    <row r="44" spans="1:22" ht="15">
      <c r="B44" s="7" t="s">
        <v>17</v>
      </c>
      <c r="C44" s="7"/>
      <c r="D44" s="10"/>
      <c r="E44" s="7"/>
      <c r="F44" s="9"/>
      <c r="G44" s="8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1:22" ht="15">
      <c r="B45" s="7" t="s">
        <v>16</v>
      </c>
      <c r="C45" s="7"/>
      <c r="D45" s="10"/>
      <c r="E45" s="7"/>
      <c r="F45" s="9"/>
      <c r="G45" s="8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1:22" ht="15">
      <c r="B46" s="7" t="s">
        <v>15</v>
      </c>
      <c r="C46" s="7"/>
      <c r="D46" s="10"/>
      <c r="E46" s="7"/>
      <c r="F46" s="9"/>
      <c r="G46" s="8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22" ht="15">
      <c r="B47" s="7" t="s">
        <v>14</v>
      </c>
      <c r="C47" s="7"/>
      <c r="D47" s="10"/>
      <c r="E47" s="7"/>
      <c r="F47" s="9"/>
      <c r="G47" s="8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1:22" ht="15">
      <c r="B48" s="7" t="s">
        <v>127</v>
      </c>
      <c r="C48" s="7"/>
      <c r="D48" s="10"/>
      <c r="E48" s="7"/>
      <c r="F48" s="9"/>
      <c r="G48" s="8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2:18" ht="15">
      <c r="B49" s="7" t="s">
        <v>128</v>
      </c>
      <c r="C49" s="7"/>
      <c r="D49" s="10"/>
      <c r="E49" s="7"/>
      <c r="F49" s="9"/>
      <c r="G49" s="8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2:18" ht="15">
      <c r="B50" s="7" t="s">
        <v>129</v>
      </c>
      <c r="C50" s="7"/>
      <c r="D50" s="10"/>
      <c r="E50" s="7"/>
      <c r="F50" s="9"/>
      <c r="G50" s="8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2:18" ht="15">
      <c r="B51" s="7" t="s">
        <v>13</v>
      </c>
      <c r="C51" s="7"/>
      <c r="D51" s="10"/>
      <c r="E51" s="7"/>
      <c r="F51" s="9"/>
      <c r="G51" s="8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2:18" ht="15">
      <c r="B52" s="7" t="s">
        <v>2</v>
      </c>
      <c r="C52" s="7"/>
      <c r="D52" s="10"/>
      <c r="E52" s="7"/>
      <c r="F52" s="9"/>
      <c r="G52" s="8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2:18" ht="15">
      <c r="B53" s="7" t="s">
        <v>130</v>
      </c>
      <c r="C53" s="7"/>
      <c r="D53" s="10"/>
      <c r="E53" s="7"/>
      <c r="F53" s="9"/>
      <c r="G53" s="8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2:18" ht="15">
      <c r="B54" s="7"/>
      <c r="C54" s="7"/>
      <c r="D54" s="10"/>
      <c r="E54" s="7"/>
      <c r="F54" s="9"/>
      <c r="G54" s="8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2:18" ht="15">
      <c r="B55" s="7" t="s">
        <v>12</v>
      </c>
      <c r="C55" s="7"/>
      <c r="D55" s="10"/>
      <c r="E55" s="7"/>
      <c r="F55" s="9"/>
      <c r="G55" s="8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2:18" ht="15">
      <c r="B56" s="7" t="s">
        <v>6</v>
      </c>
      <c r="C56" s="7"/>
      <c r="D56" s="10"/>
      <c r="E56" s="7"/>
      <c r="F56" s="9"/>
      <c r="G56" s="8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2:18" ht="33" customHeight="1">
      <c r="B57" s="199" t="s">
        <v>11</v>
      </c>
      <c r="C57" s="199"/>
      <c r="D57" s="199"/>
      <c r="E57" s="199"/>
      <c r="F57" s="199"/>
      <c r="G57" s="199"/>
      <c r="H57" s="199"/>
      <c r="I57" s="199"/>
      <c r="J57" s="199"/>
      <c r="K57" s="199"/>
      <c r="L57" s="7"/>
      <c r="M57" s="7"/>
      <c r="N57" s="7"/>
      <c r="O57" s="7"/>
      <c r="P57" s="7"/>
      <c r="Q57" s="7"/>
      <c r="R57" s="7"/>
    </row>
    <row r="58" spans="2:18" ht="15">
      <c r="B58" s="7" t="s">
        <v>10</v>
      </c>
      <c r="C58" s="7"/>
      <c r="D58" s="10"/>
      <c r="E58" s="7"/>
      <c r="F58" s="9"/>
      <c r="G58" s="8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2:18" ht="15">
      <c r="B59" s="7" t="s">
        <v>3</v>
      </c>
      <c r="C59" s="7"/>
      <c r="D59" s="10"/>
      <c r="E59" s="7"/>
      <c r="F59" s="9"/>
      <c r="G59" s="8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2:18" ht="15">
      <c r="B60" s="7" t="s">
        <v>2</v>
      </c>
      <c r="C60" s="7"/>
      <c r="D60" s="10"/>
      <c r="E60" s="7"/>
      <c r="F60" s="9"/>
      <c r="G60" s="8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2:18" ht="15">
      <c r="B61" s="7"/>
      <c r="C61" s="7"/>
      <c r="D61" s="10"/>
      <c r="E61" s="7"/>
      <c r="F61" s="9"/>
      <c r="G61" s="8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2:18" ht="15">
      <c r="B62" s="7" t="s">
        <v>9</v>
      </c>
      <c r="C62" s="7"/>
      <c r="D62" s="10"/>
      <c r="E62" s="7"/>
      <c r="F62" s="9"/>
      <c r="G62" s="8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2:18" ht="15">
      <c r="B63" s="7" t="s">
        <v>6</v>
      </c>
      <c r="C63" s="7"/>
      <c r="D63" s="10"/>
      <c r="E63" s="7"/>
      <c r="F63" s="9"/>
      <c r="G63" s="8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2:18" ht="28.5" customHeight="1">
      <c r="B64" s="199" t="s">
        <v>8</v>
      </c>
      <c r="C64" s="199"/>
      <c r="D64" s="199"/>
      <c r="E64" s="199"/>
      <c r="F64" s="199"/>
      <c r="G64" s="199"/>
      <c r="H64" s="199"/>
      <c r="I64" s="199"/>
      <c r="J64" s="199"/>
      <c r="K64" s="199"/>
      <c r="L64" s="7"/>
      <c r="M64" s="7"/>
      <c r="N64" s="7"/>
      <c r="O64" s="7"/>
      <c r="P64" s="7"/>
      <c r="Q64" s="7"/>
      <c r="R64" s="7"/>
    </row>
    <row r="65" spans="2:18" ht="15">
      <c r="B65" s="7" t="s">
        <v>3</v>
      </c>
      <c r="C65" s="7"/>
      <c r="D65" s="10"/>
      <c r="E65" s="7"/>
      <c r="F65" s="9"/>
      <c r="G65" s="8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 ht="15">
      <c r="B66" s="7" t="s">
        <v>2</v>
      </c>
      <c r="C66" s="7"/>
      <c r="D66" s="10"/>
      <c r="E66" s="7"/>
      <c r="F66" s="9"/>
      <c r="G66" s="8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 ht="15">
      <c r="B67" s="7"/>
      <c r="C67" s="7"/>
      <c r="D67" s="10"/>
      <c r="E67" s="7"/>
      <c r="F67" s="9"/>
      <c r="G67" s="8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2:18" ht="15">
      <c r="B68" s="7" t="s">
        <v>7</v>
      </c>
      <c r="C68" s="7"/>
      <c r="D68" s="10"/>
      <c r="E68" s="7"/>
      <c r="F68" s="9"/>
      <c r="G68" s="8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 ht="15">
      <c r="B69" s="7" t="s">
        <v>6</v>
      </c>
      <c r="C69" s="7"/>
      <c r="D69" s="10"/>
      <c r="E69" s="7"/>
      <c r="F69" s="9"/>
      <c r="G69" s="8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 ht="30.75" customHeight="1">
      <c r="B70" s="199" t="s">
        <v>5</v>
      </c>
      <c r="C70" s="199"/>
      <c r="D70" s="199"/>
      <c r="E70" s="199"/>
      <c r="F70" s="199"/>
      <c r="G70" s="199"/>
      <c r="H70" s="199"/>
      <c r="I70" s="199"/>
      <c r="J70" s="199"/>
      <c r="K70" s="199"/>
      <c r="L70" s="7"/>
      <c r="M70" s="7"/>
      <c r="N70" s="7"/>
      <c r="O70" s="7"/>
      <c r="P70" s="7"/>
      <c r="Q70" s="7"/>
      <c r="R70" s="7"/>
    </row>
    <row r="71" spans="2:18" ht="21.75" customHeight="1">
      <c r="B71" s="199" t="s">
        <v>3</v>
      </c>
      <c r="C71" s="199"/>
      <c r="D71" s="199"/>
      <c r="E71" s="199"/>
      <c r="F71" s="199"/>
      <c r="G71" s="199"/>
      <c r="H71" s="199"/>
      <c r="I71" s="199"/>
      <c r="J71" s="199"/>
      <c r="K71" s="199"/>
      <c r="L71" s="7"/>
      <c r="M71" s="7"/>
      <c r="N71" s="7"/>
      <c r="O71" s="7"/>
      <c r="P71" s="7"/>
      <c r="Q71" s="7"/>
      <c r="R71" s="7"/>
    </row>
    <row r="72" spans="2:18" ht="15">
      <c r="B72" s="7" t="s">
        <v>2</v>
      </c>
      <c r="C72" s="7"/>
      <c r="D72" s="10"/>
      <c r="E72" s="7"/>
      <c r="F72" s="9"/>
      <c r="G72" s="8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 ht="15">
      <c r="B73" s="7"/>
      <c r="C73" s="7"/>
      <c r="D73" s="10"/>
      <c r="E73" s="7"/>
      <c r="F73" s="9"/>
      <c r="G73" s="8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 ht="15">
      <c r="B74" s="7" t="s">
        <v>131</v>
      </c>
      <c r="C74" s="7"/>
      <c r="D74" s="10"/>
      <c r="E74" s="7"/>
      <c r="F74" s="9"/>
      <c r="G74" s="8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 s="219" customFormat="1" ht="15">
      <c r="B75" s="225" t="s">
        <v>150</v>
      </c>
      <c r="C75" s="225"/>
      <c r="D75" s="226"/>
      <c r="E75" s="225"/>
      <c r="F75" s="227"/>
      <c r="G75" s="228"/>
      <c r="H75" s="225"/>
      <c r="I75" s="225"/>
      <c r="J75" s="225"/>
      <c r="K75" s="225"/>
      <c r="L75" s="225"/>
      <c r="M75" s="225"/>
      <c r="N75" s="225"/>
      <c r="O75" s="225"/>
      <c r="P75" s="225"/>
      <c r="Q75" s="225"/>
      <c r="R75" s="225"/>
    </row>
    <row r="76" spans="2:18" ht="15">
      <c r="B76" s="7" t="s">
        <v>4</v>
      </c>
      <c r="C76" s="7"/>
      <c r="D76" s="10"/>
      <c r="E76" s="7"/>
      <c r="F76" s="9"/>
      <c r="G76" s="8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 ht="15">
      <c r="B77" s="7" t="s">
        <v>3</v>
      </c>
      <c r="C77" s="7"/>
      <c r="D77" s="10"/>
      <c r="E77" s="7"/>
      <c r="F77" s="9"/>
      <c r="G77" s="8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 ht="15">
      <c r="B78" s="7" t="s">
        <v>2</v>
      </c>
      <c r="C78" s="7"/>
      <c r="D78" s="10"/>
      <c r="E78" s="7"/>
      <c r="F78" s="9"/>
      <c r="G78" s="8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 ht="15">
      <c r="B79" s="7"/>
      <c r="C79" s="7"/>
      <c r="D79" s="10"/>
      <c r="E79" s="7"/>
      <c r="F79" s="9"/>
      <c r="G79" s="8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 ht="15">
      <c r="B80" s="7" t="s">
        <v>1</v>
      </c>
      <c r="C80" s="7"/>
      <c r="D80" s="10"/>
      <c r="E80" s="7"/>
      <c r="F80" s="9"/>
      <c r="G80" s="8"/>
      <c r="H80" s="7"/>
    </row>
    <row r="81" spans="2:11" ht="15">
      <c r="B81" s="7"/>
      <c r="C81" s="7"/>
      <c r="D81" s="10"/>
      <c r="E81" s="7"/>
      <c r="F81" s="9"/>
      <c r="G81" s="8"/>
      <c r="H81" s="7"/>
    </row>
    <row r="82" spans="2:11" ht="15">
      <c r="B82" s="7"/>
      <c r="C82" s="7"/>
      <c r="D82" s="10"/>
      <c r="E82" s="7"/>
      <c r="F82" s="9"/>
      <c r="G82" s="8"/>
      <c r="H82" s="7"/>
    </row>
    <row r="84" spans="2:11">
      <c r="G84" s="6" t="s">
        <v>0</v>
      </c>
      <c r="H84" s="5"/>
      <c r="I84" s="4"/>
      <c r="J84" s="4"/>
      <c r="K84" s="4"/>
    </row>
  </sheetData>
  <mergeCells count="10">
    <mergeCell ref="A6:K6"/>
    <mergeCell ref="A30:G30"/>
    <mergeCell ref="A31:I31"/>
    <mergeCell ref="B71:K71"/>
    <mergeCell ref="B70:K70"/>
    <mergeCell ref="B40:K40"/>
    <mergeCell ref="B39:K39"/>
    <mergeCell ref="B43:K43"/>
    <mergeCell ref="B57:K57"/>
    <mergeCell ref="B64:K64"/>
  </mergeCells>
  <conditionalFormatting sqref="H30">
    <cfRule type="cellIs" dxfId="7" priority="5" operator="lessThan">
      <formula>1</formula>
    </cfRule>
    <cfRule type="cellIs" dxfId="6" priority="6" operator="greaterThan">
      <formula>5</formula>
    </cfRule>
  </conditionalFormatting>
  <pageMargins left="0.62992125984251968" right="3.937007874015748E-2" top="0.74803149606299213" bottom="0.19685039370078741" header="0" footer="0"/>
  <pageSetup paperSize="9" orientation="landscape" r:id="rId1"/>
  <headerFooter scaleWithDoc="0" alignWithMargins="0">
    <oddHeader xml:space="preserve">&amp;LZałącznik asortymentowo-cenowy&amp;C &amp;R </oddHead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</sheetPr>
  <dimension ref="A1:DG138"/>
  <sheetViews>
    <sheetView topLeftCell="A40" zoomScaleNormal="100" workbookViewId="0">
      <selection activeCell="A45" sqref="A45:I45"/>
    </sheetView>
  </sheetViews>
  <sheetFormatPr defaultColWidth="7.109375" defaultRowHeight="12.75"/>
  <cols>
    <col min="1" max="1" width="2.6640625" style="55" bestFit="1" customWidth="1"/>
    <col min="2" max="2" width="33.44140625" style="55" customWidth="1"/>
    <col min="3" max="3" width="8.109375" style="55" customWidth="1"/>
    <col min="4" max="4" width="19.33203125" style="55" customWidth="1"/>
    <col min="5" max="5" width="10.33203125" style="55" customWidth="1"/>
    <col min="6" max="6" width="7.21875" style="55" bestFit="1" customWidth="1"/>
    <col min="7" max="7" width="10.77734375" style="55" customWidth="1"/>
    <col min="8" max="8" width="12.77734375" style="55" customWidth="1"/>
    <col min="9" max="9" width="7.21875" style="55" bestFit="1" customWidth="1"/>
    <col min="10" max="10" width="10.5546875" style="55" bestFit="1" customWidth="1"/>
    <col min="11" max="11" width="12.5546875" style="55" bestFit="1" customWidth="1"/>
    <col min="12" max="12" width="14.21875" style="62" customWidth="1"/>
    <col min="13" max="111" width="7.109375" style="61"/>
    <col min="112" max="16384" width="7.109375" style="55"/>
  </cols>
  <sheetData>
    <row r="1" spans="1:111">
      <c r="B1" s="55" t="s">
        <v>147</v>
      </c>
    </row>
    <row r="2" spans="1:111">
      <c r="C2" s="147" t="s">
        <v>148</v>
      </c>
    </row>
    <row r="3" spans="1:111">
      <c r="B3" s="60" t="s">
        <v>144</v>
      </c>
    </row>
    <row r="4" spans="1:111" ht="41.25" customHeight="1">
      <c r="A4" s="208" t="s">
        <v>132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</row>
    <row r="5" spans="1:111" ht="76.5">
      <c r="A5" s="136" t="s">
        <v>64</v>
      </c>
      <c r="B5" s="50" t="s">
        <v>63</v>
      </c>
      <c r="C5" s="50" t="s">
        <v>62</v>
      </c>
      <c r="D5" s="50" t="s">
        <v>61</v>
      </c>
      <c r="E5" s="50" t="s">
        <v>60</v>
      </c>
      <c r="F5" s="50" t="s">
        <v>59</v>
      </c>
      <c r="G5" s="50" t="s">
        <v>58</v>
      </c>
      <c r="H5" s="50" t="s">
        <v>57</v>
      </c>
      <c r="I5" s="50" t="s">
        <v>56</v>
      </c>
      <c r="J5" s="50" t="s">
        <v>55</v>
      </c>
      <c r="K5" s="135" t="s">
        <v>54</v>
      </c>
      <c r="L5" s="50" t="s">
        <v>146</v>
      </c>
    </row>
    <row r="6" spans="1:111" ht="29.25" customHeight="1">
      <c r="A6" s="41">
        <v>1</v>
      </c>
      <c r="B6" s="43" t="s">
        <v>109</v>
      </c>
      <c r="C6" s="101" t="s">
        <v>31</v>
      </c>
      <c r="D6" s="39"/>
      <c r="E6" s="100" t="s">
        <v>42</v>
      </c>
      <c r="F6" s="130">
        <v>10000</v>
      </c>
      <c r="G6" s="107"/>
      <c r="H6" s="93">
        <f t="shared" ref="H6:H24" si="0">ROUND(G6+(G6*I6),2)</f>
        <v>0</v>
      </c>
      <c r="I6" s="33"/>
      <c r="J6" s="93">
        <f t="shared" ref="J6:J36" si="1">ROUND(G6*F6,2)</f>
        <v>0</v>
      </c>
      <c r="K6" s="92">
        <f t="shared" ref="K6:K24" si="2">ROUND(J6+(J6*I6),2)</f>
        <v>0</v>
      </c>
      <c r="L6" s="50"/>
    </row>
    <row r="7" spans="1:111" ht="25.5">
      <c r="A7" s="41">
        <v>2</v>
      </c>
      <c r="B7" s="43" t="s">
        <v>108</v>
      </c>
      <c r="C7" s="101" t="s">
        <v>31</v>
      </c>
      <c r="D7" s="39"/>
      <c r="E7" s="100" t="s">
        <v>42</v>
      </c>
      <c r="F7" s="129">
        <v>50</v>
      </c>
      <c r="G7" s="107"/>
      <c r="H7" s="93">
        <f t="shared" si="0"/>
        <v>0</v>
      </c>
      <c r="I7" s="33"/>
      <c r="J7" s="93">
        <f t="shared" si="1"/>
        <v>0</v>
      </c>
      <c r="K7" s="92">
        <f t="shared" si="2"/>
        <v>0</v>
      </c>
      <c r="L7" s="50"/>
    </row>
    <row r="8" spans="1:111" s="133" customFormat="1" ht="25.5">
      <c r="A8" s="41">
        <v>3</v>
      </c>
      <c r="B8" s="43" t="s">
        <v>107</v>
      </c>
      <c r="C8" s="41" t="s">
        <v>31</v>
      </c>
      <c r="D8" s="93" t="s">
        <v>26</v>
      </c>
      <c r="E8" s="100" t="s">
        <v>42</v>
      </c>
      <c r="F8" s="129">
        <v>150</v>
      </c>
      <c r="G8" s="107"/>
      <c r="H8" s="93">
        <f t="shared" si="0"/>
        <v>0</v>
      </c>
      <c r="I8" s="33"/>
      <c r="J8" s="93">
        <f t="shared" si="1"/>
        <v>0</v>
      </c>
      <c r="K8" s="92">
        <f t="shared" si="2"/>
        <v>0</v>
      </c>
      <c r="L8" s="50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</row>
    <row r="9" spans="1:111" ht="28.5" customHeight="1">
      <c r="A9" s="41">
        <v>4</v>
      </c>
      <c r="B9" s="180" t="s">
        <v>106</v>
      </c>
      <c r="C9" s="41" t="s">
        <v>31</v>
      </c>
      <c r="D9" s="116" t="s">
        <v>26</v>
      </c>
      <c r="E9" s="100" t="s">
        <v>42</v>
      </c>
      <c r="F9" s="129">
        <v>300</v>
      </c>
      <c r="G9" s="107"/>
      <c r="H9" s="93">
        <f t="shared" si="0"/>
        <v>0</v>
      </c>
      <c r="I9" s="33"/>
      <c r="J9" s="93">
        <f t="shared" si="1"/>
        <v>0</v>
      </c>
      <c r="K9" s="92">
        <f t="shared" si="2"/>
        <v>0</v>
      </c>
      <c r="L9" s="50"/>
    </row>
    <row r="10" spans="1:111" ht="27" customHeight="1">
      <c r="A10" s="41">
        <v>5</v>
      </c>
      <c r="B10" s="47" t="s">
        <v>105</v>
      </c>
      <c r="C10" s="41" t="s">
        <v>31</v>
      </c>
      <c r="D10" s="132" t="s">
        <v>26</v>
      </c>
      <c r="E10" s="100" t="s">
        <v>42</v>
      </c>
      <c r="F10" s="129">
        <v>250</v>
      </c>
      <c r="G10" s="107"/>
      <c r="H10" s="93">
        <f t="shared" si="0"/>
        <v>0</v>
      </c>
      <c r="I10" s="33"/>
      <c r="J10" s="93">
        <f t="shared" si="1"/>
        <v>0</v>
      </c>
      <c r="K10" s="92">
        <f t="shared" si="2"/>
        <v>0</v>
      </c>
      <c r="L10" s="50"/>
    </row>
    <row r="11" spans="1:111" ht="100.5" customHeight="1">
      <c r="A11" s="41">
        <v>6</v>
      </c>
      <c r="B11" s="179" t="s">
        <v>104</v>
      </c>
      <c r="C11" s="114" t="s">
        <v>31</v>
      </c>
      <c r="D11" s="39"/>
      <c r="E11" s="100" t="s">
        <v>42</v>
      </c>
      <c r="F11" s="129">
        <v>400</v>
      </c>
      <c r="G11" s="107"/>
      <c r="H11" s="93">
        <f t="shared" si="0"/>
        <v>0</v>
      </c>
      <c r="I11" s="33"/>
      <c r="J11" s="93">
        <f t="shared" si="1"/>
        <v>0</v>
      </c>
      <c r="K11" s="92">
        <f t="shared" si="2"/>
        <v>0</v>
      </c>
      <c r="L11" s="50"/>
    </row>
    <row r="12" spans="1:111" ht="25.5">
      <c r="A12" s="41">
        <v>7</v>
      </c>
      <c r="B12" s="43" t="s">
        <v>103</v>
      </c>
      <c r="C12" s="41" t="s">
        <v>31</v>
      </c>
      <c r="D12" s="39"/>
      <c r="E12" s="100" t="s">
        <v>42</v>
      </c>
      <c r="F12" s="129">
        <v>200</v>
      </c>
      <c r="G12" s="107"/>
      <c r="H12" s="93">
        <f t="shared" si="0"/>
        <v>0</v>
      </c>
      <c r="I12" s="33"/>
      <c r="J12" s="93">
        <f t="shared" si="1"/>
        <v>0</v>
      </c>
      <c r="K12" s="92">
        <f t="shared" si="2"/>
        <v>0</v>
      </c>
      <c r="L12" s="50"/>
    </row>
    <row r="13" spans="1:111">
      <c r="A13" s="41">
        <v>8</v>
      </c>
      <c r="B13" s="102" t="s">
        <v>102</v>
      </c>
      <c r="C13" s="41" t="s">
        <v>31</v>
      </c>
      <c r="D13" s="116" t="s">
        <v>26</v>
      </c>
      <c r="E13" s="100" t="s">
        <v>42</v>
      </c>
      <c r="F13" s="129">
        <v>17000</v>
      </c>
      <c r="G13" s="107"/>
      <c r="H13" s="93">
        <f t="shared" si="0"/>
        <v>0</v>
      </c>
      <c r="I13" s="33"/>
      <c r="J13" s="93">
        <f t="shared" si="1"/>
        <v>0</v>
      </c>
      <c r="K13" s="92">
        <f t="shared" si="2"/>
        <v>0</v>
      </c>
      <c r="L13" s="50"/>
    </row>
    <row r="14" spans="1:111" ht="25.5">
      <c r="A14" s="41">
        <v>9</v>
      </c>
      <c r="B14" s="102" t="s">
        <v>101</v>
      </c>
      <c r="C14" s="114" t="s">
        <v>31</v>
      </c>
      <c r="D14" s="116" t="s">
        <v>26</v>
      </c>
      <c r="E14" s="100" t="s">
        <v>42</v>
      </c>
      <c r="F14" s="129">
        <v>300</v>
      </c>
      <c r="G14" s="107"/>
      <c r="H14" s="93">
        <f t="shared" si="0"/>
        <v>0</v>
      </c>
      <c r="I14" s="33"/>
      <c r="J14" s="93">
        <f t="shared" si="1"/>
        <v>0</v>
      </c>
      <c r="K14" s="92">
        <f t="shared" si="2"/>
        <v>0</v>
      </c>
      <c r="L14" s="50"/>
    </row>
    <row r="15" spans="1:111" ht="25.5">
      <c r="A15" s="41">
        <v>10</v>
      </c>
      <c r="B15" s="131" t="s">
        <v>100</v>
      </c>
      <c r="C15" s="114" t="s">
        <v>31</v>
      </c>
      <c r="D15" s="116" t="s">
        <v>26</v>
      </c>
      <c r="E15" s="100" t="s">
        <v>42</v>
      </c>
      <c r="F15" s="130">
        <v>300</v>
      </c>
      <c r="G15" s="107"/>
      <c r="H15" s="93">
        <f t="shared" si="0"/>
        <v>0</v>
      </c>
      <c r="I15" s="33"/>
      <c r="J15" s="93">
        <f t="shared" si="1"/>
        <v>0</v>
      </c>
      <c r="K15" s="92">
        <f t="shared" si="2"/>
        <v>0</v>
      </c>
      <c r="L15" s="50"/>
    </row>
    <row r="16" spans="1:111" ht="25.5">
      <c r="A16" s="41">
        <v>11</v>
      </c>
      <c r="B16" s="102" t="s">
        <v>99</v>
      </c>
      <c r="C16" s="41" t="s">
        <v>31</v>
      </c>
      <c r="D16" s="116" t="s">
        <v>26</v>
      </c>
      <c r="E16" s="100" t="s">
        <v>42</v>
      </c>
      <c r="F16" s="129">
        <v>2000</v>
      </c>
      <c r="G16" s="107"/>
      <c r="H16" s="93">
        <f t="shared" si="0"/>
        <v>0</v>
      </c>
      <c r="I16" s="33"/>
      <c r="J16" s="93">
        <f t="shared" si="1"/>
        <v>0</v>
      </c>
      <c r="K16" s="92">
        <f t="shared" si="2"/>
        <v>0</v>
      </c>
      <c r="L16" s="50"/>
    </row>
    <row r="17" spans="1:111" ht="25.5">
      <c r="A17" s="41">
        <v>12</v>
      </c>
      <c r="B17" s="102" t="s">
        <v>98</v>
      </c>
      <c r="C17" s="41" t="s">
        <v>31</v>
      </c>
      <c r="D17" s="39"/>
      <c r="E17" s="100" t="s">
        <v>42</v>
      </c>
      <c r="F17" s="130">
        <v>15000</v>
      </c>
      <c r="G17" s="107"/>
      <c r="H17" s="93">
        <f t="shared" si="0"/>
        <v>0</v>
      </c>
      <c r="I17" s="33"/>
      <c r="J17" s="93">
        <f t="shared" si="1"/>
        <v>0</v>
      </c>
      <c r="K17" s="92">
        <f t="shared" si="2"/>
        <v>0</v>
      </c>
      <c r="L17" s="50"/>
    </row>
    <row r="18" spans="1:111" ht="25.5">
      <c r="A18" s="41">
        <v>13</v>
      </c>
      <c r="B18" s="102" t="s">
        <v>97</v>
      </c>
      <c r="C18" s="41" t="s">
        <v>31</v>
      </c>
      <c r="D18" s="39"/>
      <c r="E18" s="100" t="s">
        <v>42</v>
      </c>
      <c r="F18" s="129">
        <v>2500</v>
      </c>
      <c r="G18" s="107"/>
      <c r="H18" s="93">
        <f t="shared" si="0"/>
        <v>0</v>
      </c>
      <c r="I18" s="33"/>
      <c r="J18" s="93">
        <f t="shared" si="1"/>
        <v>0</v>
      </c>
      <c r="K18" s="92">
        <f t="shared" si="2"/>
        <v>0</v>
      </c>
      <c r="L18" s="50"/>
    </row>
    <row r="19" spans="1:111">
      <c r="A19" s="41">
        <v>14</v>
      </c>
      <c r="B19" s="102" t="s">
        <v>96</v>
      </c>
      <c r="C19" s="114" t="s">
        <v>31</v>
      </c>
      <c r="D19" s="116" t="s">
        <v>26</v>
      </c>
      <c r="E19" s="100" t="s">
        <v>42</v>
      </c>
      <c r="F19" s="129">
        <v>1000</v>
      </c>
      <c r="G19" s="107"/>
      <c r="H19" s="93">
        <f t="shared" si="0"/>
        <v>0</v>
      </c>
      <c r="I19" s="33"/>
      <c r="J19" s="93">
        <f t="shared" si="1"/>
        <v>0</v>
      </c>
      <c r="K19" s="92">
        <f t="shared" si="2"/>
        <v>0</v>
      </c>
      <c r="L19" s="50"/>
    </row>
    <row r="20" spans="1:111" ht="25.5">
      <c r="A20" s="41">
        <v>15</v>
      </c>
      <c r="B20" s="102" t="s">
        <v>95</v>
      </c>
      <c r="C20" s="41" t="s">
        <v>31</v>
      </c>
      <c r="D20" s="116"/>
      <c r="E20" s="100" t="s">
        <v>42</v>
      </c>
      <c r="F20" s="129">
        <v>3000</v>
      </c>
      <c r="G20" s="107"/>
      <c r="H20" s="93">
        <f t="shared" si="0"/>
        <v>0</v>
      </c>
      <c r="I20" s="33"/>
      <c r="J20" s="93">
        <f t="shared" si="1"/>
        <v>0</v>
      </c>
      <c r="K20" s="92">
        <f t="shared" si="2"/>
        <v>0</v>
      </c>
      <c r="L20" s="50"/>
    </row>
    <row r="21" spans="1:111">
      <c r="A21" s="41">
        <v>16</v>
      </c>
      <c r="B21" s="102" t="s">
        <v>94</v>
      </c>
      <c r="C21" s="41" t="s">
        <v>31</v>
      </c>
      <c r="D21" s="116" t="s">
        <v>26</v>
      </c>
      <c r="E21" s="100" t="s">
        <v>42</v>
      </c>
      <c r="F21" s="129">
        <v>5500</v>
      </c>
      <c r="G21" s="107"/>
      <c r="H21" s="93">
        <f t="shared" si="0"/>
        <v>0</v>
      </c>
      <c r="I21" s="33"/>
      <c r="J21" s="93">
        <f t="shared" si="1"/>
        <v>0</v>
      </c>
      <c r="K21" s="92">
        <f t="shared" si="2"/>
        <v>0</v>
      </c>
      <c r="L21" s="50"/>
    </row>
    <row r="22" spans="1:111" ht="25.5">
      <c r="A22" s="41">
        <v>17</v>
      </c>
      <c r="B22" s="128" t="s">
        <v>93</v>
      </c>
      <c r="C22" s="41" t="s">
        <v>31</v>
      </c>
      <c r="D22" s="116" t="s">
        <v>26</v>
      </c>
      <c r="E22" s="100" t="s">
        <v>42</v>
      </c>
      <c r="F22" s="129">
        <v>3000</v>
      </c>
      <c r="G22" s="107"/>
      <c r="H22" s="93">
        <f t="shared" si="0"/>
        <v>0</v>
      </c>
      <c r="I22" s="33"/>
      <c r="J22" s="93">
        <f t="shared" si="1"/>
        <v>0</v>
      </c>
      <c r="K22" s="92">
        <f t="shared" si="2"/>
        <v>0</v>
      </c>
      <c r="L22" s="50"/>
    </row>
    <row r="23" spans="1:111" ht="25.5">
      <c r="A23" s="41">
        <v>18</v>
      </c>
      <c r="B23" s="128" t="s">
        <v>92</v>
      </c>
      <c r="C23" s="41" t="s">
        <v>31</v>
      </c>
      <c r="D23" s="39" t="s">
        <v>26</v>
      </c>
      <c r="E23" s="39" t="s">
        <v>42</v>
      </c>
      <c r="F23" s="127">
        <v>300</v>
      </c>
      <c r="G23" s="107"/>
      <c r="H23" s="93">
        <f t="shared" si="0"/>
        <v>0</v>
      </c>
      <c r="I23" s="33"/>
      <c r="J23" s="93">
        <f t="shared" si="1"/>
        <v>0</v>
      </c>
      <c r="K23" s="92">
        <f t="shared" si="2"/>
        <v>0</v>
      </c>
      <c r="L23" s="50"/>
    </row>
    <row r="24" spans="1:111" s="117" customFormat="1" ht="15">
      <c r="A24" s="125">
        <v>19</v>
      </c>
      <c r="B24" s="126" t="s">
        <v>91</v>
      </c>
      <c r="C24" s="122" t="s">
        <v>31</v>
      </c>
      <c r="D24" s="123" t="s">
        <v>26</v>
      </c>
      <c r="E24" s="122" t="s">
        <v>42</v>
      </c>
      <c r="F24" s="121">
        <v>2200</v>
      </c>
      <c r="G24" s="120"/>
      <c r="H24" s="93">
        <f t="shared" si="0"/>
        <v>0</v>
      </c>
      <c r="I24" s="119"/>
      <c r="J24" s="93">
        <f t="shared" si="1"/>
        <v>0</v>
      </c>
      <c r="K24" s="92">
        <f t="shared" si="2"/>
        <v>0</v>
      </c>
      <c r="L24" s="50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  <c r="CD24" s="118"/>
      <c r="CE24" s="118"/>
      <c r="CF24" s="118"/>
      <c r="CG24" s="118"/>
      <c r="CH24" s="118"/>
      <c r="CI24" s="118"/>
      <c r="CJ24" s="118"/>
      <c r="CK24" s="118"/>
      <c r="CL24" s="118"/>
      <c r="CM24" s="118"/>
      <c r="CN24" s="118"/>
      <c r="CO24" s="118"/>
      <c r="CP24" s="118"/>
      <c r="CQ24" s="118"/>
      <c r="CR24" s="118"/>
      <c r="CS24" s="118"/>
      <c r="CT24" s="118"/>
      <c r="CU24" s="118"/>
      <c r="CV24" s="118"/>
      <c r="CW24" s="118"/>
      <c r="CX24" s="118"/>
      <c r="CY24" s="118"/>
      <c r="CZ24" s="118"/>
      <c r="DA24" s="118"/>
      <c r="DB24" s="118"/>
      <c r="DC24" s="118"/>
      <c r="DD24" s="118"/>
      <c r="DE24" s="118"/>
      <c r="DF24" s="118"/>
      <c r="DG24" s="118"/>
    </row>
    <row r="25" spans="1:111" s="117" customFormat="1" ht="15">
      <c r="A25" s="125">
        <v>20</v>
      </c>
      <c r="B25" s="124" t="s">
        <v>90</v>
      </c>
      <c r="C25" s="122" t="s">
        <v>31</v>
      </c>
      <c r="D25" s="123"/>
      <c r="E25" s="122" t="s">
        <v>42</v>
      </c>
      <c r="F25" s="121">
        <v>500</v>
      </c>
      <c r="G25" s="120"/>
      <c r="H25" s="93"/>
      <c r="I25" s="119"/>
      <c r="J25" s="93">
        <f t="shared" si="1"/>
        <v>0</v>
      </c>
      <c r="K25" s="92"/>
      <c r="L25" s="50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18"/>
      <c r="BB25" s="118"/>
      <c r="BC25" s="118"/>
      <c r="BD25" s="118"/>
      <c r="BE25" s="118"/>
      <c r="BF25" s="118"/>
      <c r="BG25" s="118"/>
      <c r="BH25" s="118"/>
      <c r="BI25" s="118"/>
      <c r="BJ25" s="118"/>
      <c r="BK25" s="118"/>
      <c r="BL25" s="118"/>
      <c r="BM25" s="118"/>
      <c r="BN25" s="118"/>
      <c r="BO25" s="118"/>
      <c r="BP25" s="118"/>
      <c r="BQ25" s="118"/>
      <c r="BR25" s="118"/>
      <c r="BS25" s="118"/>
      <c r="BT25" s="118"/>
      <c r="BU25" s="118"/>
      <c r="BV25" s="118"/>
      <c r="BW25" s="118"/>
      <c r="BX25" s="118"/>
      <c r="BY25" s="118"/>
      <c r="BZ25" s="118"/>
      <c r="CA25" s="118"/>
      <c r="CB25" s="118"/>
      <c r="CC25" s="118"/>
      <c r="CD25" s="118"/>
      <c r="CE25" s="118"/>
      <c r="CF25" s="118"/>
      <c r="CG25" s="118"/>
      <c r="CH25" s="118"/>
      <c r="CI25" s="118"/>
      <c r="CJ25" s="118"/>
      <c r="CK25" s="118"/>
      <c r="CL25" s="118"/>
      <c r="CM25" s="118"/>
      <c r="CN25" s="118"/>
      <c r="CO25" s="118"/>
      <c r="CP25" s="118"/>
      <c r="CQ25" s="118"/>
      <c r="CR25" s="118"/>
      <c r="CS25" s="118"/>
      <c r="CT25" s="118"/>
      <c r="CU25" s="118"/>
      <c r="CV25" s="118"/>
      <c r="CW25" s="118"/>
      <c r="CX25" s="118"/>
      <c r="CY25" s="118"/>
      <c r="CZ25" s="118"/>
      <c r="DA25" s="118"/>
      <c r="DB25" s="118"/>
      <c r="DC25" s="118"/>
      <c r="DD25" s="118"/>
      <c r="DE25" s="118"/>
      <c r="DF25" s="118"/>
      <c r="DG25" s="118"/>
    </row>
    <row r="26" spans="1:111" ht="35.25" customHeight="1">
      <c r="A26" s="41">
        <v>21</v>
      </c>
      <c r="B26" s="115" t="s">
        <v>89</v>
      </c>
      <c r="C26" s="114" t="s">
        <v>31</v>
      </c>
      <c r="D26" s="39"/>
      <c r="E26" s="39" t="s">
        <v>42</v>
      </c>
      <c r="F26" s="113">
        <v>200</v>
      </c>
      <c r="G26" s="107"/>
      <c r="H26" s="93">
        <f t="shared" ref="H26:H35" si="3">ROUND(G26+(G26*I26),2)</f>
        <v>0</v>
      </c>
      <c r="I26" s="33"/>
      <c r="J26" s="93">
        <f t="shared" si="1"/>
        <v>0</v>
      </c>
      <c r="K26" s="92">
        <f t="shared" ref="K26:K35" si="4">ROUND(J26+(J26*I26),2)</f>
        <v>0</v>
      </c>
      <c r="L26" s="50"/>
    </row>
    <row r="27" spans="1:111" ht="25.5">
      <c r="A27" s="41">
        <v>22</v>
      </c>
      <c r="B27" s="115" t="s">
        <v>88</v>
      </c>
      <c r="C27" s="114" t="s">
        <v>31</v>
      </c>
      <c r="D27" s="116" t="s">
        <v>26</v>
      </c>
      <c r="E27" s="39" t="s">
        <v>42</v>
      </c>
      <c r="F27" s="113">
        <v>1600</v>
      </c>
      <c r="G27" s="107"/>
      <c r="H27" s="93">
        <f t="shared" si="3"/>
        <v>0</v>
      </c>
      <c r="I27" s="33"/>
      <c r="J27" s="93">
        <f t="shared" si="1"/>
        <v>0</v>
      </c>
      <c r="K27" s="92">
        <f t="shared" si="4"/>
        <v>0</v>
      </c>
      <c r="L27" s="50"/>
    </row>
    <row r="28" spans="1:111" ht="38.25">
      <c r="A28" s="41">
        <v>23</v>
      </c>
      <c r="B28" s="115" t="s">
        <v>87</v>
      </c>
      <c r="C28" s="114" t="s">
        <v>31</v>
      </c>
      <c r="D28" s="39"/>
      <c r="E28" s="39" t="s">
        <v>42</v>
      </c>
      <c r="F28" s="113">
        <v>300</v>
      </c>
      <c r="G28" s="107"/>
      <c r="H28" s="93">
        <f t="shared" si="3"/>
        <v>0</v>
      </c>
      <c r="I28" s="33"/>
      <c r="J28" s="93">
        <f t="shared" si="1"/>
        <v>0</v>
      </c>
      <c r="K28" s="92">
        <f t="shared" si="4"/>
        <v>0</v>
      </c>
      <c r="L28" s="50"/>
    </row>
    <row r="29" spans="1:111" ht="38.25">
      <c r="A29" s="112">
        <v>24</v>
      </c>
      <c r="B29" s="111" t="s">
        <v>86</v>
      </c>
      <c r="C29" s="110" t="s">
        <v>31</v>
      </c>
      <c r="D29" s="109"/>
      <c r="E29" s="109" t="s">
        <v>42</v>
      </c>
      <c r="F29" s="108">
        <v>360</v>
      </c>
      <c r="G29" s="107"/>
      <c r="H29" s="93">
        <f t="shared" si="3"/>
        <v>0</v>
      </c>
      <c r="I29" s="36"/>
      <c r="J29" s="93">
        <f t="shared" si="1"/>
        <v>0</v>
      </c>
      <c r="K29" s="92">
        <f t="shared" si="4"/>
        <v>0</v>
      </c>
      <c r="L29" s="50"/>
    </row>
    <row r="30" spans="1:111" s="103" customFormat="1" ht="25.5">
      <c r="A30" s="41">
        <v>25</v>
      </c>
      <c r="B30" s="102" t="s">
        <v>85</v>
      </c>
      <c r="C30" s="101" t="s">
        <v>31</v>
      </c>
      <c r="D30" s="101"/>
      <c r="E30" s="101" t="s">
        <v>84</v>
      </c>
      <c r="F30" s="101">
        <v>3500</v>
      </c>
      <c r="G30" s="106"/>
      <c r="H30" s="93">
        <f t="shared" si="3"/>
        <v>0</v>
      </c>
      <c r="I30" s="105"/>
      <c r="J30" s="93">
        <f t="shared" si="1"/>
        <v>0</v>
      </c>
      <c r="K30" s="92">
        <f t="shared" si="4"/>
        <v>0</v>
      </c>
      <c r="L30" s="50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8"/>
      <c r="BM30" s="98"/>
      <c r="BN30" s="98"/>
      <c r="BO30" s="98"/>
      <c r="BP30" s="98"/>
      <c r="BQ30" s="98"/>
      <c r="BR30" s="98"/>
      <c r="BS30" s="98"/>
      <c r="BT30" s="98"/>
      <c r="BU30" s="98"/>
      <c r="BV30" s="98"/>
      <c r="BW30" s="98"/>
      <c r="BX30" s="98"/>
      <c r="BY30" s="98"/>
      <c r="BZ30" s="98"/>
      <c r="CA30" s="98"/>
      <c r="CB30" s="98"/>
      <c r="CC30" s="98"/>
      <c r="CD30" s="98"/>
      <c r="CE30" s="98"/>
      <c r="CF30" s="98"/>
      <c r="CG30" s="98"/>
      <c r="CH30" s="98"/>
      <c r="CI30" s="98"/>
      <c r="CJ30" s="98"/>
      <c r="CK30" s="98"/>
      <c r="CL30" s="98"/>
      <c r="CM30" s="98"/>
      <c r="CN30" s="98"/>
      <c r="CO30" s="98"/>
      <c r="CP30" s="98"/>
      <c r="CQ30" s="98"/>
      <c r="CR30" s="98"/>
      <c r="CS30" s="98"/>
      <c r="CT30" s="98"/>
      <c r="CU30" s="98"/>
      <c r="CV30" s="98"/>
      <c r="CW30" s="98"/>
      <c r="CX30" s="98"/>
      <c r="CY30" s="98"/>
      <c r="CZ30" s="98"/>
      <c r="DA30" s="98"/>
      <c r="DB30" s="98"/>
      <c r="DC30" s="98"/>
      <c r="DD30" s="98"/>
      <c r="DE30" s="98"/>
      <c r="DF30" s="98"/>
      <c r="DG30" s="98"/>
    </row>
    <row r="31" spans="1:111" s="103" customFormat="1" ht="25.5">
      <c r="A31" s="41">
        <v>26</v>
      </c>
      <c r="B31" s="102" t="s">
        <v>83</v>
      </c>
      <c r="C31" s="101" t="s">
        <v>31</v>
      </c>
      <c r="D31" s="101"/>
      <c r="E31" s="101" t="s">
        <v>42</v>
      </c>
      <c r="F31" s="101">
        <v>450</v>
      </c>
      <c r="G31" s="100"/>
      <c r="H31" s="93">
        <f t="shared" si="3"/>
        <v>0</v>
      </c>
      <c r="I31" s="104"/>
      <c r="J31" s="93">
        <f t="shared" si="1"/>
        <v>0</v>
      </c>
      <c r="K31" s="92">
        <f t="shared" si="4"/>
        <v>0</v>
      </c>
      <c r="L31" s="50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/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/>
      <c r="CT31" s="98"/>
      <c r="CU31" s="98"/>
      <c r="CV31" s="98"/>
      <c r="CW31" s="98"/>
      <c r="CX31" s="98"/>
      <c r="CY31" s="98"/>
      <c r="CZ31" s="98"/>
      <c r="DA31" s="98"/>
      <c r="DB31" s="98"/>
      <c r="DC31" s="98"/>
      <c r="DD31" s="98"/>
      <c r="DE31" s="98"/>
      <c r="DF31" s="98"/>
      <c r="DG31" s="98"/>
    </row>
    <row r="32" spans="1:111" s="103" customFormat="1" ht="25.5">
      <c r="A32" s="41">
        <v>27</v>
      </c>
      <c r="B32" s="102" t="s">
        <v>82</v>
      </c>
      <c r="C32" s="101" t="s">
        <v>31</v>
      </c>
      <c r="D32" s="101"/>
      <c r="E32" s="101" t="s">
        <v>42</v>
      </c>
      <c r="F32" s="101">
        <v>3000</v>
      </c>
      <c r="G32" s="100"/>
      <c r="H32" s="93">
        <f t="shared" si="3"/>
        <v>0</v>
      </c>
      <c r="I32" s="104"/>
      <c r="J32" s="93">
        <f t="shared" si="1"/>
        <v>0</v>
      </c>
      <c r="K32" s="92">
        <f t="shared" si="4"/>
        <v>0</v>
      </c>
      <c r="L32" s="50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/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/>
      <c r="CT32" s="98"/>
      <c r="CU32" s="98"/>
      <c r="CV32" s="98"/>
      <c r="CW32" s="98"/>
      <c r="CX32" s="98"/>
      <c r="CY32" s="98"/>
      <c r="CZ32" s="98"/>
      <c r="DA32" s="98"/>
      <c r="DB32" s="98"/>
      <c r="DC32" s="98"/>
      <c r="DD32" s="98"/>
      <c r="DE32" s="98"/>
      <c r="DF32" s="98"/>
      <c r="DG32" s="98"/>
    </row>
    <row r="33" spans="1:111" s="103" customFormat="1" ht="37.5" customHeight="1">
      <c r="A33" s="41">
        <v>28</v>
      </c>
      <c r="B33" s="102" t="s">
        <v>81</v>
      </c>
      <c r="C33" s="101" t="s">
        <v>31</v>
      </c>
      <c r="D33" s="101"/>
      <c r="E33" s="101" t="s">
        <v>42</v>
      </c>
      <c r="F33" s="101">
        <v>3800</v>
      </c>
      <c r="G33" s="100"/>
      <c r="H33" s="93">
        <f t="shared" si="3"/>
        <v>0</v>
      </c>
      <c r="I33" s="99"/>
      <c r="J33" s="93">
        <f t="shared" si="1"/>
        <v>0</v>
      </c>
      <c r="K33" s="92">
        <f t="shared" si="4"/>
        <v>0</v>
      </c>
      <c r="L33" s="50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  <c r="AK33" s="98"/>
      <c r="AL33" s="98"/>
      <c r="AM33" s="98"/>
      <c r="AN33" s="98"/>
      <c r="AO33" s="98"/>
      <c r="AP33" s="98"/>
      <c r="AQ33" s="98"/>
      <c r="AR33" s="98"/>
      <c r="AS33" s="98"/>
      <c r="AT33" s="98"/>
      <c r="AU33" s="98"/>
      <c r="AV33" s="98"/>
      <c r="AW33" s="98"/>
      <c r="AX33" s="98"/>
      <c r="AY33" s="98"/>
      <c r="AZ33" s="98"/>
      <c r="BA33" s="98"/>
      <c r="BB33" s="98"/>
      <c r="BC33" s="98"/>
      <c r="BD33" s="98"/>
      <c r="BE33" s="98"/>
      <c r="BF33" s="98"/>
      <c r="BG33" s="98"/>
      <c r="BH33" s="98"/>
      <c r="BI33" s="98"/>
      <c r="BJ33" s="98"/>
      <c r="BK33" s="98"/>
      <c r="BL33" s="98"/>
      <c r="BM33" s="98"/>
      <c r="BN33" s="98"/>
      <c r="BO33" s="98"/>
      <c r="BP33" s="98"/>
      <c r="BQ33" s="98"/>
      <c r="BR33" s="98"/>
      <c r="BS33" s="98"/>
      <c r="BT33" s="98"/>
      <c r="BU33" s="98"/>
      <c r="BV33" s="98"/>
      <c r="BW33" s="98"/>
      <c r="BX33" s="98"/>
      <c r="BY33" s="98"/>
      <c r="BZ33" s="98"/>
      <c r="CA33" s="98"/>
      <c r="CB33" s="98"/>
      <c r="CC33" s="98"/>
      <c r="CD33" s="98"/>
      <c r="CE33" s="98"/>
      <c r="CF33" s="98"/>
      <c r="CG33" s="98"/>
      <c r="CH33" s="98"/>
      <c r="CI33" s="98"/>
      <c r="CJ33" s="98"/>
      <c r="CK33" s="98"/>
      <c r="CL33" s="98"/>
      <c r="CM33" s="98"/>
      <c r="CN33" s="98"/>
      <c r="CO33" s="98"/>
      <c r="CP33" s="98"/>
      <c r="CQ33" s="98"/>
      <c r="CR33" s="98"/>
      <c r="CS33" s="98"/>
      <c r="CT33" s="98"/>
      <c r="CU33" s="98"/>
      <c r="CV33" s="98"/>
      <c r="CW33" s="98"/>
      <c r="CX33" s="98"/>
      <c r="CY33" s="98"/>
      <c r="CZ33" s="98"/>
      <c r="DA33" s="98"/>
      <c r="DB33" s="98"/>
      <c r="DC33" s="98"/>
      <c r="DD33" s="98"/>
      <c r="DE33" s="98"/>
      <c r="DF33" s="98"/>
      <c r="DG33" s="98"/>
    </row>
    <row r="34" spans="1:111" s="98" customFormat="1" ht="37.5" customHeight="1">
      <c r="A34" s="41">
        <v>29</v>
      </c>
      <c r="B34" s="102" t="s">
        <v>80</v>
      </c>
      <c r="C34" s="101" t="s">
        <v>31</v>
      </c>
      <c r="D34" s="101"/>
      <c r="E34" s="101" t="s">
        <v>42</v>
      </c>
      <c r="F34" s="101">
        <v>12000</v>
      </c>
      <c r="G34" s="100"/>
      <c r="H34" s="93">
        <f t="shared" si="3"/>
        <v>0</v>
      </c>
      <c r="I34" s="99"/>
      <c r="J34" s="93">
        <f t="shared" si="1"/>
        <v>0</v>
      </c>
      <c r="K34" s="92">
        <f t="shared" si="4"/>
        <v>0</v>
      </c>
      <c r="L34" s="50"/>
    </row>
    <row r="35" spans="1:111" s="98" customFormat="1" ht="37.5" customHeight="1">
      <c r="A35" s="41">
        <v>30</v>
      </c>
      <c r="B35" s="102" t="s">
        <v>79</v>
      </c>
      <c r="C35" s="101" t="s">
        <v>31</v>
      </c>
      <c r="D35" s="101"/>
      <c r="E35" s="101" t="s">
        <v>42</v>
      </c>
      <c r="F35" s="101">
        <v>500</v>
      </c>
      <c r="G35" s="100"/>
      <c r="H35" s="93">
        <f t="shared" si="3"/>
        <v>0</v>
      </c>
      <c r="I35" s="99"/>
      <c r="J35" s="93">
        <f t="shared" si="1"/>
        <v>0</v>
      </c>
      <c r="K35" s="92">
        <f t="shared" si="4"/>
        <v>0</v>
      </c>
      <c r="L35" s="50"/>
    </row>
    <row r="36" spans="1:111" s="91" customFormat="1" ht="38.25">
      <c r="A36" s="97">
        <v>31</v>
      </c>
      <c r="B36" s="178" t="s">
        <v>78</v>
      </c>
      <c r="C36" s="96" t="s">
        <v>31</v>
      </c>
      <c r="D36" s="96"/>
      <c r="E36" s="96" t="s">
        <v>42</v>
      </c>
      <c r="F36" s="96">
        <v>12200</v>
      </c>
      <c r="G36" s="95"/>
      <c r="H36" s="93">
        <f>ROUND(G36+(G36*I36),2)</f>
        <v>0</v>
      </c>
      <c r="I36" s="94"/>
      <c r="J36" s="93">
        <f t="shared" si="1"/>
        <v>0</v>
      </c>
      <c r="K36" s="92">
        <f>ROUND(J36+(J36*I36),2)</f>
        <v>0</v>
      </c>
      <c r="L36" s="50"/>
    </row>
    <row r="37" spans="1:111" ht="25.5">
      <c r="A37" s="101">
        <v>32</v>
      </c>
      <c r="B37" s="145" t="s">
        <v>111</v>
      </c>
      <c r="C37" s="144" t="s">
        <v>31</v>
      </c>
      <c r="D37" s="146"/>
      <c r="E37" s="39" t="s">
        <v>42</v>
      </c>
      <c r="F37" s="44">
        <v>10</v>
      </c>
      <c r="G37" s="142"/>
      <c r="H37" s="93">
        <f t="shared" ref="H37" si="5">G37*I37+G37</f>
        <v>0</v>
      </c>
      <c r="I37" s="33"/>
      <c r="J37" s="138">
        <f t="shared" ref="J37:J40" si="6">G37*F37</f>
        <v>0</v>
      </c>
      <c r="K37" s="138">
        <f t="shared" ref="K37" si="7">J37*I37+J37</f>
        <v>0</v>
      </c>
      <c r="L37" s="141"/>
    </row>
    <row r="38" spans="1:111" s="18" customFormat="1" ht="25.5">
      <c r="A38" s="168">
        <v>33</v>
      </c>
      <c r="B38" s="169" t="s">
        <v>133</v>
      </c>
      <c r="C38" s="170" t="s">
        <v>31</v>
      </c>
      <c r="D38" s="168"/>
      <c r="E38" s="168" t="s">
        <v>42</v>
      </c>
      <c r="F38" s="170">
        <v>1540</v>
      </c>
      <c r="G38" s="171"/>
      <c r="H38" s="171">
        <f t="shared" ref="H38:H40" si="8">G38*(1+I38)</f>
        <v>0</v>
      </c>
      <c r="I38" s="172"/>
      <c r="J38" s="171">
        <f t="shared" si="6"/>
        <v>0</v>
      </c>
      <c r="K38" s="171">
        <f t="shared" ref="K38:K40" si="9">H38*F38</f>
        <v>0</v>
      </c>
      <c r="L38" s="173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79"/>
      <c r="BM38" s="79"/>
      <c r="BN38" s="79"/>
      <c r="BO38" s="79"/>
      <c r="BP38" s="79"/>
      <c r="BQ38" s="79"/>
      <c r="BR38" s="79"/>
      <c r="BS38" s="79"/>
      <c r="BT38" s="79"/>
      <c r="BU38" s="79"/>
      <c r="BV38" s="79"/>
      <c r="BW38" s="79"/>
      <c r="BX38" s="79"/>
      <c r="BY38" s="79"/>
      <c r="BZ38" s="79"/>
      <c r="CA38" s="79"/>
      <c r="CB38" s="79"/>
      <c r="CC38" s="79"/>
      <c r="CD38" s="79"/>
      <c r="CE38" s="79"/>
      <c r="CF38" s="79"/>
      <c r="CG38" s="79"/>
      <c r="CH38" s="79"/>
      <c r="CI38" s="79"/>
      <c r="CJ38" s="79"/>
      <c r="CK38" s="79"/>
      <c r="CL38" s="79"/>
      <c r="CM38" s="79"/>
      <c r="CN38" s="79"/>
      <c r="CO38" s="79"/>
      <c r="CP38" s="79"/>
      <c r="CQ38" s="79"/>
      <c r="CR38" s="79"/>
      <c r="CS38" s="79"/>
      <c r="CT38" s="79"/>
      <c r="CU38" s="79"/>
      <c r="CV38" s="79"/>
      <c r="CW38" s="79"/>
      <c r="CX38" s="79"/>
      <c r="CY38" s="79"/>
      <c r="CZ38" s="79"/>
      <c r="DA38" s="79"/>
      <c r="DB38" s="79"/>
      <c r="DC38" s="79"/>
      <c r="DD38" s="79"/>
      <c r="DE38" s="79"/>
      <c r="DF38" s="79"/>
      <c r="DG38" s="79"/>
    </row>
    <row r="39" spans="1:111" s="18" customFormat="1" ht="27.75" customHeight="1">
      <c r="A39" s="168">
        <v>34</v>
      </c>
      <c r="B39" s="169" t="s">
        <v>134</v>
      </c>
      <c r="C39" s="170" t="s">
        <v>31</v>
      </c>
      <c r="D39" s="168"/>
      <c r="E39" s="168" t="s">
        <v>42</v>
      </c>
      <c r="F39" s="170">
        <v>2450</v>
      </c>
      <c r="G39" s="171"/>
      <c r="H39" s="171">
        <f t="shared" si="8"/>
        <v>0</v>
      </c>
      <c r="I39" s="172"/>
      <c r="J39" s="171">
        <f t="shared" si="6"/>
        <v>0</v>
      </c>
      <c r="K39" s="171">
        <f t="shared" si="9"/>
        <v>0</v>
      </c>
      <c r="L39" s="173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79"/>
      <c r="BX39" s="79"/>
      <c r="BY39" s="79"/>
      <c r="BZ39" s="79"/>
      <c r="CA39" s="79"/>
      <c r="CB39" s="79"/>
      <c r="CC39" s="79"/>
      <c r="CD39" s="79"/>
      <c r="CE39" s="79"/>
      <c r="CF39" s="79"/>
      <c r="CG39" s="79"/>
      <c r="CH39" s="79"/>
      <c r="CI39" s="79"/>
      <c r="CJ39" s="79"/>
      <c r="CK39" s="79"/>
      <c r="CL39" s="79"/>
      <c r="CM39" s="79"/>
      <c r="CN39" s="79"/>
      <c r="CO39" s="79"/>
      <c r="CP39" s="79"/>
      <c r="CQ39" s="79"/>
      <c r="CR39" s="79"/>
      <c r="CS39" s="79"/>
      <c r="CT39" s="79"/>
      <c r="CU39" s="79"/>
      <c r="CV39" s="79"/>
      <c r="CW39" s="79"/>
      <c r="CX39" s="79"/>
      <c r="CY39" s="79"/>
      <c r="CZ39" s="79"/>
      <c r="DA39" s="79"/>
      <c r="DB39" s="79"/>
      <c r="DC39" s="79"/>
      <c r="DD39" s="79"/>
      <c r="DE39" s="79"/>
      <c r="DF39" s="79"/>
      <c r="DG39" s="79"/>
    </row>
    <row r="40" spans="1:111" s="18" customFormat="1" ht="55.5" customHeight="1">
      <c r="A40" s="168">
        <v>35</v>
      </c>
      <c r="B40" s="169" t="s">
        <v>135</v>
      </c>
      <c r="C40" s="168" t="s">
        <v>31</v>
      </c>
      <c r="D40" s="168"/>
      <c r="E40" s="168" t="s">
        <v>110</v>
      </c>
      <c r="F40" s="170">
        <v>354</v>
      </c>
      <c r="G40" s="171"/>
      <c r="H40" s="171">
        <f t="shared" si="8"/>
        <v>0</v>
      </c>
      <c r="I40" s="172"/>
      <c r="J40" s="171">
        <f t="shared" si="6"/>
        <v>0</v>
      </c>
      <c r="K40" s="171">
        <f t="shared" si="9"/>
        <v>0</v>
      </c>
      <c r="L40" s="173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  <c r="CH40" s="79"/>
      <c r="CI40" s="79"/>
      <c r="CJ40" s="79"/>
      <c r="CK40" s="79"/>
      <c r="CL40" s="79"/>
      <c r="CM40" s="79"/>
      <c r="CN40" s="79"/>
      <c r="CO40" s="79"/>
      <c r="CP40" s="79"/>
      <c r="CQ40" s="79"/>
      <c r="CR40" s="79"/>
      <c r="CS40" s="79"/>
      <c r="CT40" s="79"/>
      <c r="CU40" s="79"/>
      <c r="CV40" s="79"/>
      <c r="CW40" s="79"/>
      <c r="CX40" s="79"/>
      <c r="CY40" s="79"/>
      <c r="CZ40" s="79"/>
      <c r="DA40" s="79"/>
      <c r="DB40" s="79"/>
      <c r="DC40" s="79"/>
      <c r="DD40" s="79"/>
      <c r="DE40" s="79"/>
      <c r="DF40" s="79"/>
      <c r="DG40" s="79"/>
    </row>
    <row r="41" spans="1:111" s="18" customFormat="1" ht="55.5" customHeight="1">
      <c r="A41" s="168">
        <v>36</v>
      </c>
      <c r="B41" s="47" t="s">
        <v>77</v>
      </c>
      <c r="C41" s="161" t="s">
        <v>31</v>
      </c>
      <c r="D41" s="168"/>
      <c r="E41" s="177" t="s">
        <v>42</v>
      </c>
      <c r="F41" s="177">
        <v>1500</v>
      </c>
      <c r="G41" s="171"/>
      <c r="H41" s="171"/>
      <c r="I41" s="172"/>
      <c r="J41" s="171"/>
      <c r="K41" s="171"/>
      <c r="L41" s="173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79"/>
      <c r="BM41" s="79"/>
      <c r="BN41" s="79"/>
      <c r="BO41" s="79"/>
      <c r="BP41" s="79"/>
      <c r="BQ41" s="79"/>
      <c r="BR41" s="79"/>
      <c r="BS41" s="79"/>
      <c r="BT41" s="79"/>
      <c r="BU41" s="79"/>
      <c r="BV41" s="79"/>
      <c r="BW41" s="79"/>
      <c r="BX41" s="79"/>
      <c r="BY41" s="79"/>
      <c r="BZ41" s="79"/>
      <c r="CA41" s="79"/>
      <c r="CB41" s="79"/>
      <c r="CC41" s="79"/>
      <c r="CD41" s="79"/>
      <c r="CE41" s="79"/>
      <c r="CF41" s="79"/>
      <c r="CG41" s="79"/>
      <c r="CH41" s="79"/>
      <c r="CI41" s="79"/>
      <c r="CJ41" s="79"/>
      <c r="CK41" s="79"/>
      <c r="CL41" s="79"/>
      <c r="CM41" s="79"/>
      <c r="CN41" s="79"/>
      <c r="CO41" s="79"/>
      <c r="CP41" s="79"/>
      <c r="CQ41" s="79"/>
      <c r="CR41" s="79"/>
      <c r="CS41" s="79"/>
      <c r="CT41" s="79"/>
      <c r="CU41" s="79"/>
      <c r="CV41" s="79"/>
      <c r="CW41" s="79"/>
      <c r="CX41" s="79"/>
      <c r="CY41" s="79"/>
      <c r="CZ41" s="79"/>
      <c r="DA41" s="79"/>
      <c r="DB41" s="79"/>
      <c r="DC41" s="79"/>
      <c r="DD41" s="79"/>
      <c r="DE41" s="79"/>
      <c r="DF41" s="79"/>
      <c r="DG41" s="79"/>
    </row>
    <row r="42" spans="1:111" s="18" customFormat="1" ht="37.5" customHeight="1">
      <c r="A42" s="101">
        <v>37</v>
      </c>
      <c r="B42" s="145" t="s">
        <v>112</v>
      </c>
      <c r="C42" s="144" t="s">
        <v>31</v>
      </c>
      <c r="D42" s="143"/>
      <c r="E42" s="39" t="s">
        <v>42</v>
      </c>
      <c r="F42" s="44">
        <v>10</v>
      </c>
      <c r="G42" s="142"/>
      <c r="H42" s="93">
        <f t="shared" ref="H42" si="10">G42*I42+G42</f>
        <v>0</v>
      </c>
      <c r="I42" s="33"/>
      <c r="J42" s="138">
        <f t="shared" ref="J42" si="11">G42*F42</f>
        <v>0</v>
      </c>
      <c r="K42" s="138">
        <f t="shared" ref="K42" si="12">J42*I42+J42</f>
        <v>0</v>
      </c>
      <c r="L42" s="141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  <c r="BQ42" s="79"/>
      <c r="BR42" s="79"/>
      <c r="BS42" s="79"/>
      <c r="BT42" s="79"/>
      <c r="BU42" s="79"/>
      <c r="BV42" s="79"/>
      <c r="BW42" s="79"/>
      <c r="BX42" s="79"/>
      <c r="BY42" s="79"/>
      <c r="BZ42" s="79"/>
      <c r="CA42" s="79"/>
      <c r="CB42" s="79"/>
      <c r="CC42" s="79"/>
      <c r="CD42" s="79"/>
      <c r="CE42" s="79"/>
      <c r="CF42" s="79"/>
      <c r="CG42" s="79"/>
      <c r="CH42" s="79"/>
      <c r="CI42" s="79"/>
      <c r="CJ42" s="79"/>
      <c r="CK42" s="79"/>
      <c r="CL42" s="79"/>
      <c r="CM42" s="79"/>
      <c r="CN42" s="79"/>
      <c r="CO42" s="79"/>
      <c r="CP42" s="79"/>
      <c r="CQ42" s="79"/>
      <c r="CR42" s="79"/>
      <c r="CS42" s="79"/>
      <c r="CT42" s="79"/>
      <c r="CU42" s="79"/>
      <c r="CV42" s="79"/>
      <c r="CW42" s="79"/>
      <c r="CX42" s="79"/>
      <c r="CY42" s="79"/>
      <c r="CZ42" s="79"/>
      <c r="DA42" s="79"/>
      <c r="DB42" s="79"/>
      <c r="DC42" s="79"/>
      <c r="DD42" s="79"/>
      <c r="DE42" s="79"/>
      <c r="DF42" s="79"/>
      <c r="DG42" s="79"/>
    </row>
    <row r="43" spans="1:111" s="18" customFormat="1" ht="37.5" customHeight="1">
      <c r="A43" s="181"/>
      <c r="B43" s="182"/>
      <c r="C43" s="183"/>
      <c r="D43" s="184"/>
      <c r="E43" s="176"/>
      <c r="F43" s="185"/>
      <c r="G43" s="186"/>
      <c r="H43" s="187"/>
      <c r="I43" s="90" t="s">
        <v>30</v>
      </c>
      <c r="J43" s="89"/>
      <c r="K43" s="88"/>
      <c r="L43" s="188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79"/>
      <c r="BB43" s="79"/>
      <c r="BC43" s="79"/>
      <c r="BD43" s="79"/>
      <c r="BE43" s="79"/>
      <c r="BF43" s="79"/>
      <c r="BG43" s="79"/>
      <c r="BH43" s="79"/>
      <c r="BI43" s="79"/>
      <c r="BJ43" s="79"/>
      <c r="BK43" s="79"/>
      <c r="BL43" s="79"/>
      <c r="BM43" s="79"/>
      <c r="BN43" s="79"/>
      <c r="BO43" s="79"/>
      <c r="BP43" s="79"/>
      <c r="BQ43" s="79"/>
      <c r="BR43" s="79"/>
      <c r="BS43" s="79"/>
      <c r="BT43" s="79"/>
      <c r="BU43" s="79"/>
      <c r="BV43" s="79"/>
      <c r="BW43" s="79"/>
      <c r="BX43" s="79"/>
      <c r="BY43" s="79"/>
      <c r="BZ43" s="79"/>
      <c r="CA43" s="79"/>
      <c r="CB43" s="79"/>
      <c r="CC43" s="79"/>
      <c r="CD43" s="79"/>
      <c r="CE43" s="79"/>
      <c r="CF43" s="79"/>
      <c r="CG43" s="79"/>
      <c r="CH43" s="79"/>
      <c r="CI43" s="79"/>
      <c r="CJ43" s="79"/>
      <c r="CK43" s="79"/>
      <c r="CL43" s="79"/>
      <c r="CM43" s="79"/>
      <c r="CN43" s="79"/>
      <c r="CO43" s="79"/>
      <c r="CP43" s="79"/>
      <c r="CQ43" s="79"/>
      <c r="CR43" s="79"/>
      <c r="CS43" s="79"/>
      <c r="CT43" s="79"/>
      <c r="CU43" s="79"/>
      <c r="CV43" s="79"/>
      <c r="CW43" s="79"/>
      <c r="CX43" s="79"/>
      <c r="CY43" s="79"/>
      <c r="CZ43" s="79"/>
      <c r="DA43" s="79"/>
      <c r="DB43" s="79"/>
      <c r="DC43" s="79"/>
      <c r="DD43" s="79"/>
      <c r="DE43" s="79"/>
      <c r="DF43" s="79"/>
      <c r="DG43" s="79"/>
    </row>
    <row r="44" spans="1:111" s="18" customFormat="1" ht="27" customHeight="1">
      <c r="A44" s="29" t="s">
        <v>24</v>
      </c>
      <c r="B44" s="28" t="s">
        <v>29</v>
      </c>
      <c r="C44" s="26"/>
      <c r="D44" s="87"/>
      <c r="E44" s="13"/>
      <c r="F44" s="86"/>
      <c r="G44" s="23"/>
      <c r="H44" s="24"/>
      <c r="I44" s="23"/>
      <c r="J44" s="83" t="s">
        <v>28</v>
      </c>
      <c r="K44" s="83" t="s">
        <v>26</v>
      </c>
      <c r="L44" s="80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79"/>
      <c r="BP44" s="79"/>
      <c r="BQ44" s="79"/>
      <c r="BR44" s="79"/>
      <c r="BS44" s="79"/>
      <c r="BT44" s="79"/>
      <c r="BU44" s="79"/>
      <c r="BV44" s="79"/>
      <c r="BW44" s="79"/>
      <c r="BX44" s="79"/>
      <c r="BY44" s="79"/>
      <c r="BZ44" s="79"/>
      <c r="CA44" s="79"/>
      <c r="CB44" s="79"/>
      <c r="CC44" s="79"/>
      <c r="CD44" s="79"/>
      <c r="CE44" s="79"/>
      <c r="CF44" s="79"/>
      <c r="CG44" s="79"/>
      <c r="CH44" s="79"/>
      <c r="CI44" s="79"/>
      <c r="CJ44" s="79"/>
      <c r="CK44" s="79"/>
      <c r="CL44" s="79"/>
      <c r="CM44" s="79"/>
      <c r="CN44" s="79"/>
      <c r="CO44" s="79"/>
      <c r="CP44" s="79"/>
      <c r="CQ44" s="79"/>
      <c r="CR44" s="79"/>
      <c r="CS44" s="79"/>
      <c r="CT44" s="79"/>
      <c r="CU44" s="79"/>
      <c r="CV44" s="79"/>
      <c r="CW44" s="79"/>
      <c r="CX44" s="79"/>
      <c r="CY44" s="79"/>
      <c r="CZ44" s="79"/>
      <c r="DA44" s="79"/>
      <c r="DB44" s="79"/>
      <c r="DC44" s="79"/>
      <c r="DD44" s="79"/>
      <c r="DE44" s="79"/>
      <c r="DF44" s="79"/>
      <c r="DG44" s="79"/>
    </row>
    <row r="45" spans="1:111" s="18" customFormat="1" ht="24.75" customHeight="1">
      <c r="A45" s="210" t="s">
        <v>152</v>
      </c>
      <c r="B45" s="211"/>
      <c r="C45" s="211"/>
      <c r="D45" s="211"/>
      <c r="E45" s="211"/>
      <c r="F45" s="211"/>
      <c r="G45" s="212"/>
      <c r="H45" s="231"/>
      <c r="I45" s="232" t="s">
        <v>27</v>
      </c>
      <c r="J45" s="85" t="s">
        <v>26</v>
      </c>
      <c r="K45" s="84" t="s">
        <v>26</v>
      </c>
      <c r="L45" s="80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79"/>
      <c r="AM45" s="79"/>
      <c r="AN45" s="79"/>
      <c r="AO45" s="79"/>
      <c r="AP45" s="79"/>
      <c r="AQ45" s="79"/>
      <c r="AR45" s="79"/>
      <c r="AS45" s="79"/>
      <c r="AT45" s="79"/>
      <c r="AU45" s="79"/>
      <c r="AV45" s="79"/>
      <c r="AW45" s="79"/>
      <c r="AX45" s="79"/>
      <c r="AY45" s="79"/>
      <c r="AZ45" s="79"/>
      <c r="BA45" s="79"/>
      <c r="BB45" s="79"/>
      <c r="BC45" s="79"/>
      <c r="BD45" s="79"/>
      <c r="BE45" s="79"/>
      <c r="BF45" s="79"/>
      <c r="BG45" s="79"/>
      <c r="BH45" s="79"/>
      <c r="BI45" s="79"/>
      <c r="BJ45" s="79"/>
      <c r="BK45" s="79"/>
      <c r="BL45" s="79"/>
      <c r="BM45" s="79"/>
      <c r="BN45" s="79"/>
      <c r="BO45" s="79"/>
      <c r="BP45" s="79"/>
      <c r="BQ45" s="79"/>
      <c r="BR45" s="79"/>
      <c r="BS45" s="79"/>
      <c r="BT45" s="79"/>
      <c r="BU45" s="79"/>
      <c r="BV45" s="79"/>
      <c r="BW45" s="79"/>
      <c r="BX45" s="79"/>
      <c r="BY45" s="79"/>
      <c r="BZ45" s="79"/>
      <c r="CA45" s="79"/>
      <c r="CB45" s="79"/>
      <c r="CC45" s="79"/>
      <c r="CD45" s="79"/>
      <c r="CE45" s="79"/>
      <c r="CF45" s="79"/>
      <c r="CG45" s="79"/>
      <c r="CH45" s="79"/>
      <c r="CI45" s="79"/>
      <c r="CJ45" s="79"/>
      <c r="CK45" s="79"/>
      <c r="CL45" s="79"/>
      <c r="CM45" s="79"/>
      <c r="CN45" s="79"/>
      <c r="CO45" s="79"/>
      <c r="CP45" s="79"/>
      <c r="CQ45" s="79"/>
      <c r="CR45" s="79"/>
      <c r="CS45" s="79"/>
      <c r="CT45" s="79"/>
      <c r="CU45" s="79"/>
      <c r="CV45" s="79"/>
      <c r="CW45" s="79"/>
      <c r="CX45" s="79"/>
      <c r="CY45" s="79"/>
      <c r="CZ45" s="79"/>
      <c r="DA45" s="79"/>
      <c r="DB45" s="79"/>
      <c r="DC45" s="79"/>
      <c r="DD45" s="79"/>
      <c r="DE45" s="79"/>
      <c r="DF45" s="79"/>
      <c r="DG45" s="79"/>
    </row>
    <row r="46" spans="1:111" s="18" customFormat="1" ht="25.5" customHeight="1">
      <c r="A46" s="202" t="s">
        <v>153</v>
      </c>
      <c r="B46" s="203"/>
      <c r="C46" s="203"/>
      <c r="D46" s="203"/>
      <c r="E46" s="203"/>
      <c r="F46" s="203"/>
      <c r="G46" s="203"/>
      <c r="H46" s="203"/>
      <c r="I46" s="204"/>
      <c r="J46" s="20"/>
      <c r="K46" s="82"/>
      <c r="L46" s="80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79"/>
      <c r="BG46" s="79"/>
      <c r="BH46" s="79"/>
      <c r="BI46" s="79"/>
      <c r="BJ46" s="79"/>
      <c r="BK46" s="79"/>
      <c r="BL46" s="79"/>
      <c r="BM46" s="79"/>
      <c r="BN46" s="79"/>
      <c r="BO46" s="79"/>
      <c r="BP46" s="79"/>
      <c r="BQ46" s="79"/>
      <c r="BR46" s="79"/>
      <c r="BS46" s="79"/>
      <c r="BT46" s="79"/>
      <c r="BU46" s="79"/>
      <c r="BV46" s="79"/>
      <c r="BW46" s="79"/>
      <c r="BX46" s="79"/>
      <c r="BY46" s="79"/>
      <c r="BZ46" s="79"/>
      <c r="CA46" s="79"/>
      <c r="CB46" s="79"/>
      <c r="CC46" s="79"/>
      <c r="CD46" s="79"/>
      <c r="CE46" s="79"/>
      <c r="CF46" s="79"/>
      <c r="CG46" s="79"/>
      <c r="CH46" s="79"/>
      <c r="CI46" s="79"/>
      <c r="CJ46" s="79"/>
      <c r="CK46" s="79"/>
      <c r="CL46" s="79"/>
      <c r="CM46" s="79"/>
      <c r="CN46" s="79"/>
      <c r="CO46" s="79"/>
      <c r="CP46" s="79"/>
      <c r="CQ46" s="79"/>
      <c r="CR46" s="79"/>
      <c r="CS46" s="79"/>
      <c r="CT46" s="79"/>
      <c r="CU46" s="79"/>
      <c r="CV46" s="79"/>
      <c r="CW46" s="79"/>
      <c r="CX46" s="79"/>
      <c r="CY46" s="79"/>
      <c r="CZ46" s="79"/>
      <c r="DA46" s="79"/>
      <c r="DB46" s="79"/>
      <c r="DC46" s="79"/>
      <c r="DD46" s="79"/>
      <c r="DE46" s="79"/>
      <c r="DF46" s="79"/>
      <c r="DG46" s="79"/>
    </row>
    <row r="47" spans="1:111" s="18" customFormat="1" ht="20.25" customHeight="1">
      <c r="A47" s="229" t="s">
        <v>154</v>
      </c>
      <c r="B47" s="229"/>
      <c r="C47" s="229"/>
      <c r="D47" s="229"/>
      <c r="E47" s="229"/>
      <c r="F47" s="229"/>
      <c r="G47" s="229"/>
      <c r="H47" s="229"/>
      <c r="I47" s="229"/>
      <c r="K47" s="81"/>
      <c r="L47" s="80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79"/>
      <c r="AM47" s="79"/>
      <c r="AN47" s="79"/>
      <c r="AO47" s="79"/>
      <c r="AP47" s="79"/>
      <c r="AQ47" s="79"/>
      <c r="AR47" s="79"/>
      <c r="AS47" s="79"/>
      <c r="AT47" s="79"/>
      <c r="AU47" s="79"/>
      <c r="AV47" s="7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  <c r="BI47" s="79"/>
      <c r="BJ47" s="79"/>
      <c r="BK47" s="79"/>
      <c r="BL47" s="79"/>
      <c r="BM47" s="79"/>
      <c r="BN47" s="79"/>
      <c r="BO47" s="79"/>
      <c r="BP47" s="79"/>
      <c r="BQ47" s="79"/>
      <c r="BR47" s="79"/>
      <c r="BS47" s="79"/>
      <c r="BT47" s="79"/>
      <c r="BU47" s="79"/>
      <c r="BV47" s="79"/>
      <c r="BW47" s="79"/>
      <c r="BX47" s="79"/>
      <c r="BY47" s="79"/>
      <c r="BZ47" s="79"/>
      <c r="CA47" s="79"/>
      <c r="CB47" s="79"/>
      <c r="CC47" s="79"/>
      <c r="CD47" s="79"/>
      <c r="CE47" s="79"/>
      <c r="CF47" s="79"/>
      <c r="CG47" s="79"/>
      <c r="CH47" s="79"/>
      <c r="CI47" s="79"/>
      <c r="CJ47" s="79"/>
      <c r="CK47" s="79"/>
      <c r="CL47" s="79"/>
      <c r="CM47" s="79"/>
      <c r="CN47" s="79"/>
      <c r="CO47" s="79"/>
      <c r="CP47" s="79"/>
      <c r="CQ47" s="79"/>
      <c r="CR47" s="79"/>
      <c r="CS47" s="79"/>
      <c r="CT47" s="79"/>
      <c r="CU47" s="79"/>
      <c r="CV47" s="79"/>
      <c r="CW47" s="79"/>
      <c r="CX47" s="79"/>
      <c r="CY47" s="79"/>
      <c r="CZ47" s="79"/>
      <c r="DA47" s="79"/>
      <c r="DB47" s="79"/>
      <c r="DC47" s="79"/>
      <c r="DD47" s="79"/>
      <c r="DE47" s="79"/>
      <c r="DF47" s="79"/>
      <c r="DG47" s="79"/>
    </row>
    <row r="48" spans="1:111" s="17" customFormat="1" ht="36.75" customHeight="1">
      <c r="A48" s="205" t="s">
        <v>155</v>
      </c>
      <c r="B48" s="206"/>
      <c r="C48" s="206"/>
      <c r="D48" s="206"/>
      <c r="E48" s="206"/>
      <c r="F48" s="206"/>
      <c r="G48" s="206"/>
      <c r="H48" s="206"/>
      <c r="I48" s="207"/>
      <c r="J48" s="18"/>
      <c r="K48" s="81"/>
      <c r="L48" s="80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  <c r="BM48" s="75"/>
      <c r="BN48" s="75"/>
      <c r="BO48" s="75"/>
      <c r="BP48" s="75"/>
      <c r="BQ48" s="75"/>
      <c r="BR48" s="75"/>
      <c r="BS48" s="75"/>
      <c r="BT48" s="75"/>
      <c r="BU48" s="75"/>
      <c r="BV48" s="75"/>
      <c r="BW48" s="75"/>
      <c r="BX48" s="75"/>
      <c r="BY48" s="75"/>
      <c r="BZ48" s="75"/>
      <c r="CA48" s="75"/>
      <c r="CB48" s="75"/>
      <c r="CC48" s="75"/>
      <c r="CD48" s="75"/>
      <c r="CE48" s="75"/>
      <c r="CF48" s="75"/>
      <c r="CG48" s="75"/>
      <c r="CH48" s="75"/>
      <c r="CI48" s="75"/>
      <c r="CJ48" s="75"/>
      <c r="CK48" s="75"/>
      <c r="CL48" s="75"/>
      <c r="CM48" s="75"/>
      <c r="CN48" s="75"/>
      <c r="CO48" s="75"/>
      <c r="CP48" s="75"/>
      <c r="CQ48" s="75"/>
      <c r="CR48" s="75"/>
      <c r="CS48" s="75"/>
      <c r="CT48" s="75"/>
      <c r="CU48" s="75"/>
      <c r="CV48" s="75"/>
      <c r="CW48" s="75"/>
      <c r="CX48" s="75"/>
      <c r="CY48" s="75"/>
      <c r="CZ48" s="75"/>
      <c r="DA48" s="75"/>
      <c r="DB48" s="75"/>
      <c r="DC48" s="75"/>
      <c r="DD48" s="75"/>
      <c r="DE48" s="75"/>
      <c r="DF48" s="75"/>
      <c r="DG48" s="75"/>
    </row>
    <row r="49" spans="1:111" s="11" customFormat="1" ht="24" customHeight="1">
      <c r="A49" s="202" t="s">
        <v>156</v>
      </c>
      <c r="B49" s="203"/>
      <c r="C49" s="203"/>
      <c r="D49" s="203"/>
      <c r="E49" s="203"/>
      <c r="F49" s="203"/>
      <c r="G49" s="203"/>
      <c r="H49" s="203"/>
      <c r="I49" s="204"/>
      <c r="J49" s="18"/>
      <c r="K49" s="81"/>
      <c r="L49" s="80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  <c r="BJ49" s="68"/>
      <c r="BK49" s="68"/>
      <c r="BL49" s="68"/>
      <c r="BM49" s="68"/>
      <c r="BN49" s="68"/>
      <c r="BO49" s="68"/>
      <c r="BP49" s="68"/>
      <c r="BQ49" s="68"/>
      <c r="BR49" s="68"/>
      <c r="BS49" s="68"/>
      <c r="BT49" s="68"/>
      <c r="BU49" s="68"/>
      <c r="BV49" s="68"/>
      <c r="BW49" s="68"/>
      <c r="BX49" s="68"/>
      <c r="BY49" s="68"/>
      <c r="BZ49" s="68"/>
      <c r="CA49" s="68"/>
      <c r="CB49" s="68"/>
      <c r="CC49" s="68"/>
      <c r="CD49" s="68"/>
      <c r="CE49" s="68"/>
      <c r="CF49" s="68"/>
      <c r="CG49" s="68"/>
      <c r="CH49" s="68"/>
      <c r="CI49" s="68"/>
      <c r="CJ49" s="68"/>
      <c r="CK49" s="68"/>
      <c r="CL49" s="68"/>
      <c r="CM49" s="68"/>
      <c r="CN49" s="68"/>
      <c r="CO49" s="68"/>
      <c r="CP49" s="68"/>
      <c r="CQ49" s="68"/>
      <c r="CR49" s="68"/>
      <c r="CS49" s="68"/>
      <c r="CT49" s="68"/>
      <c r="CU49" s="68"/>
      <c r="CV49" s="68"/>
      <c r="CW49" s="68"/>
      <c r="CX49" s="68"/>
      <c r="CY49" s="68"/>
      <c r="CZ49" s="68"/>
      <c r="DA49" s="68"/>
      <c r="DB49" s="68"/>
      <c r="DC49" s="68"/>
      <c r="DD49" s="68"/>
      <c r="DE49" s="68"/>
      <c r="DF49" s="68"/>
      <c r="DG49" s="68"/>
    </row>
    <row r="50" spans="1:111" s="11" customFormat="1" ht="30" customHeight="1">
      <c r="A50" s="202" t="s">
        <v>157</v>
      </c>
      <c r="B50" s="203"/>
      <c r="C50" s="203"/>
      <c r="D50" s="203"/>
      <c r="E50" s="203"/>
      <c r="F50" s="203"/>
      <c r="G50" s="203"/>
      <c r="H50" s="203"/>
      <c r="I50" s="204"/>
      <c r="J50" s="18"/>
      <c r="K50" s="81"/>
      <c r="L50" s="80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  <c r="BL50" s="68"/>
      <c r="BM50" s="68"/>
      <c r="BN50" s="68"/>
      <c r="BO50" s="68"/>
      <c r="BP50" s="68"/>
      <c r="BQ50" s="68"/>
      <c r="BR50" s="68"/>
      <c r="BS50" s="68"/>
      <c r="BT50" s="68"/>
      <c r="BU50" s="68"/>
      <c r="BV50" s="68"/>
      <c r="BW50" s="68"/>
      <c r="BX50" s="68"/>
      <c r="BY50" s="68"/>
      <c r="BZ50" s="68"/>
      <c r="CA50" s="68"/>
      <c r="CB50" s="68"/>
      <c r="CC50" s="68"/>
      <c r="CD50" s="68"/>
      <c r="CE50" s="68"/>
      <c r="CF50" s="68"/>
      <c r="CG50" s="68"/>
      <c r="CH50" s="68"/>
      <c r="CI50" s="68"/>
      <c r="CJ50" s="68"/>
      <c r="CK50" s="68"/>
      <c r="CL50" s="68"/>
      <c r="CM50" s="68"/>
      <c r="CN50" s="68"/>
      <c r="CO50" s="68"/>
      <c r="CP50" s="68"/>
      <c r="CQ50" s="68"/>
      <c r="CR50" s="68"/>
      <c r="CS50" s="68"/>
      <c r="CT50" s="68"/>
      <c r="CU50" s="68"/>
      <c r="CV50" s="68"/>
      <c r="CW50" s="68"/>
      <c r="CX50" s="68"/>
      <c r="CY50" s="68"/>
      <c r="CZ50" s="68"/>
      <c r="DA50" s="68"/>
      <c r="DB50" s="68"/>
      <c r="DC50" s="68"/>
      <c r="DD50" s="68"/>
      <c r="DE50" s="68"/>
      <c r="DF50" s="68"/>
      <c r="DG50" s="68"/>
    </row>
    <row r="51" spans="1:111" s="11" customFormat="1" ht="15" customHeight="1">
      <c r="A51" s="205" t="s">
        <v>159</v>
      </c>
      <c r="B51" s="206"/>
      <c r="C51" s="206"/>
      <c r="D51" s="206"/>
      <c r="E51" s="206"/>
      <c r="F51" s="206"/>
      <c r="G51" s="206"/>
      <c r="H51" s="206"/>
      <c r="I51" s="207"/>
      <c r="J51" s="18"/>
      <c r="K51" s="81"/>
      <c r="L51" s="80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8"/>
      <c r="BR51" s="68"/>
      <c r="BS51" s="68"/>
      <c r="BT51" s="68"/>
      <c r="BU51" s="68"/>
      <c r="BV51" s="68"/>
      <c r="BW51" s="68"/>
      <c r="BX51" s="68"/>
      <c r="BY51" s="68"/>
      <c r="BZ51" s="68"/>
      <c r="CA51" s="68"/>
      <c r="CB51" s="68"/>
      <c r="CC51" s="68"/>
      <c r="CD51" s="68"/>
      <c r="CE51" s="68"/>
      <c r="CF51" s="68"/>
      <c r="CG51" s="68"/>
      <c r="CH51" s="68"/>
      <c r="CI51" s="68"/>
      <c r="CJ51" s="68"/>
      <c r="CK51" s="68"/>
      <c r="CL51" s="68"/>
      <c r="CM51" s="68"/>
      <c r="CN51" s="68"/>
      <c r="CO51" s="68"/>
      <c r="CP51" s="68"/>
      <c r="CQ51" s="68"/>
      <c r="CR51" s="68"/>
      <c r="CS51" s="68"/>
      <c r="CT51" s="68"/>
      <c r="CU51" s="68"/>
      <c r="CV51" s="68"/>
      <c r="CW51" s="68"/>
      <c r="CX51" s="68"/>
      <c r="CY51" s="68"/>
      <c r="CZ51" s="68"/>
      <c r="DA51" s="68"/>
      <c r="DB51" s="68"/>
      <c r="DC51" s="68"/>
      <c r="DD51" s="68"/>
      <c r="DE51" s="68"/>
      <c r="DF51" s="68"/>
      <c r="DG51" s="68"/>
    </row>
    <row r="52" spans="1:111" s="11" customFormat="1" ht="15" customHeight="1">
      <c r="A52" s="205" t="s">
        <v>160</v>
      </c>
      <c r="B52" s="206"/>
      <c r="C52" s="206"/>
      <c r="D52" s="206"/>
      <c r="E52" s="206"/>
      <c r="F52" s="206"/>
      <c r="G52" s="206"/>
      <c r="H52" s="206"/>
      <c r="I52" s="207"/>
      <c r="J52" s="18"/>
      <c r="K52" s="81"/>
      <c r="L52" s="80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8"/>
      <c r="BR52" s="68"/>
      <c r="BS52" s="68"/>
      <c r="BT52" s="68"/>
      <c r="BU52" s="68"/>
      <c r="BV52" s="68"/>
      <c r="BW52" s="68"/>
      <c r="BX52" s="68"/>
      <c r="BY52" s="68"/>
      <c r="BZ52" s="68"/>
      <c r="CA52" s="68"/>
      <c r="CB52" s="68"/>
      <c r="CC52" s="68"/>
      <c r="CD52" s="68"/>
      <c r="CE52" s="68"/>
      <c r="CF52" s="68"/>
      <c r="CG52" s="68"/>
      <c r="CH52" s="68"/>
      <c r="CI52" s="68"/>
      <c r="CJ52" s="68"/>
      <c r="CK52" s="68"/>
      <c r="CL52" s="68"/>
      <c r="CM52" s="68"/>
      <c r="CN52" s="68"/>
      <c r="CO52" s="68"/>
      <c r="CP52" s="68"/>
      <c r="CQ52" s="68"/>
      <c r="CR52" s="68"/>
      <c r="CS52" s="68"/>
      <c r="CT52" s="68"/>
      <c r="CU52" s="68"/>
      <c r="CV52" s="68"/>
      <c r="CW52" s="68"/>
      <c r="CX52" s="68"/>
      <c r="CY52" s="68"/>
      <c r="CZ52" s="68"/>
      <c r="DA52" s="68"/>
      <c r="DB52" s="68"/>
      <c r="DC52" s="68"/>
      <c r="DD52" s="68"/>
      <c r="DE52" s="68"/>
      <c r="DF52" s="68"/>
      <c r="DG52" s="68"/>
    </row>
    <row r="53" spans="1:111" s="11" customFormat="1" ht="15" customHeight="1">
      <c r="A53" s="205" t="s">
        <v>158</v>
      </c>
      <c r="B53" s="206"/>
      <c r="C53" s="206"/>
      <c r="D53" s="206"/>
      <c r="E53" s="206"/>
      <c r="F53" s="206"/>
      <c r="G53" s="206"/>
      <c r="H53" s="206"/>
      <c r="I53" s="207"/>
      <c r="J53" s="18"/>
      <c r="K53" s="81"/>
      <c r="L53" s="80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68"/>
      <c r="BS53" s="68"/>
      <c r="BT53" s="68"/>
      <c r="BU53" s="68"/>
      <c r="BV53" s="68"/>
      <c r="BW53" s="68"/>
      <c r="BX53" s="68"/>
      <c r="BY53" s="68"/>
      <c r="BZ53" s="68"/>
      <c r="CA53" s="68"/>
      <c r="CB53" s="68"/>
      <c r="CC53" s="68"/>
      <c r="CD53" s="68"/>
      <c r="CE53" s="68"/>
      <c r="CF53" s="68"/>
      <c r="CG53" s="68"/>
      <c r="CH53" s="68"/>
      <c r="CI53" s="68"/>
      <c r="CJ53" s="68"/>
      <c r="CK53" s="68"/>
      <c r="CL53" s="68"/>
      <c r="CM53" s="68"/>
      <c r="CN53" s="68"/>
      <c r="CO53" s="68"/>
      <c r="CP53" s="68"/>
      <c r="CQ53" s="68"/>
      <c r="CR53" s="68"/>
      <c r="CS53" s="68"/>
      <c r="CT53" s="68"/>
      <c r="CU53" s="68"/>
      <c r="CV53" s="68"/>
      <c r="CW53" s="68"/>
      <c r="CX53" s="68"/>
      <c r="CY53" s="68"/>
      <c r="CZ53" s="68"/>
      <c r="DA53" s="68"/>
      <c r="DB53" s="68"/>
      <c r="DC53" s="68"/>
      <c r="DD53" s="68"/>
      <c r="DE53" s="68"/>
      <c r="DF53" s="68"/>
      <c r="DG53" s="68"/>
    </row>
    <row r="54" spans="1:111" s="11" customFormat="1" ht="15">
      <c r="A54" s="18"/>
      <c r="B54" s="18"/>
      <c r="C54" s="18"/>
      <c r="D54" s="18"/>
      <c r="E54" s="18"/>
      <c r="F54" s="78"/>
      <c r="G54" s="18"/>
      <c r="H54" s="17"/>
      <c r="I54" s="74"/>
      <c r="J54" s="77"/>
      <c r="K54" s="76"/>
      <c r="L54" s="73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8"/>
      <c r="BR54" s="68"/>
      <c r="BS54" s="68"/>
      <c r="BT54" s="68"/>
      <c r="BU54" s="68"/>
      <c r="BV54" s="68"/>
      <c r="BW54" s="68"/>
      <c r="BX54" s="68"/>
      <c r="BY54" s="68"/>
      <c r="BZ54" s="68"/>
      <c r="CA54" s="68"/>
      <c r="CB54" s="68"/>
      <c r="CC54" s="68"/>
      <c r="CD54" s="68"/>
      <c r="CE54" s="68"/>
      <c r="CF54" s="68"/>
      <c r="CG54" s="68"/>
      <c r="CH54" s="68"/>
      <c r="CI54" s="68"/>
      <c r="CJ54" s="68"/>
      <c r="CK54" s="68"/>
      <c r="CL54" s="68"/>
      <c r="CM54" s="68"/>
      <c r="CN54" s="68"/>
      <c r="CO54" s="68"/>
      <c r="CP54" s="68"/>
      <c r="CQ54" s="68"/>
      <c r="CR54" s="68"/>
      <c r="CS54" s="68"/>
      <c r="CT54" s="68"/>
      <c r="CU54" s="68"/>
      <c r="CV54" s="68"/>
      <c r="CW54" s="68"/>
      <c r="CX54" s="68"/>
      <c r="CY54" s="68"/>
      <c r="CZ54" s="68"/>
      <c r="DA54" s="68"/>
      <c r="DB54" s="68"/>
      <c r="DC54" s="68"/>
      <c r="DD54" s="68"/>
      <c r="DE54" s="68"/>
      <c r="DF54" s="68"/>
      <c r="DG54" s="68"/>
    </row>
    <row r="55" spans="1:111">
      <c r="L55" s="55"/>
      <c r="M55" s="55"/>
      <c r="N55" s="55"/>
      <c r="O55" s="55"/>
    </row>
    <row r="56" spans="1:111" ht="15.75">
      <c r="B56" s="67"/>
      <c r="C56" s="67"/>
      <c r="D56" s="72" t="s">
        <v>142</v>
      </c>
      <c r="E56" s="71"/>
      <c r="F56" s="67"/>
      <c r="G56" s="67"/>
      <c r="H56" s="67"/>
      <c r="I56" s="67"/>
      <c r="J56" s="67"/>
      <c r="K56" s="66"/>
      <c r="L56" s="65"/>
      <c r="M56" s="55"/>
      <c r="N56" s="55"/>
      <c r="O56" s="55"/>
    </row>
    <row r="57" spans="1:111" ht="15">
      <c r="B57" s="67"/>
      <c r="C57" s="67"/>
      <c r="D57" s="67"/>
      <c r="E57" s="67"/>
      <c r="F57" s="67"/>
      <c r="G57" s="67"/>
      <c r="H57" s="67"/>
      <c r="I57" s="67"/>
      <c r="J57" s="67"/>
      <c r="K57" s="66"/>
      <c r="L57" s="65"/>
      <c r="M57" s="55"/>
      <c r="N57" s="55"/>
      <c r="O57" s="55"/>
    </row>
    <row r="58" spans="1:111" ht="15">
      <c r="B58" s="67" t="s">
        <v>76</v>
      </c>
      <c r="C58" s="67"/>
      <c r="D58" s="67"/>
      <c r="E58" s="67"/>
      <c r="F58" s="67"/>
      <c r="G58" s="67"/>
      <c r="H58" s="67"/>
      <c r="I58" s="67"/>
      <c r="J58" s="67"/>
      <c r="K58" s="66"/>
      <c r="L58" s="65"/>
      <c r="M58" s="55"/>
      <c r="N58" s="55"/>
      <c r="O58" s="55"/>
    </row>
    <row r="59" spans="1:111" ht="15">
      <c r="B59" s="67"/>
      <c r="C59" s="67"/>
      <c r="D59" s="67"/>
      <c r="E59" s="67"/>
      <c r="F59" s="67"/>
      <c r="G59" s="67"/>
      <c r="H59" s="67"/>
      <c r="I59" s="67"/>
      <c r="J59" s="67"/>
      <c r="K59" s="66"/>
      <c r="L59" s="65"/>
      <c r="M59" s="55"/>
      <c r="N59" s="55"/>
      <c r="O59" s="55"/>
    </row>
    <row r="60" spans="1:111" ht="15">
      <c r="B60" s="67" t="s">
        <v>75</v>
      </c>
      <c r="C60" s="67"/>
      <c r="D60" s="67"/>
      <c r="E60" s="67"/>
      <c r="F60" s="67"/>
      <c r="G60" s="67"/>
      <c r="H60" s="67"/>
      <c r="I60" s="67"/>
      <c r="J60" s="67"/>
      <c r="K60" s="66"/>
      <c r="L60" s="65"/>
      <c r="M60" s="55"/>
      <c r="N60" s="55"/>
      <c r="O60" s="55"/>
    </row>
    <row r="61" spans="1:111" ht="15">
      <c r="B61" s="67" t="s">
        <v>74</v>
      </c>
      <c r="C61" s="67"/>
      <c r="D61" s="67"/>
      <c r="E61" s="67"/>
      <c r="F61" s="67"/>
      <c r="G61" s="67"/>
      <c r="H61" s="67"/>
      <c r="I61" s="67"/>
      <c r="J61" s="67"/>
      <c r="K61" s="66"/>
      <c r="L61" s="65"/>
      <c r="M61" s="55"/>
      <c r="N61" s="55"/>
      <c r="O61" s="55"/>
    </row>
    <row r="62" spans="1:111" ht="15">
      <c r="B62" s="67" t="s">
        <v>73</v>
      </c>
      <c r="C62" s="67"/>
      <c r="D62" s="67"/>
      <c r="E62" s="67"/>
      <c r="F62" s="67"/>
      <c r="G62" s="67"/>
      <c r="H62" s="67"/>
      <c r="I62" s="67"/>
      <c r="J62" s="67"/>
      <c r="K62" s="66"/>
      <c r="L62" s="65"/>
      <c r="M62" s="55"/>
      <c r="N62" s="55"/>
      <c r="O62" s="55"/>
    </row>
    <row r="63" spans="1:111" ht="15">
      <c r="B63" s="67" t="s">
        <v>72</v>
      </c>
      <c r="C63" s="67"/>
      <c r="D63" s="67"/>
      <c r="E63" s="67"/>
      <c r="F63" s="67"/>
      <c r="G63" s="67"/>
      <c r="H63" s="67"/>
      <c r="I63" s="67"/>
      <c r="J63" s="67"/>
      <c r="K63" s="66"/>
      <c r="L63" s="65"/>
    </row>
    <row r="64" spans="1:111" ht="15">
      <c r="B64" s="67" t="s">
        <v>71</v>
      </c>
      <c r="C64" s="67"/>
      <c r="D64" s="67"/>
      <c r="E64" s="67"/>
      <c r="F64" s="67"/>
      <c r="G64" s="67"/>
      <c r="H64" s="67"/>
      <c r="I64" s="67"/>
      <c r="J64" s="67"/>
      <c r="K64" s="66"/>
      <c r="L64" s="65"/>
    </row>
    <row r="65" spans="2:15" ht="15">
      <c r="B65" s="67" t="s">
        <v>70</v>
      </c>
      <c r="C65" s="67"/>
      <c r="D65" s="67"/>
      <c r="E65" s="67"/>
      <c r="F65" s="67"/>
      <c r="G65" s="67"/>
      <c r="H65" s="67"/>
      <c r="I65" s="67"/>
      <c r="J65" s="67"/>
      <c r="K65" s="66"/>
      <c r="L65" s="65"/>
    </row>
    <row r="66" spans="2:15" ht="15">
      <c r="B66" s="67" t="s">
        <v>69</v>
      </c>
      <c r="C66" s="67"/>
      <c r="D66" s="67"/>
      <c r="E66" s="67"/>
      <c r="F66" s="67"/>
      <c r="G66" s="67"/>
      <c r="H66" s="67"/>
      <c r="I66" s="67"/>
      <c r="J66" s="67"/>
      <c r="K66" s="66"/>
      <c r="L66" s="65"/>
      <c r="M66" s="69"/>
      <c r="N66" s="68"/>
      <c r="O66" s="68"/>
    </row>
    <row r="67" spans="2:15" ht="15">
      <c r="B67" s="67" t="s">
        <v>68</v>
      </c>
      <c r="C67" s="67"/>
      <c r="D67" s="67"/>
      <c r="E67" s="67"/>
      <c r="F67" s="67"/>
      <c r="G67" s="67"/>
      <c r="H67" s="67"/>
      <c r="I67" s="67"/>
      <c r="J67" s="67"/>
      <c r="K67" s="66"/>
      <c r="L67" s="65"/>
      <c r="M67" s="69"/>
      <c r="N67" s="68"/>
      <c r="O67" s="68"/>
    </row>
    <row r="68" spans="2:15" ht="15">
      <c r="B68" s="67" t="s">
        <v>67</v>
      </c>
      <c r="C68" s="67"/>
      <c r="D68" s="67"/>
      <c r="E68" s="67"/>
      <c r="F68" s="67"/>
      <c r="G68" s="67"/>
      <c r="H68" s="67"/>
      <c r="I68" s="67"/>
      <c r="J68" s="67"/>
      <c r="K68" s="66"/>
      <c r="L68" s="65"/>
      <c r="M68" s="69"/>
      <c r="N68" s="68"/>
      <c r="O68" s="68"/>
    </row>
    <row r="69" spans="2:15" ht="15">
      <c r="B69" s="67"/>
      <c r="C69" s="67"/>
      <c r="D69" s="67"/>
      <c r="E69" s="67"/>
      <c r="F69" s="67"/>
      <c r="G69" s="67"/>
      <c r="H69" s="67"/>
      <c r="I69" s="67"/>
      <c r="J69" s="67"/>
      <c r="K69" s="66"/>
      <c r="L69" s="65"/>
      <c r="M69" s="69"/>
      <c r="N69" s="68"/>
      <c r="O69" s="68"/>
    </row>
    <row r="70" spans="2:15" ht="15">
      <c r="B70" s="67" t="s">
        <v>25</v>
      </c>
      <c r="C70" s="67"/>
      <c r="D70" s="67"/>
      <c r="E70" s="67"/>
      <c r="F70" s="67"/>
      <c r="G70" s="67"/>
      <c r="H70" s="67"/>
      <c r="I70" s="67"/>
      <c r="J70" s="67"/>
      <c r="K70" s="66"/>
      <c r="L70" s="65"/>
      <c r="M70" s="69"/>
      <c r="N70" s="68"/>
      <c r="O70" s="68"/>
    </row>
    <row r="71" spans="2:15" ht="14.25">
      <c r="B71" s="67"/>
      <c r="C71" s="67"/>
      <c r="D71" s="67"/>
      <c r="E71" s="67"/>
      <c r="F71" s="67"/>
      <c r="G71" s="67"/>
      <c r="H71" s="16"/>
      <c r="I71" s="16"/>
      <c r="J71" s="16"/>
      <c r="K71" s="64"/>
      <c r="L71" s="63"/>
      <c r="M71" s="69"/>
      <c r="N71" s="68"/>
      <c r="O71" s="68"/>
    </row>
    <row r="72" spans="2:15">
      <c r="F72" s="70" t="s">
        <v>0</v>
      </c>
      <c r="G72" s="16"/>
      <c r="K72" s="64"/>
      <c r="L72" s="63"/>
      <c r="M72" s="69"/>
      <c r="N72" s="68"/>
      <c r="O72" s="68"/>
    </row>
    <row r="73" spans="2:15">
      <c r="K73" s="64"/>
      <c r="L73" s="63"/>
    </row>
    <row r="74" spans="2:15">
      <c r="K74" s="64"/>
      <c r="L74" s="63"/>
    </row>
    <row r="75" spans="2:15">
      <c r="K75" s="64"/>
      <c r="L75" s="63"/>
    </row>
    <row r="76" spans="2:15">
      <c r="K76" s="64"/>
      <c r="L76" s="63"/>
    </row>
    <row r="77" spans="2:15">
      <c r="K77" s="64"/>
      <c r="L77" s="63"/>
    </row>
    <row r="78" spans="2:15">
      <c r="K78" s="64"/>
      <c r="L78" s="63"/>
    </row>
    <row r="105" spans="8:12" ht="15">
      <c r="H105" s="67"/>
      <c r="I105" s="67"/>
      <c r="J105" s="67"/>
      <c r="K105" s="66"/>
      <c r="L105" s="65"/>
    </row>
    <row r="106" spans="8:12">
      <c r="K106" s="64"/>
      <c r="L106" s="63"/>
    </row>
    <row r="107" spans="8:12">
      <c r="K107" s="64"/>
      <c r="L107" s="63"/>
    </row>
    <row r="108" spans="8:12">
      <c r="K108" s="64"/>
      <c r="L108" s="63"/>
    </row>
    <row r="109" spans="8:12">
      <c r="K109" s="64"/>
      <c r="L109" s="63"/>
    </row>
    <row r="110" spans="8:12">
      <c r="K110" s="64"/>
      <c r="L110" s="63"/>
    </row>
    <row r="111" spans="8:12">
      <c r="K111" s="64"/>
      <c r="L111" s="63"/>
    </row>
    <row r="112" spans="8:12">
      <c r="K112" s="64"/>
      <c r="L112" s="63"/>
    </row>
    <row r="113" spans="11:12">
      <c r="K113" s="64"/>
      <c r="L113" s="63"/>
    </row>
    <row r="114" spans="11:12">
      <c r="K114" s="64"/>
      <c r="L114" s="63"/>
    </row>
    <row r="115" spans="11:12">
      <c r="K115" s="64"/>
      <c r="L115" s="63"/>
    </row>
    <row r="116" spans="11:12">
      <c r="K116" s="64"/>
      <c r="L116" s="63"/>
    </row>
    <row r="117" spans="11:12">
      <c r="K117" s="64"/>
      <c r="L117" s="63"/>
    </row>
    <row r="118" spans="11:12">
      <c r="K118" s="64"/>
      <c r="L118" s="63"/>
    </row>
    <row r="119" spans="11:12">
      <c r="K119" s="64"/>
      <c r="L119" s="63"/>
    </row>
    <row r="120" spans="11:12">
      <c r="K120" s="64"/>
      <c r="L120" s="63"/>
    </row>
    <row r="121" spans="11:12">
      <c r="K121" s="64"/>
      <c r="L121" s="63"/>
    </row>
    <row r="122" spans="11:12">
      <c r="K122" s="64"/>
      <c r="L122" s="63"/>
    </row>
    <row r="123" spans="11:12">
      <c r="K123" s="64"/>
      <c r="L123" s="63"/>
    </row>
    <row r="124" spans="11:12">
      <c r="K124" s="64"/>
      <c r="L124" s="63"/>
    </row>
    <row r="125" spans="11:12">
      <c r="K125" s="64"/>
      <c r="L125" s="63"/>
    </row>
    <row r="126" spans="11:12">
      <c r="K126" s="64"/>
      <c r="L126" s="63"/>
    </row>
    <row r="127" spans="11:12">
      <c r="K127" s="64"/>
      <c r="L127" s="63"/>
    </row>
    <row r="128" spans="11:12">
      <c r="K128" s="64"/>
      <c r="L128" s="63"/>
    </row>
    <row r="129" spans="11:12">
      <c r="K129" s="64"/>
      <c r="L129" s="63"/>
    </row>
    <row r="130" spans="11:12">
      <c r="K130" s="64"/>
      <c r="L130" s="63"/>
    </row>
    <row r="131" spans="11:12">
      <c r="K131" s="64"/>
      <c r="L131" s="63"/>
    </row>
    <row r="132" spans="11:12">
      <c r="K132" s="64"/>
      <c r="L132" s="63"/>
    </row>
    <row r="133" spans="11:12">
      <c r="K133" s="64"/>
      <c r="L133" s="63"/>
    </row>
    <row r="134" spans="11:12">
      <c r="K134" s="64"/>
      <c r="L134" s="63"/>
    </row>
    <row r="135" spans="11:12">
      <c r="K135" s="64"/>
      <c r="L135" s="63"/>
    </row>
    <row r="136" spans="11:12">
      <c r="K136" s="64"/>
      <c r="L136" s="63"/>
    </row>
    <row r="137" spans="11:12">
      <c r="K137" s="64"/>
      <c r="L137" s="63"/>
    </row>
    <row r="138" spans="11:12">
      <c r="K138" s="64"/>
      <c r="L138" s="63"/>
    </row>
  </sheetData>
  <mergeCells count="10">
    <mergeCell ref="A53:I53"/>
    <mergeCell ref="A47:I47"/>
    <mergeCell ref="A48:I48"/>
    <mergeCell ref="A49:I49"/>
    <mergeCell ref="A50:I50"/>
    <mergeCell ref="A51:I51"/>
    <mergeCell ref="A52:I52"/>
    <mergeCell ref="A4:K4"/>
    <mergeCell ref="A45:G45"/>
    <mergeCell ref="A46:I46"/>
  </mergeCells>
  <conditionalFormatting sqref="H45">
    <cfRule type="cellIs" dxfId="5" priority="5" operator="lessThan">
      <formula>1</formula>
    </cfRule>
    <cfRule type="cellIs" dxfId="4" priority="6" operator="greaterThan">
      <formula>5</formula>
    </cfRule>
  </conditionalFormatting>
  <pageMargins left="0.62992125984251968" right="3.937007874015748E-2" top="0.74803149606299213" bottom="0.19685039370078741" header="0" footer="0"/>
  <pageSetup paperSize="9" orientation="landscape" r:id="rId1"/>
  <headerFooter scaleWithDoc="0" alignWithMargins="0">
    <oddHeader xml:space="preserve">&amp;LZałącznik asortymentowo-cenowy&amp;C &amp;R </oddHeader>
    <oddFooter>&amp;CStrona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9"/>
  <sheetViews>
    <sheetView tabSelected="1" zoomScaleNormal="100" workbookViewId="0">
      <selection activeCell="N19" sqref="N19"/>
    </sheetView>
  </sheetViews>
  <sheetFormatPr defaultRowHeight="15.75"/>
  <cols>
    <col min="1" max="1" width="3.44140625" bestFit="1" customWidth="1"/>
    <col min="2" max="2" width="35" customWidth="1"/>
    <col min="4" max="4" width="12.5546875" customWidth="1"/>
    <col min="6" max="6" width="9" style="2" bestFit="1" customWidth="1"/>
    <col min="7" max="7" width="13.33203125" customWidth="1"/>
    <col min="8" max="8" width="11" customWidth="1"/>
    <col min="9" max="9" width="9" bestFit="1" customWidth="1"/>
    <col min="10" max="10" width="12.109375" customWidth="1"/>
    <col min="11" max="12" width="13.109375" customWidth="1"/>
  </cols>
  <sheetData>
    <row r="1" spans="1:12">
      <c r="B1" t="s">
        <v>147</v>
      </c>
    </row>
    <row r="2" spans="1:12">
      <c r="C2" s="230" t="s">
        <v>148</v>
      </c>
    </row>
    <row r="3" spans="1:12">
      <c r="C3" s="2"/>
    </row>
    <row r="4" spans="1:12" ht="15">
      <c r="A4" s="55"/>
      <c r="B4" s="60" t="s">
        <v>145</v>
      </c>
      <c r="C4" s="55"/>
      <c r="D4" s="55"/>
      <c r="E4" s="55"/>
      <c r="F4" s="147"/>
      <c r="G4" s="55"/>
      <c r="H4" s="55"/>
      <c r="I4" s="55"/>
      <c r="J4" s="55"/>
      <c r="K4" s="55"/>
    </row>
    <row r="5" spans="1:12" ht="38.25" customHeight="1">
      <c r="A5" s="208" t="s">
        <v>65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</row>
    <row r="6" spans="1:12" ht="89.25">
      <c r="A6" s="136" t="s">
        <v>64</v>
      </c>
      <c r="B6" s="50" t="s">
        <v>63</v>
      </c>
      <c r="C6" s="50" t="s">
        <v>62</v>
      </c>
      <c r="D6" s="50" t="s">
        <v>61</v>
      </c>
      <c r="E6" s="50" t="s">
        <v>60</v>
      </c>
      <c r="F6" s="52" t="s">
        <v>59</v>
      </c>
      <c r="G6" s="50" t="s">
        <v>58</v>
      </c>
      <c r="H6" s="50" t="s">
        <v>57</v>
      </c>
      <c r="I6" s="50" t="s">
        <v>56</v>
      </c>
      <c r="J6" s="50" t="s">
        <v>55</v>
      </c>
      <c r="K6" s="50" t="s">
        <v>54</v>
      </c>
      <c r="L6" s="50" t="s">
        <v>146</v>
      </c>
    </row>
    <row r="7" spans="1:12" ht="15">
      <c r="A7" s="163">
        <v>1</v>
      </c>
      <c r="B7" s="162" t="s">
        <v>124</v>
      </c>
      <c r="C7" s="161" t="s">
        <v>31</v>
      </c>
      <c r="D7" s="160"/>
      <c r="E7" s="159" t="s">
        <v>115</v>
      </c>
      <c r="F7" s="158">
        <v>2</v>
      </c>
      <c r="G7" s="157"/>
      <c r="H7" s="156">
        <f t="shared" ref="H7:H15" si="0">G7*(1+I7)</f>
        <v>0</v>
      </c>
      <c r="I7" s="155"/>
      <c r="J7" s="154">
        <f t="shared" ref="J7:J15" si="1">G7*F7</f>
        <v>0</v>
      </c>
      <c r="K7" s="153">
        <f t="shared" ref="K7:K15" si="2">H7*F7</f>
        <v>0</v>
      </c>
      <c r="L7" s="163"/>
    </row>
    <row r="8" spans="1:12" ht="15">
      <c r="A8" s="163">
        <v>2</v>
      </c>
      <c r="B8" s="162" t="s">
        <v>123</v>
      </c>
      <c r="C8" s="161" t="s">
        <v>31</v>
      </c>
      <c r="D8" s="160"/>
      <c r="E8" s="159" t="s">
        <v>115</v>
      </c>
      <c r="F8" s="158">
        <v>2</v>
      </c>
      <c r="G8" s="157"/>
      <c r="H8" s="156">
        <f t="shared" si="0"/>
        <v>0</v>
      </c>
      <c r="I8" s="155"/>
      <c r="J8" s="154">
        <f t="shared" si="1"/>
        <v>0</v>
      </c>
      <c r="K8" s="153">
        <f t="shared" si="2"/>
        <v>0</v>
      </c>
      <c r="L8" s="163"/>
    </row>
    <row r="9" spans="1:12" ht="15">
      <c r="A9" s="163">
        <v>3</v>
      </c>
      <c r="B9" s="167" t="s">
        <v>122</v>
      </c>
      <c r="C9" s="161" t="s">
        <v>31</v>
      </c>
      <c r="D9" s="164"/>
      <c r="E9" s="159" t="s">
        <v>115</v>
      </c>
      <c r="F9" s="158">
        <v>2</v>
      </c>
      <c r="G9" s="157"/>
      <c r="H9" s="156">
        <f t="shared" si="0"/>
        <v>0</v>
      </c>
      <c r="I9" s="155"/>
      <c r="J9" s="154">
        <f t="shared" si="1"/>
        <v>0</v>
      </c>
      <c r="K9" s="153">
        <f t="shared" si="2"/>
        <v>0</v>
      </c>
      <c r="L9" s="163"/>
    </row>
    <row r="10" spans="1:12">
      <c r="A10" s="163">
        <v>4</v>
      </c>
      <c r="B10" s="165" t="s">
        <v>121</v>
      </c>
      <c r="C10" s="161" t="s">
        <v>31</v>
      </c>
      <c r="D10" s="164"/>
      <c r="E10" s="159" t="s">
        <v>115</v>
      </c>
      <c r="F10" s="158">
        <v>2</v>
      </c>
      <c r="G10" s="157"/>
      <c r="H10" s="156">
        <f t="shared" si="0"/>
        <v>0</v>
      </c>
      <c r="I10" s="155"/>
      <c r="J10" s="166">
        <f t="shared" si="1"/>
        <v>0</v>
      </c>
      <c r="K10" s="153">
        <f t="shared" si="2"/>
        <v>0</v>
      </c>
      <c r="L10" s="163"/>
    </row>
    <row r="11" spans="1:12" ht="15">
      <c r="A11" s="163">
        <v>5</v>
      </c>
      <c r="B11" s="162" t="s">
        <v>120</v>
      </c>
      <c r="C11" s="161" t="s">
        <v>31</v>
      </c>
      <c r="D11" s="164"/>
      <c r="E11" s="159" t="s">
        <v>115</v>
      </c>
      <c r="F11" s="158">
        <v>2</v>
      </c>
      <c r="G11" s="157"/>
      <c r="H11" s="156">
        <f t="shared" si="0"/>
        <v>0</v>
      </c>
      <c r="I11" s="155"/>
      <c r="J11" s="154">
        <f t="shared" si="1"/>
        <v>0</v>
      </c>
      <c r="K11" s="153">
        <f t="shared" si="2"/>
        <v>0</v>
      </c>
      <c r="L11" s="163"/>
    </row>
    <row r="12" spans="1:12" ht="15">
      <c r="A12" s="163">
        <v>6</v>
      </c>
      <c r="B12" s="162" t="s">
        <v>119</v>
      </c>
      <c r="C12" s="161" t="s">
        <v>31</v>
      </c>
      <c r="D12" s="164"/>
      <c r="E12" s="159" t="s">
        <v>115</v>
      </c>
      <c r="F12" s="158">
        <v>2</v>
      </c>
      <c r="G12" s="157"/>
      <c r="H12" s="156">
        <f t="shared" si="0"/>
        <v>0</v>
      </c>
      <c r="I12" s="155"/>
      <c r="J12" s="154">
        <f t="shared" si="1"/>
        <v>0</v>
      </c>
      <c r="K12" s="153">
        <f t="shared" si="2"/>
        <v>0</v>
      </c>
      <c r="L12" s="198"/>
    </row>
    <row r="13" spans="1:12">
      <c r="A13" s="163">
        <v>7</v>
      </c>
      <c r="B13" s="165" t="s">
        <v>118</v>
      </c>
      <c r="C13" s="161" t="s">
        <v>31</v>
      </c>
      <c r="D13" s="164"/>
      <c r="E13" s="159" t="s">
        <v>115</v>
      </c>
      <c r="F13" s="158">
        <v>2</v>
      </c>
      <c r="G13" s="157"/>
      <c r="H13" s="156">
        <f t="shared" si="0"/>
        <v>0</v>
      </c>
      <c r="I13" s="155"/>
      <c r="J13" s="154">
        <f t="shared" si="1"/>
        <v>0</v>
      </c>
      <c r="K13" s="153">
        <f t="shared" si="2"/>
        <v>0</v>
      </c>
      <c r="L13" s="163"/>
    </row>
    <row r="14" spans="1:12" ht="15">
      <c r="A14" s="163">
        <v>8</v>
      </c>
      <c r="B14" s="162" t="s">
        <v>117</v>
      </c>
      <c r="C14" s="161" t="s">
        <v>31</v>
      </c>
      <c r="D14" s="164"/>
      <c r="E14" s="159" t="s">
        <v>115</v>
      </c>
      <c r="F14" s="158">
        <v>2</v>
      </c>
      <c r="G14" s="157"/>
      <c r="H14" s="156">
        <f t="shared" si="0"/>
        <v>0</v>
      </c>
      <c r="I14" s="155"/>
      <c r="J14" s="154">
        <f t="shared" si="1"/>
        <v>0</v>
      </c>
      <c r="K14" s="153">
        <f t="shared" si="2"/>
        <v>0</v>
      </c>
      <c r="L14" s="163"/>
    </row>
    <row r="15" spans="1:12" ht="15" customHeight="1">
      <c r="A15" s="163">
        <v>9</v>
      </c>
      <c r="B15" s="162" t="s">
        <v>116</v>
      </c>
      <c r="C15" s="161" t="s">
        <v>31</v>
      </c>
      <c r="D15" s="160"/>
      <c r="E15" s="159" t="s">
        <v>115</v>
      </c>
      <c r="F15" s="158">
        <v>2</v>
      </c>
      <c r="G15" s="157"/>
      <c r="H15" s="156">
        <f t="shared" si="0"/>
        <v>0</v>
      </c>
      <c r="I15" s="155"/>
      <c r="J15" s="154">
        <f t="shared" si="1"/>
        <v>0</v>
      </c>
      <c r="K15" s="153">
        <f t="shared" si="2"/>
        <v>0</v>
      </c>
      <c r="L15" s="163"/>
    </row>
    <row r="16" spans="1:12">
      <c r="A16" s="140"/>
      <c r="I16" s="139" t="s">
        <v>30</v>
      </c>
      <c r="J16" s="152"/>
      <c r="K16" s="152"/>
    </row>
    <row r="17" spans="1:11">
      <c r="A17" s="49"/>
    </row>
    <row r="18" spans="1:11" s="18" customFormat="1" ht="12">
      <c r="A18" s="29" t="s">
        <v>24</v>
      </c>
      <c r="B18" s="28" t="s">
        <v>29</v>
      </c>
      <c r="C18" s="26"/>
      <c r="D18" s="87"/>
      <c r="E18" s="13"/>
      <c r="F18" s="26"/>
      <c r="G18" s="23"/>
      <c r="H18" s="24"/>
      <c r="I18" s="23"/>
    </row>
    <row r="19" spans="1:11" s="18" customFormat="1" ht="27.75" customHeight="1">
      <c r="A19" s="210" t="s">
        <v>162</v>
      </c>
      <c r="B19" s="211"/>
      <c r="C19" s="211"/>
      <c r="D19" s="211"/>
      <c r="E19" s="211"/>
      <c r="F19" s="211"/>
      <c r="G19" s="212"/>
      <c r="H19" s="231"/>
      <c r="I19" s="232" t="s">
        <v>27</v>
      </c>
      <c r="J19" s="151" t="s">
        <v>26</v>
      </c>
      <c r="K19" s="150" t="s">
        <v>26</v>
      </c>
    </row>
    <row r="20" spans="1:11" s="18" customFormat="1" ht="20.25" customHeight="1">
      <c r="A20" s="236" t="s">
        <v>161</v>
      </c>
      <c r="B20" s="237"/>
      <c r="C20" s="237"/>
      <c r="D20" s="237"/>
      <c r="E20" s="237"/>
      <c r="F20" s="237"/>
      <c r="G20" s="237"/>
      <c r="H20" s="237"/>
      <c r="I20" s="238"/>
      <c r="J20" s="235"/>
    </row>
    <row r="21" spans="1:11" s="18" customFormat="1" ht="12">
      <c r="F21" s="137"/>
    </row>
    <row r="22" spans="1:11" ht="18">
      <c r="B22" s="34"/>
      <c r="C22" s="34"/>
      <c r="D22" s="195" t="s">
        <v>141</v>
      </c>
      <c r="E22" s="195"/>
      <c r="F22" s="195"/>
      <c r="G22" s="34"/>
      <c r="H22" s="34"/>
      <c r="I22" s="34"/>
    </row>
    <row r="23" spans="1:11">
      <c r="B23" s="34" t="s">
        <v>75</v>
      </c>
      <c r="C23" s="34"/>
      <c r="D23" s="34"/>
      <c r="E23" s="34"/>
      <c r="G23" s="34"/>
      <c r="H23" s="34"/>
      <c r="I23" s="34"/>
    </row>
    <row r="24" spans="1:11">
      <c r="B24" s="34" t="s">
        <v>114</v>
      </c>
      <c r="C24" s="34"/>
      <c r="D24" s="34"/>
      <c r="E24" s="34"/>
      <c r="G24" s="34"/>
      <c r="H24" s="34"/>
      <c r="I24" s="34"/>
    </row>
    <row r="25" spans="1:11">
      <c r="B25" s="34" t="s">
        <v>136</v>
      </c>
      <c r="C25" s="34"/>
      <c r="D25" s="34"/>
      <c r="E25" s="34"/>
      <c r="G25" s="34"/>
      <c r="H25" s="34"/>
      <c r="I25" s="34"/>
    </row>
    <row r="26" spans="1:11">
      <c r="B26" s="34" t="s">
        <v>113</v>
      </c>
      <c r="C26" s="34"/>
      <c r="D26" s="34"/>
      <c r="E26" s="34"/>
      <c r="G26" s="34"/>
      <c r="H26" s="34"/>
      <c r="I26" s="34"/>
    </row>
    <row r="27" spans="1:11">
      <c r="B27" s="34"/>
      <c r="C27" s="34"/>
      <c r="D27" s="34"/>
      <c r="E27" s="34"/>
      <c r="G27" s="34"/>
      <c r="H27" s="34"/>
      <c r="I27" s="34"/>
    </row>
    <row r="28" spans="1:11">
      <c r="B28" s="34" t="s">
        <v>25</v>
      </c>
      <c r="C28" s="34"/>
      <c r="D28" s="34"/>
      <c r="E28" s="34"/>
      <c r="G28" s="34"/>
      <c r="H28" s="34"/>
      <c r="I28" s="34"/>
    </row>
    <row r="29" spans="1:11">
      <c r="B29" s="34"/>
      <c r="C29" s="34"/>
      <c r="D29" s="34"/>
      <c r="E29" s="34"/>
      <c r="F29" s="149" t="s">
        <v>0</v>
      </c>
      <c r="G29" s="148"/>
      <c r="H29" s="148"/>
      <c r="I29" s="148"/>
    </row>
  </sheetData>
  <mergeCells count="3">
    <mergeCell ref="A5:K5"/>
    <mergeCell ref="A19:G19"/>
    <mergeCell ref="A20:I20"/>
  </mergeCells>
  <conditionalFormatting sqref="H19">
    <cfRule type="cellIs" dxfId="3" priority="5" operator="lessThan">
      <formula>1</formula>
    </cfRule>
    <cfRule type="cellIs" dxfId="2" priority="6" operator="greaterThan">
      <formula>5</formula>
    </cfRule>
  </conditionalFormatting>
  <pageMargins left="0.62992125984251968" right="3.937007874015748E-2" top="0.74803149606299213" bottom="0.19685039370078741" header="0" footer="0"/>
  <pageSetup orientation="landscape" r:id="rId1"/>
  <headerFooter scaleWithDoc="0" alignWithMargins="0">
    <oddHeader xml:space="preserve">&amp;LZałącznik asortymentowo-cenowy&amp;C &amp;R </oddHeader>
    <oddFooter>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Pakiet 9 mikr testy   </vt:lpstr>
      <vt:lpstr>Pakiet nr 10 mikr bulion  </vt:lpstr>
      <vt:lpstr>Pakiet 11 mikr szczepy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</dc:creator>
  <cp:lastModifiedBy>Agnieszka Dominczyk</cp:lastModifiedBy>
  <cp:lastPrinted>2025-03-10T11:11:11Z</cp:lastPrinted>
  <dcterms:created xsi:type="dcterms:W3CDTF">2025-01-21T11:01:04Z</dcterms:created>
  <dcterms:modified xsi:type="dcterms:W3CDTF">2025-03-14T11:14:25Z</dcterms:modified>
</cp:coreProperties>
</file>