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Y:\Agnieszka D\2025\ZP_ 24_2025 ODCZYNNIKI\NA STRONĘ\Załącznik nr 2 do SWZ\"/>
    </mc:Choice>
  </mc:AlternateContent>
  <xr:revisionPtr revIDLastSave="0" documentId="13_ncr:1_{ABF87991-EFB3-4B4D-B921-47211BE27E94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Pakiet nr 3 krze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I20" i="1" s="1"/>
  <c r="G21" i="1"/>
  <c r="I21" i="1" s="1"/>
  <c r="G51" i="1" l="1"/>
  <c r="I51" i="1" s="1"/>
  <c r="G50" i="1"/>
  <c r="I50" i="1" s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3" i="1"/>
  <c r="I13" i="1" s="1"/>
  <c r="G12" i="1"/>
  <c r="I12" i="1" s="1"/>
  <c r="G11" i="1"/>
  <c r="I11" i="1" s="1"/>
  <c r="G10" i="1"/>
  <c r="I10" i="1" s="1"/>
  <c r="G9" i="1"/>
  <c r="I9" i="1" s="1"/>
  <c r="G8" i="1"/>
  <c r="I8" i="1" s="1"/>
  <c r="G7" i="1"/>
  <c r="I7" i="1" s="1"/>
</calcChain>
</file>

<file path=xl/sharedStrings.xml><?xml version="1.0" encoding="utf-8"?>
<sst xmlns="http://schemas.openxmlformats.org/spreadsheetml/2006/main" count="104" uniqueCount="75">
  <si>
    <t>Lp.</t>
  </si>
  <si>
    <t>Przedmiot zamówienia / „j.m.”</t>
  </si>
  <si>
    <t>Szacunkowa
ilość
"j.m."
/36 m-cy</t>
  </si>
  <si>
    <t>Ilość
"j.m."
w
opako-
waniu</t>
  </si>
  <si>
    <t xml:space="preserve">Szacun-kowa ilość
opako-
wań
/c:d/     </t>
  </si>
  <si>
    <t xml:space="preserve">Cena netto 
za 1 opako-
wanie 
</t>
  </si>
  <si>
    <t>Wartość netto 
/e x f /</t>
  </si>
  <si>
    <t>VAT</t>
  </si>
  <si>
    <t xml:space="preserve">Wartość brutto
</t>
  </si>
  <si>
    <t>Nazwa handlowa
 / nr katalogowy / Producent</t>
  </si>
  <si>
    <t>Rodzaj i numer dokumentu dopuszczającego do stosowania/ Klasa wyrobu med. /jeżeli dotyczy/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</si>
  <si>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</si>
  <si>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</si>
  <si>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</si>
  <si>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</si>
  <si>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</si>
  <si>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</si>
  <si>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</si>
  <si>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</si>
  <si>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</si>
  <si>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</si>
  <si>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</si>
  <si>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 xml:space="preserve">Odczynniki niezbędne do prawidłowego wykonania oznaczeń parametrów koagulologicznych / "j.m." dla Medycznego Laboratorium Pediatrycznego ZAKŁADU DIAGNOSTYKI LABORATORYJNEJ CSK UM W ŁODZI.   / Wypełnia Wykonawca/*  </t>
  </si>
  <si>
    <t>A</t>
  </si>
  <si>
    <t>B</t>
  </si>
  <si>
    <t>APTT / ozn.</t>
  </si>
  <si>
    <t>C</t>
  </si>
  <si>
    <t>TT /ozn.</t>
  </si>
  <si>
    <t>D</t>
  </si>
  <si>
    <t>FIBRYNOGEN /ozn.</t>
  </si>
  <si>
    <t>E</t>
  </si>
  <si>
    <t>D-dimer /ozn.</t>
  </si>
  <si>
    <t>F</t>
  </si>
  <si>
    <t>G</t>
  </si>
  <si>
    <t>H</t>
  </si>
  <si>
    <t>I</t>
  </si>
  <si>
    <t>J</t>
  </si>
  <si>
    <t>K</t>
  </si>
  <si>
    <t xml:space="preserve">L </t>
  </si>
  <si>
    <t>M</t>
  </si>
  <si>
    <t>Kalibratory zabezpieczające pracę analiztora w zakresie szacunkowej ilości ozn./Wypełnia Wykonawca/*</t>
  </si>
  <si>
    <t>Materiały kontrolne: 1.  kontrole wewnątrzlaboratoryjne firmowe dla wszystkich parametrów na dwóch poziomach w ilości zabezpieczające pracę aparatów w zakresie szacunkowej ilości ozn.; 2. Kontrole zewnątrzlaboratoryjne zgodnie z Załącznikiem nr 3/Wypełnia Wykonawca/*</t>
  </si>
  <si>
    <t>Materiały eksploatacyjne zabezpieczające pracę analiztora w zakresie szacunkowej ilości ozn./Wypełnia Wykonawca/*</t>
  </si>
  <si>
    <r>
      <t xml:space="preserve">Dzierżawa analizatorów układu krzepnięcia /wraz z urządzeniami wspomagającymi: UPS-em, oprogramowaniem </t>
    </r>
    <r>
      <rPr>
        <b/>
        <sz val="10"/>
        <color indexed="8"/>
        <rFont val="Tahoma"/>
        <family val="2"/>
        <charset val="238"/>
      </rPr>
      <t>systemu Marcel wr</t>
    </r>
    <r>
      <rPr>
        <b/>
        <sz val="10"/>
        <rFont val="Tahoma"/>
        <family val="2"/>
        <charset val="238"/>
      </rPr>
      <t xml:space="preserve">az z adaptacją pomieszczenia, </t>
    </r>
    <r>
      <rPr>
        <b/>
        <sz val="10"/>
        <color indexed="8"/>
        <rFont val="Tahoma"/>
        <family val="2"/>
        <charset val="238"/>
      </rPr>
      <t xml:space="preserve">stoły laboratoryjne , wirówka </t>
    </r>
    <r>
      <rPr>
        <b/>
        <sz val="10"/>
        <rFont val="Tahoma"/>
        <family val="2"/>
        <charset val="238"/>
      </rPr>
      <t>./ 36 m-cy=36 rat /</t>
    </r>
  </si>
  <si>
    <t xml:space="preserve">Dzierżawa analizatora układu krzepnięcia "podstawowych" </t>
  </si>
  <si>
    <t>wirówka</t>
  </si>
  <si>
    <t>Urządzenie wielofunkcyjne pracujące w sieci z drukarką monochromatyczną, ze względu na wydajność i żywotność preferowana firma OKI.Tonery zabezpieczające wydruk na okres trwania umowy.</t>
  </si>
  <si>
    <t xml:space="preserve">                                                                                                                          </t>
  </si>
  <si>
    <t xml:space="preserve"> Ogółem wartość :</t>
  </si>
  <si>
    <t>►</t>
  </si>
  <si>
    <t xml:space="preserve">Deklarowane terminy </t>
  </si>
  <si>
    <t xml:space="preserve">dni </t>
  </si>
  <si>
    <t xml:space="preserve">Deklarowany termin ważności dostarczanego przedmiotu zamówienia min. 12 miesięcy, licząc od daty dostarczenia towaru </t>
  </si>
  <si>
    <t>*W przypadku większej liczby oferowanych materiałów należy rozbudować tabelę.</t>
  </si>
  <si>
    <t xml:space="preserve">Wszystkie informacje zawarte w tabeli muszą znajdować potwierdzenie w załączonych metodykach badań w języku polskim, dołączonych do pierwszej dostawy </t>
  </si>
  <si>
    <t>kwalifikowany podpis elektroniczny upoważnionego przedstawiciela Wykonawcy</t>
  </si>
  <si>
    <t>N</t>
  </si>
  <si>
    <t>O</t>
  </si>
  <si>
    <t>P</t>
  </si>
  <si>
    <t xml:space="preserve">Pakiet nr 3 - ODCZYNNIKI, KALIBRATORY, MATERIAŁY KONTROLNE WRAZ Z DZIERŻAWĄ  AUTOMATYCZNego ANALIZATORa BADAŃ UKŁADU KRZEPNIĘCIA  ORAZ URZĄDZEŃ WSPOMAGAJĄCYCH, DLA  Medycznego Laboratorium Pediatrycznego ZAKŁADU DIAGNOSTYKI LABORATORYJNEJ CSK UM W ŁODZI. </t>
  </si>
  <si>
    <t>PT /ozn.</t>
  </si>
  <si>
    <t>czynnik krzepnięcia V/ozn</t>
  </si>
  <si>
    <t>czynnik krzepnięcia VII/ozn</t>
  </si>
  <si>
    <t>czynnik krzepnięcia VIII/ozn</t>
  </si>
  <si>
    <t>czynnik krzepnięcia IX/ozn</t>
  </si>
  <si>
    <t>czynnik krzepnięcia XIII/ozn</t>
  </si>
  <si>
    <t>czynnik von Willebrand stęż/ozn</t>
  </si>
  <si>
    <t>czynnik von Willebrand aktywność/ozn</t>
  </si>
  <si>
    <t>AT3/ozn</t>
  </si>
  <si>
    <t>czynnik krzepnięcia VIII met. Chromogenna/ozn</t>
  </si>
  <si>
    <t>PFA czas okluzji/ozn</t>
  </si>
  <si>
    <t>Deklarujemy termin dostaw cząstkowych (od 1 do max 6 dni w dni robocze(pon-pt))</t>
  </si>
  <si>
    <t>Termin instalacji analizatorów:  do 4 tyg od daty podpisania umowy</t>
  </si>
  <si>
    <t>ZP/24/2025</t>
  </si>
  <si>
    <t>FORMULARZ ASORTYMENTOWO - CENOWY - 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</si>
</sst>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\ ###\ ###\ ##0.00\ &quot;zł&quot;_-;\-#\ ###\ ###\ ##0.00\ &quot;zł&quot;_-;_-* &quot;-&quot;??\ &quot;zł&quot;_-;_-@_-"/>
    <numFmt numFmtId="165" formatCode="_-* #,##0.00\ [$zł-415]_-;\-* #,##0.00\ [$zł-415]_-;_-* &quot;-&quot;??\ [$zł-415]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color indexed="8"/>
      <name val="Tahoma"/>
      <family val="2"/>
      <charset val="238"/>
    </font>
    <font>
      <sz val="9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12"/>
      <name val="Arial CE"/>
      <charset val="238"/>
    </font>
    <font>
      <sz val="10"/>
      <color indexed="8"/>
      <name val="Arial"/>
      <family val="2"/>
    </font>
    <font>
      <sz val="8"/>
      <name val="Tahoma"/>
      <family val="2"/>
      <charset val="238"/>
    </font>
    <font>
      <i/>
      <sz val="10"/>
      <name val="Tahoma"/>
      <family val="2"/>
      <charset val="238"/>
    </font>
    <font>
      <b/>
      <sz val="9"/>
      <name val="Tahoma"/>
      <family val="2"/>
      <charset val="238"/>
    </font>
    <font>
      <b/>
      <i/>
      <sz val="8"/>
      <name val="Tahoma"/>
      <family val="2"/>
      <charset val="238"/>
    </font>
    <font>
      <b/>
      <sz val="10"/>
      <color rgb="FFFF0000"/>
      <name val="Tahoma"/>
      <family val="2"/>
      <charset val="238"/>
    </font>
    <font>
      <sz val="9"/>
      <color rgb="FFFF0000"/>
      <name val="Tahoma"/>
      <family val="2"/>
      <charset val="238"/>
    </font>
    <font>
      <b/>
      <sz val="9"/>
      <color rgb="FFFF0000"/>
      <name val="Tahoma"/>
      <family val="2"/>
      <charset val="238"/>
    </font>
    <font>
      <b/>
      <i/>
      <sz val="9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8" fillId="0" borderId="0"/>
    <xf numFmtId="0" fontId="8" fillId="0" borderId="0"/>
    <xf numFmtId="44" fontId="7" fillId="0" borderId="0" applyFont="0" applyFill="0" applyBorder="0" applyAlignment="0" applyProtection="0"/>
  </cellStyleXfs>
  <cellXfs count="111">
    <xf numFmtId="0" fontId="0" fillId="0" borderId="0" xfId="0"/>
    <xf numFmtId="0" fontId="2" fillId="2" borderId="0" xfId="0" applyFont="1" applyFill="1" applyAlignment="1"/>
    <xf numFmtId="0" fontId="3" fillId="2" borderId="0" xfId="0" applyFont="1" applyFill="1" applyAlignment="1"/>
    <xf numFmtId="0" fontId="4" fillId="3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2" xfId="0" applyFont="1" applyBorder="1"/>
    <xf numFmtId="2" fontId="3" fillId="0" borderId="2" xfId="0" applyNumberFormat="1" applyFont="1" applyFill="1" applyBorder="1" applyAlignment="1">
      <alignment horizontal="right" wrapText="1"/>
    </xf>
    <xf numFmtId="2" fontId="4" fillId="4" borderId="2" xfId="0" applyNumberFormat="1" applyFont="1" applyFill="1" applyBorder="1" applyAlignment="1">
      <alignment horizontal="right" vertical="center" wrapText="1"/>
    </xf>
    <xf numFmtId="2" fontId="6" fillId="0" borderId="2" xfId="0" applyNumberFormat="1" applyFont="1" applyBorder="1" applyAlignment="1">
      <alignment horizontal="right" vertical="center" wrapText="1"/>
    </xf>
    <xf numFmtId="164" fontId="5" fillId="4" borderId="2" xfId="0" applyNumberFormat="1" applyFont="1" applyFill="1" applyBorder="1" applyAlignment="1">
      <alignment vertical="center"/>
    </xf>
    <xf numFmtId="44" fontId="4" fillId="0" borderId="2" xfId="1" applyFont="1" applyBorder="1" applyAlignment="1">
      <alignment horizontal="right" vertical="center" wrapText="1"/>
    </xf>
    <xf numFmtId="9" fontId="4" fillId="4" borderId="2" xfId="0" applyNumberFormat="1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" fillId="5" borderId="2" xfId="0" applyFont="1" applyFill="1" applyBorder="1"/>
    <xf numFmtId="0" fontId="4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 applyProtection="1">
      <alignment horizontal="left" vertical="center"/>
      <protection hidden="1"/>
    </xf>
    <xf numFmtId="0" fontId="3" fillId="0" borderId="0" xfId="0" applyFont="1" applyFill="1" applyBorder="1" applyAlignment="1" applyProtection="1">
      <alignment horizontal="left" vertical="center" wrapText="1"/>
      <protection hidden="1"/>
    </xf>
    <xf numFmtId="0" fontId="3" fillId="0" borderId="8" xfId="0" applyFont="1" applyFill="1" applyBorder="1" applyAlignment="1" applyProtection="1">
      <alignment horizontal="left" vertical="center" wrapText="1"/>
      <protection hidden="1"/>
    </xf>
    <xf numFmtId="0" fontId="2" fillId="0" borderId="2" xfId="0" applyFont="1" applyFill="1" applyBorder="1" applyAlignment="1">
      <alignment horizontal="left" vertical="center" wrapText="1"/>
    </xf>
    <xf numFmtId="2" fontId="4" fillId="4" borderId="2" xfId="2" applyNumberFormat="1" applyFont="1" applyFill="1" applyBorder="1" applyAlignment="1">
      <alignment horizontal="right" vertical="center" wrapText="1"/>
    </xf>
    <xf numFmtId="2" fontId="6" fillId="0" borderId="6" xfId="0" applyNumberFormat="1" applyFont="1" applyFill="1" applyBorder="1" applyAlignment="1">
      <alignment horizontal="right" vertical="center" wrapText="1"/>
    </xf>
    <xf numFmtId="9" fontId="4" fillId="4" borderId="9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2" fontId="6" fillId="0" borderId="10" xfId="0" applyNumberFormat="1" applyFont="1" applyFill="1" applyBorder="1" applyAlignment="1">
      <alignment horizontal="right" vertical="center" wrapText="1"/>
    </xf>
    <xf numFmtId="44" fontId="4" fillId="0" borderId="9" xfId="1" applyFont="1" applyBorder="1" applyAlignment="1">
      <alignment horizontal="right" vertical="center" wrapText="1"/>
    </xf>
    <xf numFmtId="0" fontId="2" fillId="0" borderId="3" xfId="0" applyFont="1" applyFill="1" applyBorder="1" applyAlignment="1">
      <alignment horizontal="left" vertical="center" wrapText="1"/>
    </xf>
    <xf numFmtId="2" fontId="4" fillId="4" borderId="3" xfId="2" applyNumberFormat="1" applyFont="1" applyFill="1" applyBorder="1" applyAlignment="1">
      <alignment horizontal="right" vertical="center" wrapText="1"/>
    </xf>
    <xf numFmtId="2" fontId="4" fillId="4" borderId="3" xfId="0" applyNumberFormat="1" applyFont="1" applyFill="1" applyBorder="1" applyAlignment="1">
      <alignment horizontal="right" vertical="center" wrapText="1"/>
    </xf>
    <xf numFmtId="2" fontId="6" fillId="0" borderId="11" xfId="0" applyNumberFormat="1" applyFont="1" applyFill="1" applyBorder="1" applyAlignment="1">
      <alignment horizontal="right" vertical="center" wrapText="1"/>
    </xf>
    <xf numFmtId="164" fontId="5" fillId="4" borderId="3" xfId="0" applyNumberFormat="1" applyFont="1" applyFill="1" applyBorder="1" applyAlignment="1">
      <alignment vertical="center"/>
    </xf>
    <xf numFmtId="44" fontId="4" fillId="0" borderId="3" xfId="1" applyFont="1" applyBorder="1" applyAlignment="1">
      <alignment horizontal="right" vertical="center" wrapText="1"/>
    </xf>
    <xf numFmtId="9" fontId="4" fillId="4" borderId="12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2" fontId="6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left" vertical="center" wrapText="1"/>
    </xf>
    <xf numFmtId="2" fontId="4" fillId="4" borderId="9" xfId="2" applyNumberFormat="1" applyFont="1" applyFill="1" applyBorder="1" applyAlignment="1">
      <alignment horizontal="right" vertical="center" wrapText="1"/>
    </xf>
    <xf numFmtId="2" fontId="4" fillId="4" borderId="10" xfId="0" applyNumberFormat="1" applyFont="1" applyFill="1" applyBorder="1" applyAlignment="1">
      <alignment horizontal="right" vertical="center" wrapText="1"/>
    </xf>
    <xf numFmtId="2" fontId="6" fillId="0" borderId="9" xfId="0" applyNumberFormat="1" applyFont="1" applyFill="1" applyBorder="1" applyAlignment="1">
      <alignment horizontal="right" vertical="center" wrapText="1"/>
    </xf>
    <xf numFmtId="164" fontId="5" fillId="4" borderId="9" xfId="0" applyNumberFormat="1" applyFont="1" applyFill="1" applyBorder="1" applyAlignment="1">
      <alignment vertical="center"/>
    </xf>
    <xf numFmtId="0" fontId="4" fillId="4" borderId="9" xfId="0" applyFont="1" applyFill="1" applyBorder="1" applyAlignment="1">
      <alignment horizontal="center" vertical="center" wrapText="1"/>
    </xf>
    <xf numFmtId="2" fontId="4" fillId="4" borderId="13" xfId="0" applyNumberFormat="1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2" fontId="4" fillId="4" borderId="14" xfId="2" applyNumberFormat="1" applyFont="1" applyFill="1" applyBorder="1" applyAlignment="1">
      <alignment horizontal="right" vertical="center" wrapText="1"/>
    </xf>
    <xf numFmtId="0" fontId="5" fillId="4" borderId="15" xfId="0" applyFont="1" applyFill="1" applyBorder="1" applyAlignment="1">
      <alignment horizontal="right"/>
    </xf>
    <xf numFmtId="2" fontId="4" fillId="6" borderId="2" xfId="2" applyNumberFormat="1" applyFont="1" applyFill="1" applyBorder="1" applyAlignment="1">
      <alignment horizontal="right" vertical="center" wrapText="1"/>
    </xf>
    <xf numFmtId="2" fontId="6" fillId="0" borderId="16" xfId="0" applyNumberFormat="1" applyFont="1" applyFill="1" applyBorder="1" applyAlignment="1">
      <alignment horizontal="right" vertical="center" wrapText="1"/>
    </xf>
    <xf numFmtId="2" fontId="6" fillId="0" borderId="15" xfId="0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right" vertical="center" wrapText="1"/>
    </xf>
    <xf numFmtId="165" fontId="4" fillId="4" borderId="9" xfId="3" applyNumberFormat="1" applyFont="1" applyFill="1" applyBorder="1" applyAlignment="1">
      <alignment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4" fontId="2" fillId="0" borderId="21" xfId="1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44" fontId="2" fillId="0" borderId="21" xfId="1" applyFont="1" applyFill="1" applyBorder="1" applyAlignment="1">
      <alignment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7" borderId="0" xfId="0" applyFont="1" applyFill="1" applyAlignment="1">
      <alignment horizontal="right" vertical="center"/>
    </xf>
    <xf numFmtId="0" fontId="3" fillId="7" borderId="0" xfId="0" applyFont="1" applyFill="1" applyAlignment="1"/>
    <xf numFmtId="0" fontId="11" fillId="0" borderId="5" xfId="0" applyFont="1" applyBorder="1" applyAlignment="1"/>
    <xf numFmtId="0" fontId="11" fillId="0" borderId="4" xfId="0" applyFont="1" applyBorder="1" applyAlignment="1"/>
    <xf numFmtId="0" fontId="11" fillId="0" borderId="6" xfId="0" applyFont="1" applyBorder="1" applyAlignment="1"/>
    <xf numFmtId="0" fontId="2" fillId="0" borderId="0" xfId="0" applyFont="1" applyAlignment="1">
      <alignment horizontal="right" vertical="center"/>
    </xf>
    <xf numFmtId="0" fontId="3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4" fontId="2" fillId="0" borderId="0" xfId="1" applyFont="1" applyBorder="1" applyAlignment="1">
      <alignment horizontal="center" vertical="center" wrapText="1"/>
    </xf>
    <xf numFmtId="44" fontId="2" fillId="0" borderId="0" xfId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44" fontId="2" fillId="0" borderId="0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12" fillId="0" borderId="0" xfId="0" applyFont="1" applyAlignment="1"/>
    <xf numFmtId="44" fontId="12" fillId="0" borderId="0" xfId="0" applyNumberFormat="1" applyFont="1" applyAlignment="1"/>
    <xf numFmtId="0" fontId="4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0" fillId="2" borderId="0" xfId="0" applyFill="1"/>
    <xf numFmtId="0" fontId="15" fillId="0" borderId="4" xfId="0" applyFont="1" applyBorder="1"/>
    <xf numFmtId="0" fontId="15" fillId="0" borderId="5" xfId="0" applyFont="1" applyBorder="1" applyAlignment="1"/>
    <xf numFmtId="44" fontId="15" fillId="0" borderId="5" xfId="4" applyFont="1" applyBorder="1" applyAlignment="1"/>
    <xf numFmtId="0" fontId="16" fillId="0" borderId="6" xfId="0" applyFont="1" applyBorder="1"/>
    <xf numFmtId="0" fontId="14" fillId="8" borderId="2" xfId="0" applyFont="1" applyFill="1" applyBorder="1" applyAlignment="1"/>
    <xf numFmtId="0" fontId="13" fillId="0" borderId="2" xfId="0" applyFont="1" applyBorder="1" applyAlignment="1"/>
    <xf numFmtId="0" fontId="9" fillId="2" borderId="4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9" fillId="0" borderId="17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</cellXfs>
  <cellStyles count="5">
    <cellStyle name="Normal 2" xfId="3" xr:uid="{00000000-0005-0000-0000-000000000000}"/>
    <cellStyle name="Normal 3" xfId="2" xr:uid="{00000000-0005-0000-0000-000001000000}"/>
    <cellStyle name="Normalny" xfId="0" builtinId="0"/>
    <cellStyle name="Walutowy" xfId="1" builtinId="4"/>
    <cellStyle name="Walutowy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5"/>
  <sheetViews>
    <sheetView tabSelected="1" workbookViewId="0">
      <selection activeCell="P3" sqref="P3"/>
    </sheetView>
  </sheetViews>
  <sheetFormatPr defaultRowHeight="15" x14ac:dyDescent="0.25"/>
  <cols>
    <col min="2" max="2" width="31.140625" customWidth="1"/>
    <col min="3" max="3" width="15.28515625" customWidth="1"/>
    <col min="7" max="7" width="13.28515625" bestFit="1" customWidth="1"/>
    <col min="9" max="9" width="13.5703125" bestFit="1" customWidth="1"/>
  </cols>
  <sheetData>
    <row r="1" spans="1:11" x14ac:dyDescent="0.25">
      <c r="A1" t="s">
        <v>73</v>
      </c>
    </row>
    <row r="2" spans="1:11" x14ac:dyDescent="0.25">
      <c r="A2" s="1"/>
      <c r="B2" s="2" t="s">
        <v>74</v>
      </c>
      <c r="C2" s="1"/>
      <c r="D2" s="1"/>
      <c r="E2" s="1"/>
      <c r="F2" s="1"/>
      <c r="G2" s="1"/>
      <c r="H2" s="1"/>
      <c r="I2" s="1"/>
      <c r="J2" s="1"/>
      <c r="K2" s="1"/>
    </row>
    <row r="3" spans="1:11" ht="62.45" customHeight="1" x14ac:dyDescent="0.25">
      <c r="A3" s="100" t="s">
        <v>59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</row>
    <row r="4" spans="1:11" ht="135" x14ac:dyDescent="0.25">
      <c r="A4" s="3" t="s">
        <v>0</v>
      </c>
      <c r="B4" s="3" t="s">
        <v>1</v>
      </c>
      <c r="C4" s="3" t="s">
        <v>2</v>
      </c>
      <c r="D4" s="4" t="s">
        <v>3</v>
      </c>
      <c r="E4" s="3" t="s">
        <v>4</v>
      </c>
      <c r="F4" s="4" t="s">
        <v>5</v>
      </c>
      <c r="G4" s="3" t="s">
        <v>6</v>
      </c>
      <c r="H4" s="3" t="s">
        <v>7</v>
      </c>
      <c r="I4" s="3" t="s">
        <v>8</v>
      </c>
      <c r="J4" s="4" t="s">
        <v>9</v>
      </c>
      <c r="K4" s="5" t="s">
        <v>10</v>
      </c>
    </row>
    <row r="5" spans="1:11" x14ac:dyDescent="0.25">
      <c r="A5" s="3" t="s">
        <v>11</v>
      </c>
      <c r="B5" s="6" t="s">
        <v>12</v>
      </c>
      <c r="C5" s="4" t="s">
        <v>13</v>
      </c>
      <c r="D5" s="4" t="s">
        <v>14</v>
      </c>
      <c r="E5" s="3" t="s">
        <v>15</v>
      </c>
      <c r="F5" s="4" t="s">
        <v>16</v>
      </c>
      <c r="G5" s="3" t="s">
        <v>17</v>
      </c>
      <c r="H5" s="3" t="s">
        <v>18</v>
      </c>
      <c r="I5" s="3" t="s">
        <v>19</v>
      </c>
      <c r="J5" s="4" t="s">
        <v>20</v>
      </c>
      <c r="K5" s="4" t="s">
        <v>21</v>
      </c>
    </row>
    <row r="6" spans="1:11" ht="51" customHeight="1" x14ac:dyDescent="0.25">
      <c r="A6" s="7">
        <v>1</v>
      </c>
      <c r="B6" s="101" t="s">
        <v>22</v>
      </c>
      <c r="C6" s="102"/>
      <c r="D6" s="102"/>
      <c r="E6" s="102"/>
      <c r="F6" s="102"/>
      <c r="G6" s="102"/>
      <c r="H6" s="102"/>
      <c r="I6" s="102"/>
      <c r="J6" s="102"/>
      <c r="K6" s="103"/>
    </row>
    <row r="7" spans="1:11" x14ac:dyDescent="0.25">
      <c r="A7" s="8" t="s">
        <v>23</v>
      </c>
      <c r="B7" s="9" t="s">
        <v>60</v>
      </c>
      <c r="C7" s="10">
        <v>20000</v>
      </c>
      <c r="D7" s="11"/>
      <c r="E7" s="12"/>
      <c r="F7" s="13"/>
      <c r="G7" s="14">
        <f>E7*F7</f>
        <v>0</v>
      </c>
      <c r="H7" s="15"/>
      <c r="I7" s="14">
        <f>G7*H7+G7</f>
        <v>0</v>
      </c>
      <c r="J7" s="4"/>
      <c r="K7" s="4"/>
    </row>
    <row r="8" spans="1:11" x14ac:dyDescent="0.25">
      <c r="A8" s="8" t="s">
        <v>24</v>
      </c>
      <c r="B8" s="9" t="s">
        <v>25</v>
      </c>
      <c r="C8" s="10">
        <v>22000</v>
      </c>
      <c r="D8" s="11"/>
      <c r="E8" s="12"/>
      <c r="F8" s="13"/>
      <c r="G8" s="14">
        <f t="shared" ref="G8:G21" si="0">E8*F8</f>
        <v>0</v>
      </c>
      <c r="H8" s="15"/>
      <c r="I8" s="14">
        <f t="shared" ref="I8:I21" si="1">G8*H8+G8</f>
        <v>0</v>
      </c>
      <c r="J8" s="4"/>
      <c r="K8" s="4"/>
    </row>
    <row r="9" spans="1:11" x14ac:dyDescent="0.25">
      <c r="A9" s="8" t="s">
        <v>26</v>
      </c>
      <c r="B9" s="9" t="s">
        <v>27</v>
      </c>
      <c r="C9" s="10">
        <v>1000</v>
      </c>
      <c r="D9" s="11"/>
      <c r="E9" s="12"/>
      <c r="F9" s="13"/>
      <c r="G9" s="14">
        <f t="shared" si="0"/>
        <v>0</v>
      </c>
      <c r="H9" s="15"/>
      <c r="I9" s="14">
        <f t="shared" si="1"/>
        <v>0</v>
      </c>
      <c r="J9" s="4"/>
      <c r="K9" s="4"/>
    </row>
    <row r="10" spans="1:11" x14ac:dyDescent="0.25">
      <c r="A10" s="8" t="s">
        <v>28</v>
      </c>
      <c r="B10" s="9" t="s">
        <v>29</v>
      </c>
      <c r="C10" s="10">
        <v>1500</v>
      </c>
      <c r="D10" s="11"/>
      <c r="E10" s="12"/>
      <c r="F10" s="13"/>
      <c r="G10" s="14">
        <f t="shared" si="0"/>
        <v>0</v>
      </c>
      <c r="H10" s="15"/>
      <c r="I10" s="14">
        <f t="shared" si="1"/>
        <v>0</v>
      </c>
      <c r="J10" s="4"/>
      <c r="K10" s="4"/>
    </row>
    <row r="11" spans="1:11" x14ac:dyDescent="0.25">
      <c r="A11" s="8" t="s">
        <v>30</v>
      </c>
      <c r="B11" s="9" t="s">
        <v>31</v>
      </c>
      <c r="C11" s="10">
        <v>2000</v>
      </c>
      <c r="D11" s="11"/>
      <c r="E11" s="12"/>
      <c r="F11" s="13"/>
      <c r="G11" s="14">
        <f t="shared" si="0"/>
        <v>0</v>
      </c>
      <c r="H11" s="15"/>
      <c r="I11" s="14">
        <f t="shared" si="1"/>
        <v>0</v>
      </c>
      <c r="J11" s="4"/>
      <c r="K11" s="4"/>
    </row>
    <row r="12" spans="1:11" x14ac:dyDescent="0.25">
      <c r="A12" s="8" t="s">
        <v>32</v>
      </c>
      <c r="B12" s="9" t="s">
        <v>61</v>
      </c>
      <c r="C12" s="10">
        <v>500</v>
      </c>
      <c r="D12" s="11"/>
      <c r="E12" s="12"/>
      <c r="F12" s="13"/>
      <c r="G12" s="14">
        <f t="shared" si="0"/>
        <v>0</v>
      </c>
      <c r="H12" s="15"/>
      <c r="I12" s="14">
        <f t="shared" si="1"/>
        <v>0</v>
      </c>
      <c r="J12" s="4"/>
      <c r="K12" s="4"/>
    </row>
    <row r="13" spans="1:11" x14ac:dyDescent="0.25">
      <c r="A13" s="8" t="s">
        <v>33</v>
      </c>
      <c r="B13" s="9" t="s">
        <v>62</v>
      </c>
      <c r="C13" s="10">
        <v>700</v>
      </c>
      <c r="D13" s="11"/>
      <c r="E13" s="12"/>
      <c r="F13" s="13"/>
      <c r="G13" s="14">
        <f t="shared" si="0"/>
        <v>0</v>
      </c>
      <c r="H13" s="15"/>
      <c r="I13" s="14">
        <f t="shared" si="1"/>
        <v>0</v>
      </c>
      <c r="J13" s="4"/>
      <c r="K13" s="4"/>
    </row>
    <row r="14" spans="1:11" x14ac:dyDescent="0.25">
      <c r="A14" s="8" t="s">
        <v>34</v>
      </c>
      <c r="B14" s="9" t="s">
        <v>63</v>
      </c>
      <c r="C14" s="10">
        <v>700</v>
      </c>
      <c r="D14" s="11"/>
      <c r="E14" s="12"/>
      <c r="F14" s="13"/>
      <c r="G14" s="14">
        <f t="shared" si="0"/>
        <v>0</v>
      </c>
      <c r="H14" s="15"/>
      <c r="I14" s="14">
        <f t="shared" si="1"/>
        <v>0</v>
      </c>
      <c r="J14" s="4"/>
      <c r="K14" s="4"/>
    </row>
    <row r="15" spans="1:11" x14ac:dyDescent="0.25">
      <c r="A15" s="16" t="s">
        <v>35</v>
      </c>
      <c r="B15" s="17" t="s">
        <v>64</v>
      </c>
      <c r="C15" s="10">
        <v>500</v>
      </c>
      <c r="D15" s="11"/>
      <c r="E15" s="12"/>
      <c r="F15" s="13"/>
      <c r="G15" s="14">
        <f t="shared" si="0"/>
        <v>0</v>
      </c>
      <c r="H15" s="15"/>
      <c r="I15" s="14">
        <f t="shared" si="1"/>
        <v>0</v>
      </c>
      <c r="J15" s="4"/>
      <c r="K15" s="4"/>
    </row>
    <row r="16" spans="1:11" x14ac:dyDescent="0.25">
      <c r="A16" s="8" t="s">
        <v>36</v>
      </c>
      <c r="B16" s="9" t="s">
        <v>65</v>
      </c>
      <c r="C16" s="10">
        <v>150</v>
      </c>
      <c r="D16" s="11"/>
      <c r="E16" s="12"/>
      <c r="F16" s="13"/>
      <c r="G16" s="14">
        <f t="shared" si="0"/>
        <v>0</v>
      </c>
      <c r="H16" s="15"/>
      <c r="I16" s="14">
        <f t="shared" si="1"/>
        <v>0</v>
      </c>
      <c r="J16" s="4"/>
      <c r="K16" s="4"/>
    </row>
    <row r="17" spans="1:11" x14ac:dyDescent="0.25">
      <c r="A17" s="8" t="s">
        <v>37</v>
      </c>
      <c r="B17" s="9" t="s">
        <v>66</v>
      </c>
      <c r="C17" s="10">
        <v>800</v>
      </c>
      <c r="D17" s="11"/>
      <c r="E17" s="12"/>
      <c r="F17" s="13"/>
      <c r="G17" s="14">
        <f t="shared" si="0"/>
        <v>0</v>
      </c>
      <c r="H17" s="15"/>
      <c r="I17" s="14">
        <f t="shared" si="1"/>
        <v>0</v>
      </c>
      <c r="J17" s="4"/>
      <c r="K17" s="4"/>
    </row>
    <row r="18" spans="1:11" x14ac:dyDescent="0.25">
      <c r="A18" s="8" t="s">
        <v>38</v>
      </c>
      <c r="B18" s="9" t="s">
        <v>67</v>
      </c>
      <c r="C18" s="10">
        <v>500</v>
      </c>
      <c r="D18" s="11"/>
      <c r="E18" s="12"/>
      <c r="F18" s="13"/>
      <c r="G18" s="14">
        <f t="shared" si="0"/>
        <v>0</v>
      </c>
      <c r="H18" s="15"/>
      <c r="I18" s="14">
        <f t="shared" si="1"/>
        <v>0</v>
      </c>
      <c r="J18" s="4"/>
      <c r="K18" s="4"/>
    </row>
    <row r="19" spans="1:11" x14ac:dyDescent="0.25">
      <c r="A19" s="87" t="s">
        <v>39</v>
      </c>
      <c r="B19" s="9" t="s">
        <v>68</v>
      </c>
      <c r="C19" s="10">
        <v>2000</v>
      </c>
      <c r="D19" s="11"/>
      <c r="E19" s="12"/>
      <c r="F19" s="13"/>
      <c r="G19" s="14">
        <f t="shared" si="0"/>
        <v>0</v>
      </c>
      <c r="H19" s="15"/>
      <c r="I19" s="14">
        <f t="shared" si="1"/>
        <v>0</v>
      </c>
      <c r="J19" s="4"/>
      <c r="K19" s="4"/>
    </row>
    <row r="20" spans="1:11" ht="26.25" x14ac:dyDescent="0.25">
      <c r="A20" s="87" t="s">
        <v>56</v>
      </c>
      <c r="B20" s="88" t="s">
        <v>69</v>
      </c>
      <c r="C20" s="10">
        <v>300</v>
      </c>
      <c r="D20" s="11"/>
      <c r="E20" s="12"/>
      <c r="F20" s="13"/>
      <c r="G20" s="14">
        <f t="shared" si="0"/>
        <v>0</v>
      </c>
      <c r="H20" s="15"/>
      <c r="I20" s="14">
        <f t="shared" si="1"/>
        <v>0</v>
      </c>
      <c r="J20" s="4"/>
      <c r="K20" s="4"/>
    </row>
    <row r="21" spans="1:11" x14ac:dyDescent="0.25">
      <c r="A21" s="18" t="s">
        <v>57</v>
      </c>
      <c r="B21" s="9" t="s">
        <v>70</v>
      </c>
      <c r="C21" s="10">
        <v>750</v>
      </c>
      <c r="D21" s="11"/>
      <c r="E21" s="12"/>
      <c r="F21" s="13"/>
      <c r="G21" s="14">
        <f t="shared" si="0"/>
        <v>0</v>
      </c>
      <c r="H21" s="15"/>
      <c r="I21" s="14">
        <f t="shared" si="1"/>
        <v>0</v>
      </c>
      <c r="J21" s="4"/>
      <c r="K21" s="4"/>
    </row>
    <row r="22" spans="1:11" x14ac:dyDescent="0.25">
      <c r="A22" s="8" t="s">
        <v>58</v>
      </c>
      <c r="B22" s="9"/>
      <c r="C22" s="10"/>
      <c r="D22" s="11"/>
      <c r="E22" s="12"/>
      <c r="F22" s="13"/>
      <c r="G22" s="14"/>
      <c r="H22" s="15"/>
      <c r="I22" s="14"/>
      <c r="J22" s="4"/>
      <c r="K22" s="4"/>
    </row>
    <row r="23" spans="1:11" x14ac:dyDescent="0.25">
      <c r="A23" s="8">
        <v>2</v>
      </c>
      <c r="B23" s="19" t="s">
        <v>40</v>
      </c>
      <c r="C23" s="20"/>
      <c r="D23" s="20"/>
      <c r="E23" s="20"/>
      <c r="F23" s="20"/>
      <c r="G23" s="20"/>
      <c r="H23" s="20"/>
      <c r="I23" s="20"/>
      <c r="J23" s="20"/>
      <c r="K23" s="21"/>
    </row>
    <row r="24" spans="1:11" x14ac:dyDescent="0.25">
      <c r="A24" s="8" t="s">
        <v>23</v>
      </c>
      <c r="B24" s="22"/>
      <c r="C24" s="23"/>
      <c r="D24" s="11"/>
      <c r="E24" s="24"/>
      <c r="F24" s="13"/>
      <c r="G24" s="14"/>
      <c r="H24" s="25"/>
      <c r="I24" s="14"/>
      <c r="J24" s="4"/>
      <c r="K24" s="4"/>
    </row>
    <row r="25" spans="1:11" x14ac:dyDescent="0.25">
      <c r="A25" s="8" t="s">
        <v>24</v>
      </c>
      <c r="B25" s="22"/>
      <c r="C25" s="23"/>
      <c r="D25" s="11"/>
      <c r="E25" s="24"/>
      <c r="F25" s="13"/>
      <c r="G25" s="14"/>
      <c r="H25" s="25"/>
      <c r="I25" s="14"/>
      <c r="J25" s="4"/>
      <c r="K25" s="26"/>
    </row>
    <row r="26" spans="1:11" x14ac:dyDescent="0.25">
      <c r="A26" s="8" t="s">
        <v>26</v>
      </c>
      <c r="B26" s="22"/>
      <c r="C26" s="23"/>
      <c r="D26" s="11"/>
      <c r="E26" s="24"/>
      <c r="F26" s="13"/>
      <c r="G26" s="14"/>
      <c r="H26" s="25"/>
      <c r="I26" s="14"/>
      <c r="J26" s="4"/>
      <c r="K26" s="26"/>
    </row>
    <row r="27" spans="1:11" x14ac:dyDescent="0.25">
      <c r="A27" s="8" t="s">
        <v>28</v>
      </c>
      <c r="B27" s="22"/>
      <c r="C27" s="23"/>
      <c r="D27" s="11"/>
      <c r="E27" s="24"/>
      <c r="F27" s="13"/>
      <c r="G27" s="14"/>
      <c r="H27" s="25"/>
      <c r="I27" s="14"/>
      <c r="J27" s="4"/>
      <c r="K27" s="4"/>
    </row>
    <row r="28" spans="1:11" x14ac:dyDescent="0.25">
      <c r="A28" s="8" t="s">
        <v>30</v>
      </c>
      <c r="B28" s="22"/>
      <c r="C28" s="23"/>
      <c r="D28" s="11"/>
      <c r="E28" s="27"/>
      <c r="F28" s="13"/>
      <c r="G28" s="28"/>
      <c r="H28" s="25"/>
      <c r="I28" s="28"/>
      <c r="J28" s="4"/>
      <c r="K28" s="4"/>
    </row>
    <row r="29" spans="1:11" x14ac:dyDescent="0.25">
      <c r="A29" s="8" t="s">
        <v>32</v>
      </c>
      <c r="B29" s="29"/>
      <c r="C29" s="30"/>
      <c r="D29" s="31"/>
      <c r="E29" s="32"/>
      <c r="F29" s="33"/>
      <c r="G29" s="34"/>
      <c r="H29" s="35"/>
      <c r="I29" s="34"/>
      <c r="J29" s="36"/>
      <c r="K29" s="37"/>
    </row>
    <row r="30" spans="1:11" x14ac:dyDescent="0.25">
      <c r="A30" s="8" t="s">
        <v>33</v>
      </c>
      <c r="B30" s="22"/>
      <c r="C30" s="23"/>
      <c r="D30" s="11"/>
      <c r="E30" s="38"/>
      <c r="F30" s="13"/>
      <c r="G30" s="14"/>
      <c r="H30" s="15"/>
      <c r="I30" s="14"/>
      <c r="J30" s="4"/>
      <c r="K30" s="26"/>
    </row>
    <row r="31" spans="1:11" ht="33" customHeight="1" x14ac:dyDescent="0.25">
      <c r="A31" s="8">
        <v>3</v>
      </c>
      <c r="B31" s="104" t="s">
        <v>41</v>
      </c>
      <c r="C31" s="105"/>
      <c r="D31" s="105"/>
      <c r="E31" s="105"/>
      <c r="F31" s="105"/>
      <c r="G31" s="105"/>
      <c r="H31" s="105"/>
      <c r="I31" s="105"/>
      <c r="J31" s="105"/>
      <c r="K31" s="105"/>
    </row>
    <row r="32" spans="1:11" x14ac:dyDescent="0.25">
      <c r="A32" s="8" t="s">
        <v>23</v>
      </c>
      <c r="B32" s="22"/>
      <c r="C32" s="23"/>
      <c r="D32" s="11"/>
      <c r="E32" s="38"/>
      <c r="F32" s="13"/>
      <c r="G32" s="14"/>
      <c r="H32" s="15"/>
      <c r="I32" s="14"/>
      <c r="J32" s="4"/>
      <c r="K32" s="4"/>
    </row>
    <row r="33" spans="1:11" x14ac:dyDescent="0.25">
      <c r="A33" s="8" t="s">
        <v>24</v>
      </c>
      <c r="B33" s="39"/>
      <c r="C33" s="40"/>
      <c r="D33" s="41"/>
      <c r="E33" s="42"/>
      <c r="F33" s="43"/>
      <c r="G33" s="28"/>
      <c r="H33" s="25"/>
      <c r="I33" s="28"/>
      <c r="J33" s="44"/>
      <c r="K33" s="44"/>
    </row>
    <row r="34" spans="1:11" x14ac:dyDescent="0.25">
      <c r="A34" s="8" t="s">
        <v>26</v>
      </c>
      <c r="B34" s="22"/>
      <c r="C34" s="23"/>
      <c r="D34" s="45"/>
      <c r="E34" s="38"/>
      <c r="F34" s="13"/>
      <c r="G34" s="14"/>
      <c r="H34" s="25"/>
      <c r="I34" s="14"/>
      <c r="J34" s="4"/>
      <c r="K34" s="26"/>
    </row>
    <row r="35" spans="1:11" x14ac:dyDescent="0.25">
      <c r="A35" s="8" t="s">
        <v>28</v>
      </c>
      <c r="B35" s="22"/>
      <c r="C35" s="23"/>
      <c r="D35" s="45"/>
      <c r="E35" s="38"/>
      <c r="F35" s="13"/>
      <c r="G35" s="14"/>
      <c r="H35" s="25"/>
      <c r="I35" s="14"/>
      <c r="J35" s="4"/>
      <c r="K35" s="26"/>
    </row>
    <row r="36" spans="1:11" x14ac:dyDescent="0.25">
      <c r="A36" s="8" t="s">
        <v>30</v>
      </c>
      <c r="B36" s="22"/>
      <c r="C36" s="23"/>
      <c r="D36" s="45"/>
      <c r="E36" s="38"/>
      <c r="F36" s="13"/>
      <c r="G36" s="14"/>
      <c r="H36" s="25"/>
      <c r="I36" s="14"/>
      <c r="J36" s="4"/>
      <c r="K36" s="26"/>
    </row>
    <row r="37" spans="1:11" x14ac:dyDescent="0.25">
      <c r="A37" s="8" t="s">
        <v>32</v>
      </c>
      <c r="B37" s="22"/>
      <c r="C37" s="23"/>
      <c r="D37" s="45"/>
      <c r="E37" s="38"/>
      <c r="F37" s="13"/>
      <c r="G37" s="14"/>
      <c r="H37" s="25"/>
      <c r="I37" s="14"/>
      <c r="J37" s="4"/>
      <c r="K37" s="26"/>
    </row>
    <row r="38" spans="1:11" ht="15.75" thickBot="1" x14ac:dyDescent="0.3">
      <c r="A38" s="8">
        <v>4</v>
      </c>
      <c r="B38" s="46" t="s">
        <v>42</v>
      </c>
      <c r="C38" s="47"/>
      <c r="D38" s="47"/>
      <c r="E38" s="48"/>
      <c r="F38" s="47"/>
      <c r="G38" s="47"/>
      <c r="H38" s="47"/>
      <c r="I38" s="47"/>
      <c r="J38" s="49"/>
      <c r="K38" s="50"/>
    </row>
    <row r="39" spans="1:11" x14ac:dyDescent="0.25">
      <c r="A39" s="8" t="s">
        <v>23</v>
      </c>
      <c r="B39" s="22"/>
      <c r="C39" s="51"/>
      <c r="D39" s="45"/>
      <c r="E39" s="38"/>
      <c r="F39" s="13"/>
      <c r="G39" s="14"/>
      <c r="H39" s="25"/>
      <c r="I39" s="14"/>
      <c r="J39" s="52"/>
      <c r="K39" s="52"/>
    </row>
    <row r="40" spans="1:11" x14ac:dyDescent="0.25">
      <c r="A40" s="8" t="s">
        <v>24</v>
      </c>
      <c r="B40" s="22"/>
      <c r="C40" s="23"/>
      <c r="D40" s="45"/>
      <c r="E40" s="38"/>
      <c r="F40" s="13"/>
      <c r="G40" s="14"/>
      <c r="H40" s="25"/>
      <c r="I40" s="14"/>
      <c r="J40" s="52"/>
      <c r="K40" s="52"/>
    </row>
    <row r="41" spans="1:11" x14ac:dyDescent="0.25">
      <c r="A41" s="8" t="s">
        <v>26</v>
      </c>
      <c r="B41" s="22"/>
      <c r="C41" s="23"/>
      <c r="D41" s="45"/>
      <c r="E41" s="38"/>
      <c r="F41" s="13"/>
      <c r="G41" s="14"/>
      <c r="H41" s="25"/>
      <c r="I41" s="14"/>
      <c r="J41" s="52"/>
      <c r="K41" s="52"/>
    </row>
    <row r="42" spans="1:11" x14ac:dyDescent="0.25">
      <c r="A42" s="8" t="s">
        <v>28</v>
      </c>
      <c r="B42" s="22"/>
      <c r="C42" s="23"/>
      <c r="D42" s="45"/>
      <c r="E42" s="38"/>
      <c r="F42" s="13"/>
      <c r="G42" s="14"/>
      <c r="H42" s="25"/>
      <c r="I42" s="14"/>
      <c r="J42" s="52"/>
      <c r="K42" s="52"/>
    </row>
    <row r="43" spans="1:11" x14ac:dyDescent="0.25">
      <c r="A43" s="8" t="s">
        <v>30</v>
      </c>
      <c r="B43" s="22"/>
      <c r="C43" s="53"/>
      <c r="D43" s="45"/>
      <c r="E43" s="54"/>
      <c r="F43" s="13"/>
      <c r="G43" s="28"/>
      <c r="H43" s="25"/>
      <c r="I43" s="28"/>
      <c r="J43" s="52"/>
      <c r="K43" s="52"/>
    </row>
    <row r="44" spans="1:11" x14ac:dyDescent="0.25">
      <c r="A44" s="8" t="s">
        <v>32</v>
      </c>
      <c r="B44" s="22"/>
      <c r="C44" s="23"/>
      <c r="D44" s="45"/>
      <c r="E44" s="55"/>
      <c r="F44" s="13"/>
      <c r="G44" s="14"/>
      <c r="H44" s="25"/>
      <c r="I44" s="14"/>
      <c r="J44" s="52"/>
      <c r="K44" s="52"/>
    </row>
    <row r="45" spans="1:11" x14ac:dyDescent="0.25">
      <c r="A45" s="8" t="s">
        <v>33</v>
      </c>
      <c r="B45" s="22"/>
      <c r="C45" s="23"/>
      <c r="D45" s="45"/>
      <c r="E45" s="55"/>
      <c r="F45" s="13"/>
      <c r="G45" s="14"/>
      <c r="H45" s="25"/>
      <c r="I45" s="14"/>
      <c r="J45" s="52"/>
      <c r="K45" s="52"/>
    </row>
    <row r="46" spans="1:11" x14ac:dyDescent="0.25">
      <c r="A46" s="8" t="s">
        <v>34</v>
      </c>
      <c r="B46" s="22"/>
      <c r="C46" s="23"/>
      <c r="D46" s="45"/>
      <c r="E46" s="55"/>
      <c r="F46" s="13"/>
      <c r="G46" s="14"/>
      <c r="H46" s="25"/>
      <c r="I46" s="14"/>
      <c r="J46" s="52"/>
      <c r="K46" s="52"/>
    </row>
    <row r="47" spans="1:11" x14ac:dyDescent="0.25">
      <c r="A47" s="8" t="s">
        <v>35</v>
      </c>
      <c r="B47" s="22"/>
      <c r="C47" s="23"/>
      <c r="D47" s="45"/>
      <c r="E47" s="55"/>
      <c r="F47" s="13"/>
      <c r="G47" s="14"/>
      <c r="H47" s="25"/>
      <c r="I47" s="14"/>
      <c r="J47" s="52"/>
      <c r="K47" s="52"/>
    </row>
    <row r="48" spans="1:11" x14ac:dyDescent="0.25">
      <c r="A48" s="8" t="s">
        <v>36</v>
      </c>
      <c r="B48" s="22"/>
      <c r="C48" s="23"/>
      <c r="D48" s="45"/>
      <c r="E48" s="55"/>
      <c r="F48" s="13"/>
      <c r="G48" s="14"/>
      <c r="H48" s="25"/>
      <c r="I48" s="14"/>
      <c r="J48" s="52"/>
      <c r="K48" s="52"/>
    </row>
    <row r="49" spans="1:11" ht="45" customHeight="1" x14ac:dyDescent="0.25">
      <c r="A49" s="8">
        <v>5</v>
      </c>
      <c r="B49" s="106" t="s">
        <v>43</v>
      </c>
      <c r="C49" s="107"/>
      <c r="D49" s="107"/>
      <c r="E49" s="107"/>
      <c r="F49" s="107"/>
      <c r="G49" s="107"/>
      <c r="H49" s="107"/>
      <c r="I49" s="107"/>
      <c r="J49" s="107"/>
      <c r="K49" s="108"/>
    </row>
    <row r="50" spans="1:11" x14ac:dyDescent="0.25">
      <c r="A50" s="56" t="s">
        <v>23</v>
      </c>
      <c r="B50" s="109" t="s">
        <v>44</v>
      </c>
      <c r="C50" s="110"/>
      <c r="D50" s="57">
        <v>1</v>
      </c>
      <c r="E50" s="57">
        <v>36</v>
      </c>
      <c r="F50" s="58">
        <v>0</v>
      </c>
      <c r="G50" s="28">
        <f>ROUND(E50*F50,2)</f>
        <v>0</v>
      </c>
      <c r="H50" s="25"/>
      <c r="I50" s="28">
        <f>ROUND(G50*H50+G50,2)</f>
        <v>0</v>
      </c>
      <c r="J50" s="59"/>
      <c r="K50" s="44"/>
    </row>
    <row r="51" spans="1:11" x14ac:dyDescent="0.25">
      <c r="A51" s="56" t="s">
        <v>24</v>
      </c>
      <c r="B51" s="98" t="s">
        <v>45</v>
      </c>
      <c r="C51" s="99"/>
      <c r="D51" s="57">
        <v>1</v>
      </c>
      <c r="E51" s="57">
        <v>36</v>
      </c>
      <c r="F51" s="58">
        <v>0</v>
      </c>
      <c r="G51" s="28">
        <f>ROUND(E51*F51,2)</f>
        <v>0</v>
      </c>
      <c r="H51" s="25"/>
      <c r="I51" s="28">
        <f>ROUND(G51*H51+G51,2)</f>
        <v>0</v>
      </c>
      <c r="J51" s="59"/>
      <c r="K51" s="44"/>
    </row>
    <row r="52" spans="1:11" x14ac:dyDescent="0.25">
      <c r="A52" s="56" t="s">
        <v>26</v>
      </c>
      <c r="B52" s="96"/>
      <c r="C52" s="97"/>
      <c r="D52" s="57"/>
      <c r="E52" s="57"/>
      <c r="F52" s="58"/>
      <c r="G52" s="28"/>
      <c r="H52" s="25"/>
      <c r="I52" s="28"/>
      <c r="J52" s="59"/>
      <c r="K52" s="44"/>
    </row>
    <row r="53" spans="1:11" ht="15.75" thickBot="1" x14ac:dyDescent="0.3">
      <c r="A53" s="56" t="s">
        <v>28</v>
      </c>
      <c r="B53" s="98"/>
      <c r="C53" s="99" t="s">
        <v>46</v>
      </c>
      <c r="D53" s="57"/>
      <c r="E53" s="57"/>
      <c r="F53" s="58"/>
      <c r="G53" s="28"/>
      <c r="H53" s="25"/>
      <c r="I53" s="28"/>
      <c r="J53" s="59"/>
      <c r="K53" s="44"/>
    </row>
    <row r="54" spans="1:11" ht="15.75" thickBot="1" x14ac:dyDescent="0.3">
      <c r="A54" s="60" t="s">
        <v>47</v>
      </c>
      <c r="B54" s="61"/>
      <c r="C54" s="62"/>
      <c r="D54" s="63"/>
      <c r="E54" s="60" t="s">
        <v>48</v>
      </c>
      <c r="F54" s="64"/>
      <c r="G54" s="65"/>
      <c r="H54" s="66"/>
      <c r="I54" s="67"/>
      <c r="J54" s="62"/>
      <c r="K54" s="68"/>
    </row>
    <row r="55" spans="1:11" x14ac:dyDescent="0.25">
      <c r="A55" s="89"/>
      <c r="B55" s="89"/>
      <c r="C55" s="89"/>
      <c r="D55" s="89"/>
      <c r="E55" s="89"/>
      <c r="F55" s="89"/>
      <c r="G55" s="89"/>
      <c r="H55" s="89"/>
      <c r="I55" s="89"/>
      <c r="J55" s="89"/>
      <c r="K55" s="89"/>
    </row>
    <row r="56" spans="1:11" x14ac:dyDescent="0.25">
      <c r="A56" s="70" t="s">
        <v>49</v>
      </c>
      <c r="B56" s="71" t="s">
        <v>50</v>
      </c>
      <c r="C56" s="69"/>
      <c r="D56" s="69"/>
      <c r="E56" s="69"/>
      <c r="F56" s="69"/>
      <c r="G56" s="69"/>
      <c r="H56" s="69"/>
      <c r="I56" s="69"/>
      <c r="J56" s="69"/>
      <c r="K56" s="69"/>
    </row>
    <row r="57" spans="1:11" x14ac:dyDescent="0.25">
      <c r="A57" s="69"/>
      <c r="B57" s="90" t="s">
        <v>71</v>
      </c>
      <c r="C57" s="91"/>
      <c r="D57" s="91"/>
      <c r="E57" s="91"/>
      <c r="F57" s="91"/>
      <c r="G57" s="92"/>
      <c r="H57" s="92"/>
      <c r="I57" s="93"/>
      <c r="J57" s="94"/>
      <c r="K57" s="95" t="s">
        <v>51</v>
      </c>
    </row>
    <row r="58" spans="1:11" x14ac:dyDescent="0.25">
      <c r="A58" s="69"/>
      <c r="B58" s="73" t="s">
        <v>52</v>
      </c>
      <c r="C58" s="72"/>
      <c r="D58" s="72"/>
      <c r="E58" s="72"/>
      <c r="F58" s="72"/>
      <c r="G58" s="72"/>
      <c r="H58" s="72"/>
      <c r="I58" s="72"/>
      <c r="J58" s="72"/>
      <c r="K58" s="74"/>
    </row>
    <row r="59" spans="1:11" x14ac:dyDescent="0.25">
      <c r="A59" s="75"/>
      <c r="B59" s="76" t="s">
        <v>72</v>
      </c>
      <c r="C59" s="69"/>
      <c r="D59" s="69"/>
      <c r="E59" s="69"/>
      <c r="F59" s="69"/>
      <c r="G59" s="69"/>
      <c r="H59" s="77"/>
      <c r="I59" s="69"/>
      <c r="J59" s="69"/>
      <c r="K59" s="69"/>
    </row>
    <row r="60" spans="1:11" x14ac:dyDescent="0.25">
      <c r="A60" s="69"/>
      <c r="B60" s="69"/>
      <c r="C60" s="69"/>
      <c r="D60" s="69"/>
      <c r="E60" s="69"/>
      <c r="F60" s="69"/>
      <c r="G60" s="69"/>
      <c r="H60" s="69"/>
      <c r="I60" s="69"/>
      <c r="J60" s="69"/>
      <c r="K60" s="69"/>
    </row>
    <row r="61" spans="1:11" x14ac:dyDescent="0.25">
      <c r="A61" s="75" t="s">
        <v>49</v>
      </c>
      <c r="B61" s="83" t="s">
        <v>53</v>
      </c>
      <c r="C61" s="62"/>
      <c r="D61" s="62"/>
      <c r="E61" s="78"/>
      <c r="F61" s="62"/>
      <c r="G61" s="82"/>
      <c r="H61" s="62"/>
      <c r="I61" s="82"/>
      <c r="J61" s="62"/>
      <c r="K61" s="81"/>
    </row>
    <row r="62" spans="1:11" x14ac:dyDescent="0.25">
      <c r="A62" s="75" t="s">
        <v>49</v>
      </c>
      <c r="B62" s="69" t="s">
        <v>54</v>
      </c>
      <c r="C62" s="69"/>
      <c r="D62" s="69"/>
      <c r="E62" s="69"/>
      <c r="F62" s="69"/>
      <c r="G62" s="69"/>
      <c r="H62" s="69"/>
      <c r="I62" s="69"/>
      <c r="J62" s="69"/>
      <c r="K62" s="69"/>
    </row>
    <row r="63" spans="1:11" x14ac:dyDescent="0.25">
      <c r="A63" s="75"/>
      <c r="B63" s="84"/>
      <c r="C63" s="62"/>
      <c r="D63" s="62"/>
      <c r="E63" s="78"/>
      <c r="F63" s="62"/>
      <c r="G63" s="79"/>
      <c r="H63" s="62"/>
      <c r="I63" s="80"/>
      <c r="J63" s="62"/>
      <c r="K63" s="81"/>
    </row>
    <row r="64" spans="1:11" x14ac:dyDescent="0.25">
      <c r="A64" s="75"/>
      <c r="B64" s="84"/>
      <c r="C64" s="62"/>
      <c r="D64" s="62"/>
      <c r="E64" s="78"/>
      <c r="F64" s="62"/>
      <c r="G64" s="85" t="s">
        <v>55</v>
      </c>
      <c r="H64" s="85"/>
      <c r="I64" s="86"/>
      <c r="J64" s="85"/>
      <c r="K64" s="85"/>
    </row>
    <row r="65" spans="2:11" x14ac:dyDescent="0.25">
      <c r="B65" s="75"/>
      <c r="C65" s="84"/>
      <c r="D65" s="62"/>
      <c r="E65" s="62"/>
      <c r="F65" s="78"/>
      <c r="G65" s="62"/>
      <c r="H65" s="79"/>
      <c r="I65" s="62"/>
      <c r="J65" s="80"/>
      <c r="K65" s="62"/>
    </row>
  </sheetData>
  <mergeCells count="8">
    <mergeCell ref="B52:C52"/>
    <mergeCell ref="B53:C53"/>
    <mergeCell ref="A3:K3"/>
    <mergeCell ref="B6:K6"/>
    <mergeCell ref="B31:K31"/>
    <mergeCell ref="B49:K49"/>
    <mergeCell ref="B50:C50"/>
    <mergeCell ref="B51:C51"/>
  </mergeCells>
  <pageMargins left="0.7" right="0.7" top="0.75" bottom="0.75" header="0.3" footer="0.3"/>
  <pageSetup paperSize="9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nr 3 krzep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Sawicki</dc:creator>
  <cp:lastModifiedBy>Agnieszka Dominczyk</cp:lastModifiedBy>
  <cp:lastPrinted>2025-01-28T10:47:27Z</cp:lastPrinted>
  <dcterms:created xsi:type="dcterms:W3CDTF">2025-01-15T12:46:21Z</dcterms:created>
  <dcterms:modified xsi:type="dcterms:W3CDTF">2025-03-14T10:01:35Z</dcterms:modified>
</cp:coreProperties>
</file>