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\2024\ZUL\"/>
    </mc:Choice>
  </mc:AlternateContent>
  <xr:revisionPtr revIDLastSave="0" documentId="8_{3857AC98-0D0F-4EBD-8D75-CC595E33BD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K57" i="1" s="1"/>
  <c r="L57" i="1" s="1"/>
  <c r="I58" i="1"/>
  <c r="K58" i="1" s="1"/>
  <c r="L58" i="1" s="1"/>
  <c r="I59" i="1"/>
  <c r="K59" i="1" s="1"/>
  <c r="L59" i="1" s="1"/>
  <c r="I60" i="1"/>
  <c r="K60" i="1" s="1"/>
  <c r="L60" i="1" s="1"/>
  <c r="I61" i="1"/>
  <c r="K61" i="1" s="1"/>
  <c r="L61" i="1" s="1"/>
  <c r="I62" i="1"/>
  <c r="K62" i="1"/>
  <c r="L62" i="1" s="1"/>
  <c r="I63" i="1"/>
  <c r="K63" i="1"/>
  <c r="L63" i="1" s="1"/>
  <c r="I64" i="1"/>
  <c r="K64" i="1" s="1"/>
  <c r="L64" i="1" s="1"/>
  <c r="I65" i="1"/>
  <c r="K65" i="1" s="1"/>
  <c r="L65" i="1" s="1"/>
  <c r="I66" i="1"/>
  <c r="K66" i="1" s="1"/>
  <c r="L66" i="1" s="1"/>
  <c r="I67" i="1"/>
  <c r="K67" i="1" s="1"/>
  <c r="L67" i="1" s="1"/>
  <c r="I68" i="1"/>
  <c r="K68" i="1"/>
  <c r="L68" i="1"/>
  <c r="I69" i="1"/>
  <c r="K69" i="1" s="1"/>
  <c r="L69" i="1" s="1"/>
  <c r="I70" i="1"/>
  <c r="K70" i="1" s="1"/>
  <c r="L70" i="1" s="1"/>
  <c r="I71" i="1"/>
  <c r="K71" i="1"/>
  <c r="L71" i="1" s="1"/>
  <c r="I72" i="1"/>
  <c r="K72" i="1" s="1"/>
  <c r="L72" i="1" s="1"/>
  <c r="I73" i="1"/>
  <c r="K73" i="1" s="1"/>
  <c r="L73" i="1" s="1"/>
  <c r="I74" i="1"/>
  <c r="K74" i="1" s="1"/>
  <c r="L74" i="1" s="1"/>
  <c r="I75" i="1"/>
  <c r="K75" i="1" s="1"/>
  <c r="L75" i="1" s="1"/>
  <c r="I76" i="1"/>
  <c r="K76" i="1"/>
  <c r="L76" i="1" s="1"/>
  <c r="I77" i="1"/>
  <c r="K77" i="1" s="1"/>
  <c r="L77" i="1" s="1"/>
  <c r="I78" i="1"/>
  <c r="K78" i="1"/>
  <c r="L78" i="1" s="1"/>
  <c r="I79" i="1"/>
  <c r="K79" i="1"/>
  <c r="L79" i="1" s="1"/>
  <c r="I80" i="1"/>
  <c r="K80" i="1" s="1"/>
  <c r="L80" i="1" s="1"/>
  <c r="I81" i="1"/>
  <c r="K81" i="1" s="1"/>
  <c r="L81" i="1" s="1"/>
  <c r="I56" i="1"/>
  <c r="K56" i="1" s="1"/>
  <c r="L56" i="1" s="1"/>
  <c r="I55" i="1"/>
  <c r="K55" i="1" s="1"/>
  <c r="L55" i="1" s="1"/>
  <c r="I52" i="1"/>
  <c r="K52" i="1" s="1"/>
  <c r="L52" i="1" s="1"/>
  <c r="I47" i="1"/>
  <c r="K47" i="1" s="1"/>
  <c r="L47" i="1" s="1"/>
  <c r="I42" i="1"/>
  <c r="K42" i="1" s="1"/>
  <c r="L42" i="1" s="1"/>
  <c r="I37" i="1"/>
  <c r="K37" i="1" s="1"/>
  <c r="L37" i="1" s="1"/>
  <c r="I32" i="1"/>
  <c r="K32" i="1" s="1"/>
  <c r="L32" i="1" s="1"/>
  <c r="F86" i="1" l="1"/>
  <c r="F84" i="1"/>
  <c r="F87" i="1"/>
  <c r="F85" i="1"/>
  <c r="F83" i="1"/>
</calcChain>
</file>

<file path=xl/sharedStrings.xml><?xml version="1.0" encoding="utf-8"?>
<sst xmlns="http://schemas.openxmlformats.org/spreadsheetml/2006/main" count="233" uniqueCount="140">
  <si>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</si>
  <si>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</si>
  <si>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</si>
  <si>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</si>
  <si>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</si>
  <si>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</si>
  <si>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</si>
  <si>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</si>
  <si>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</si>
  <si>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</si>
  <si>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</si>
  <si>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</si>
  <si>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</si>
  <si>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</si>
  <si>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</si>
  <si>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13</t>
  </si>
  <si>
    <t>PORZB&gt;100</t>
  </si>
  <si>
    <t>Oczyszczanie zrębów, gruntów porolnych, halizn i płazowin oraz drzewostanów planowanych do wprowadzenie drugiego piętra ze zbędnych podrostów, odrośli, krzewów i krzewinek poprzez wycinanie bez wynoszenia i układania - dla 100% pokrycia powierzchni</t>
  </si>
  <si>
    <t>HA</t>
  </si>
  <si>
    <t xml:space="preserve"> 20</t>
  </si>
  <si>
    <t>WPOD-N</t>
  </si>
  <si>
    <t>Wycinanie podszytów i podrostów (teren równy lub falisty)</t>
  </si>
  <si>
    <t xml:space="preserve"> 78</t>
  </si>
  <si>
    <t>WYK-POGCZ</t>
  </si>
  <si>
    <t>Wyorywanie bruzd pługiem leśnym z pogłębiaczem na powierzchni pow. 0,5 ha</t>
  </si>
  <si>
    <t>KMTR</t>
  </si>
  <si>
    <t xml:space="preserve"> 92</t>
  </si>
  <si>
    <t>WYK-DOŁŚS</t>
  </si>
  <si>
    <t>Wykonanie dołków pod sadzonki świdrem ręcznym z napędem spalinowym.</t>
  </si>
  <si>
    <t>TSZT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</si>
  <si>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</si>
  <si>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</si>
  <si>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</si>
  <si>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</si>
  <si>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</si>
  <si>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</si>
  <si>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106</t>
  </si>
  <si>
    <t>POP-BRYŁ</t>
  </si>
  <si>
    <t>Sadzenie sadzonek z zakrytym systemem korzeniowym w poprawkach i uzupełnieniach</t>
  </si>
  <si>
    <t>109</t>
  </si>
  <si>
    <t>SADZ-WUD</t>
  </si>
  <si>
    <t>Sadzenie wielolatek w dołki uprzednio wykonane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</si>
  <si>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</si>
  <si>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</si>
  <si>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</si>
  <si>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</si>
  <si>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</si>
  <si>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</si>
  <si>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</si>
  <si>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</si>
  <si>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</si>
  <si>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</si>
  <si>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</si>
  <si>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</si>
  <si>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</si>
  <si>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</si>
  <si>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</si>
  <si>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</si>
  <si>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</si>
  <si>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</si>
  <si>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</si>
  <si>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</si>
  <si>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</si>
  <si>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134</t>
  </si>
  <si>
    <t>ZAB-MCHRN</t>
  </si>
  <si>
    <t>Zabezpieczenie młodników przed spałowaniem przy użyciu repelentów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</si>
  <si>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</si>
  <si>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</si>
  <si>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</si>
  <si>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</si>
  <si>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</si>
  <si>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</si>
  <si>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</si>
  <si>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</si>
  <si>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</si>
  <si>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</si>
  <si>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</si>
  <si>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</si>
  <si>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</si>
  <si>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</si>
  <si>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</si>
  <si>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</si>
  <si>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</si>
  <si>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</si>
  <si>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</si>
  <si>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</si>
  <si>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</si>
  <si>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</si>
  <si>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</si>
  <si>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</si>
  <si>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</si>
  <si>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</si>
  <si>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</si>
  <si>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</si>
  <si>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</si>
  <si>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</si>
  <si>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</si>
  <si>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</si>
  <si>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</si>
  <si>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</si>
  <si>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</si>
  <si>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</si>
  <si>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</si>
  <si>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</si>
  <si>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</si>
  <si>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</si>
  <si>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</si>
  <si>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</si>
  <si>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</si>
  <si>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</si>
  <si>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</si>
  <si>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</si>
  <si>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</si>
  <si>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</si>
  <si>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Ciechanów</t>
  </si>
  <si>
    <t xml:space="preserve">06-400 Ciechanów; Płocka 21c                    </t>
  </si>
  <si>
    <t>Odpowiadając na ogłoszenie o przetargu nieograniczonym na „Wykonywanie usług z zakresu gospodarki leśnej na terenie Nadleśnictwa Ciechanów w roku 2025''  składamy niniejszym ofertę na pakiet Pakiet 7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</si>
  <si>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</si>
  <si>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</si>
  <si>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</si>
  <si>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</si>
  <si>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</si>
  <si>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</si>
  <si>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</si>
  <si>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</si>
  <si>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</si>
  <si>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</si>
  <si>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</si>
  <si>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</si>
  <si>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</si>
  <si>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</si>
  <si>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</si>
  <si>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</si>
  <si>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</si>
  <si>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</si>
  <si>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</si>
  <si>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VAT</t>
  </si>
  <si>
    <t>pozyskanie netto</t>
  </si>
  <si>
    <t>w tym zagospodarowanie netto</t>
  </si>
  <si>
    <t>zagospodarowanie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</si>
</sst>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C7CE"/>
      </patternFill>
    </fill>
    <fill>
      <patternFill patternType="solid">
        <fgColor rgb="FFFFFF00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4" fillId="3" borderId="2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39" fontId="1" fillId="5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0" fillId="4" borderId="0" xfId="1" applyAlignment="1">
      <alignment horizontal="left"/>
    </xf>
    <xf numFmtId="2" fontId="4" fillId="2" borderId="1" xfId="0" applyNumberFormat="1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Alignment="1">
      <alignment horizontal="left"/>
    </xf>
  </cellXfs>
  <cellStyles count="2"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5"/>
  <sheetViews>
    <sheetView tabSelected="1" topLeftCell="A75" zoomScaleNormal="100" workbookViewId="0">
      <selection activeCell="I36" sqref="I36"/>
    </sheetView>
  </sheetViews>
  <sheetFormatPr defaultRowHeight="12.75" x14ac:dyDescent="0.2"/>
  <cols>
    <col min="1" max="1" width="0.140625" customWidth="1"/>
    <col min="2" max="2" width="5.7109375" customWidth="1"/>
    <col min="3" max="3" width="52.28515625" customWidth="1"/>
    <col min="4" max="4" width="12" customWidth="1"/>
    <col min="5" max="5" width="43.85546875" customWidth="1"/>
    <col min="6" max="6" width="6.85546875" customWidth="1"/>
    <col min="7" max="7" width="11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3.85546875" bestFit="1" customWidth="1"/>
    <col min="13" max="13" width="0.7109375" customWidth="1"/>
    <col min="14" max="14" width="0.5703125" customWidth="1"/>
    <col min="15" max="15" width="0.140625" customWidth="1"/>
  </cols>
  <sheetData>
    <row r="1" spans="2:14" s="1" customFormat="1" ht="5.25" customHeight="1" x14ac:dyDescent="0.2"/>
    <row r="2" spans="2:14" s="1" customFormat="1" ht="17.100000000000001" customHeight="1" x14ac:dyDescent="0.2">
      <c r="I2" s="24" t="s">
        <v>108</v>
      </c>
      <c r="J2" s="24"/>
      <c r="K2" s="24"/>
      <c r="L2" s="24"/>
      <c r="M2" s="24"/>
      <c r="N2" s="24"/>
    </row>
    <row r="3" spans="2:14" s="1" customFormat="1" ht="28.7" customHeight="1" x14ac:dyDescent="0.2"/>
    <row r="4" spans="2:14" s="1" customFormat="1" ht="2.65" customHeight="1" x14ac:dyDescent="0.2">
      <c r="B4" s="18"/>
      <c r="C4" s="18"/>
      <c r="D4" s="18"/>
    </row>
    <row r="5" spans="2:14" s="1" customFormat="1" ht="28.7" customHeight="1" x14ac:dyDescent="0.2"/>
    <row r="6" spans="2:14" s="1" customFormat="1" ht="2.65" customHeight="1" x14ac:dyDescent="0.2">
      <c r="B6" s="18"/>
      <c r="C6" s="18"/>
      <c r="D6" s="18"/>
    </row>
    <row r="7" spans="2:14" s="1" customFormat="1" ht="28.7" customHeight="1" x14ac:dyDescent="0.2"/>
    <row r="8" spans="2:14" s="1" customFormat="1" ht="5.25" customHeight="1" x14ac:dyDescent="0.2">
      <c r="B8" s="18"/>
      <c r="C8" s="18"/>
      <c r="D8" s="18"/>
    </row>
    <row r="9" spans="2:14" s="1" customFormat="1" ht="4.3499999999999996" customHeight="1" x14ac:dyDescent="0.2"/>
    <row r="10" spans="2:14" s="1" customFormat="1" ht="6.95" customHeight="1" x14ac:dyDescent="0.2">
      <c r="B10" s="20" t="s">
        <v>109</v>
      </c>
      <c r="C10" s="20"/>
      <c r="D10" s="20"/>
    </row>
    <row r="11" spans="2:14" s="1" customFormat="1" ht="12.2" customHeight="1" x14ac:dyDescent="0.2">
      <c r="B11" s="20"/>
      <c r="C11" s="20"/>
      <c r="D11" s="20"/>
      <c r="G11" s="22" t="s">
        <v>110</v>
      </c>
      <c r="H11" s="22"/>
      <c r="I11" s="22"/>
      <c r="J11" s="22"/>
      <c r="K11" s="22"/>
      <c r="L11" s="22"/>
      <c r="M11" s="22"/>
    </row>
    <row r="12" spans="2:14" s="1" customFormat="1" ht="7.9" customHeight="1" x14ac:dyDescent="0.2">
      <c r="G12" s="22"/>
      <c r="H12" s="22"/>
      <c r="I12" s="22"/>
      <c r="J12" s="22"/>
      <c r="K12" s="22"/>
      <c r="L12" s="22"/>
      <c r="M12" s="22"/>
    </row>
    <row r="13" spans="2:14" s="1" customFormat="1" ht="20.25" customHeight="1" x14ac:dyDescent="0.2"/>
    <row r="14" spans="2:14" s="1" customFormat="1" ht="24" customHeight="1" x14ac:dyDescent="0.2">
      <c r="E14" s="19" t="s">
        <v>111</v>
      </c>
      <c r="F14" s="19"/>
      <c r="G14" s="19"/>
    </row>
    <row r="15" spans="2:14" s="1" customFormat="1" ht="43.15" customHeight="1" x14ac:dyDescent="0.2"/>
    <row r="16" spans="2:14" s="1" customFormat="1" ht="20.85" customHeight="1" x14ac:dyDescent="0.2">
      <c r="B16" s="16" t="s">
        <v>112</v>
      </c>
      <c r="C16" s="16"/>
    </row>
    <row r="17" spans="2:12" s="1" customFormat="1" ht="2.65" customHeight="1" x14ac:dyDescent="0.2"/>
    <row r="18" spans="2:12" s="1" customFormat="1" ht="20.85" customHeight="1" x14ac:dyDescent="0.2">
      <c r="B18" s="16" t="s">
        <v>113</v>
      </c>
      <c r="C18" s="16"/>
    </row>
    <row r="19" spans="2:12" s="1" customFormat="1" ht="2.65" customHeight="1" x14ac:dyDescent="0.2"/>
    <row r="20" spans="2:12" s="1" customFormat="1" ht="20.85" customHeight="1" x14ac:dyDescent="0.2">
      <c r="B20" s="16" t="s">
        <v>114</v>
      </c>
      <c r="C20" s="16"/>
    </row>
    <row r="21" spans="2:12" s="1" customFormat="1" ht="2.65" customHeight="1" x14ac:dyDescent="0.2"/>
    <row r="22" spans="2:12" s="1" customFormat="1" ht="20.85" customHeight="1" x14ac:dyDescent="0.2">
      <c r="B22" s="16" t="s">
        <v>115</v>
      </c>
      <c r="C22" s="16"/>
    </row>
    <row r="23" spans="2:12" s="1" customFormat="1" ht="34.700000000000003" customHeight="1" x14ac:dyDescent="0.2"/>
    <row r="24" spans="2:12" s="1" customFormat="1" ht="50.1" customHeight="1" x14ac:dyDescent="0.2">
      <c r="B24" s="10" t="s">
        <v>116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2" s="1" customFormat="1" ht="2.65" customHeight="1" x14ac:dyDescent="0.2"/>
    <row r="26" spans="2:12" s="1" customFormat="1" ht="50.1" customHeight="1" x14ac:dyDescent="0.2">
      <c r="B26" s="13" t="s">
        <v>117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2" s="1" customFormat="1" ht="28.7" customHeight="1" x14ac:dyDescent="0.2"/>
    <row r="28" spans="2:12" s="1" customFormat="1" ht="3.2" customHeight="1" x14ac:dyDescent="0.2"/>
    <row r="29" spans="2:12" s="1" customFormat="1" ht="18.2" customHeight="1" x14ac:dyDescent="0.2">
      <c r="B29" s="16" t="s">
        <v>118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2" s="1" customFormat="1" ht="5.25" customHeight="1" x14ac:dyDescent="0.2"/>
    <row r="31" spans="2:12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9" t="s">
        <v>10</v>
      </c>
    </row>
    <row r="32" spans="2:12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1039</v>
      </c>
      <c r="H32" s="25">
        <v>0</v>
      </c>
      <c r="I32" s="26">
        <f>ROUND(H32*G32,2)</f>
        <v>0</v>
      </c>
      <c r="J32" s="27">
        <v>8</v>
      </c>
      <c r="K32" s="26">
        <f>ROUND((I32*J32)/100,2)</f>
        <v>0</v>
      </c>
      <c r="L32" s="26">
        <f>+K32+I32</f>
        <v>0</v>
      </c>
    </row>
    <row r="33" spans="2:12" s="1" customFormat="1" ht="3.2" customHeight="1" x14ac:dyDescent="0.2"/>
    <row r="34" spans="2:12" s="1" customFormat="1" ht="18.2" customHeight="1" x14ac:dyDescent="0.2">
      <c r="B34" s="16" t="s">
        <v>119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2" s="1" customFormat="1" ht="5.25" customHeight="1" x14ac:dyDescent="0.2"/>
    <row r="36" spans="2:12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9" t="s">
        <v>10</v>
      </c>
    </row>
    <row r="37" spans="2:12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874</v>
      </c>
      <c r="H37" s="25">
        <v>0</v>
      </c>
      <c r="I37" s="26">
        <f>ROUND(H37*G37,2)</f>
        <v>0</v>
      </c>
      <c r="J37" s="27">
        <v>8</v>
      </c>
      <c r="K37" s="26">
        <f>ROUND((I37*J37)/100,2)</f>
        <v>0</v>
      </c>
      <c r="L37" s="26">
        <f>+K37+I37</f>
        <v>0</v>
      </c>
    </row>
    <row r="38" spans="2:12" s="1" customFormat="1" ht="3.2" customHeight="1" x14ac:dyDescent="0.2"/>
    <row r="39" spans="2:12" s="1" customFormat="1" ht="18.2" customHeight="1" x14ac:dyDescent="0.2">
      <c r="B39" s="16" t="s">
        <v>120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2:12" s="1" customFormat="1" ht="5.25" customHeight="1" x14ac:dyDescent="0.2"/>
    <row r="41" spans="2:12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9" t="s">
        <v>10</v>
      </c>
    </row>
    <row r="42" spans="2:12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1559</v>
      </c>
      <c r="H42" s="25">
        <v>0</v>
      </c>
      <c r="I42" s="26">
        <f>ROUND(H42*G42,2)</f>
        <v>0</v>
      </c>
      <c r="J42" s="27">
        <v>8</v>
      </c>
      <c r="K42" s="26">
        <f>ROUND((I42*J42)/100,2)</f>
        <v>0</v>
      </c>
      <c r="L42" s="26">
        <f>+K42+I42</f>
        <v>0</v>
      </c>
    </row>
    <row r="43" spans="2:12" s="1" customFormat="1" ht="3.2" customHeight="1" x14ac:dyDescent="0.2"/>
    <row r="44" spans="2:12" s="1" customFormat="1" ht="18.2" customHeight="1" x14ac:dyDescent="0.2">
      <c r="B44" s="16" t="s">
        <v>121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2:12" s="1" customFormat="1" ht="5.25" customHeight="1" x14ac:dyDescent="0.2"/>
    <row r="46" spans="2:12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9" t="s">
        <v>10</v>
      </c>
    </row>
    <row r="47" spans="2:12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725</v>
      </c>
      <c r="H47" s="25">
        <v>0</v>
      </c>
      <c r="I47" s="26">
        <f>ROUND(H47*G47,2)</f>
        <v>0</v>
      </c>
      <c r="J47" s="27">
        <v>8</v>
      </c>
      <c r="K47" s="26">
        <f>ROUND((I47*J47)/100,2)</f>
        <v>0</v>
      </c>
      <c r="L47" s="26">
        <f>+K47+I47</f>
        <v>0</v>
      </c>
    </row>
    <row r="48" spans="2:12" s="1" customFormat="1" ht="3.2" customHeight="1" x14ac:dyDescent="0.2"/>
    <row r="49" spans="2:12" s="1" customFormat="1" ht="18.2" customHeight="1" x14ac:dyDescent="0.2">
      <c r="B49" s="16" t="s">
        <v>122</v>
      </c>
      <c r="C49" s="16"/>
      <c r="D49" s="16"/>
      <c r="E49" s="16"/>
      <c r="F49" s="16"/>
      <c r="G49" s="16"/>
      <c r="H49" s="16"/>
      <c r="I49" s="16"/>
      <c r="J49" s="16"/>
      <c r="K49" s="16"/>
    </row>
    <row r="50" spans="2:12" s="1" customFormat="1" ht="5.25" customHeight="1" x14ac:dyDescent="0.2"/>
    <row r="51" spans="2:12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9" t="s">
        <v>10</v>
      </c>
    </row>
    <row r="52" spans="2:12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952</v>
      </c>
      <c r="H52" s="25">
        <v>0</v>
      </c>
      <c r="I52" s="26">
        <f>ROUND(H52*G52,2)</f>
        <v>0</v>
      </c>
      <c r="J52" s="27">
        <v>8</v>
      </c>
      <c r="K52" s="26">
        <f>ROUND((I52*J52)/100,2)</f>
        <v>0</v>
      </c>
      <c r="L52" s="26">
        <f>+K52+I52</f>
        <v>0</v>
      </c>
    </row>
    <row r="53" spans="2:12" s="1" customFormat="1" ht="9" customHeight="1" x14ac:dyDescent="0.2"/>
    <row r="54" spans="2:12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9" t="s">
        <v>10</v>
      </c>
    </row>
    <row r="55" spans="2:12" s="1" customFormat="1" ht="59.1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1.63</v>
      </c>
      <c r="H55" s="25">
        <v>0</v>
      </c>
      <c r="I55" s="26">
        <f>ROUND(H55*G55,2)</f>
        <v>0</v>
      </c>
      <c r="J55" s="27">
        <v>8</v>
      </c>
      <c r="K55" s="26">
        <f>ROUND((I55*J55)/100,2)</f>
        <v>0</v>
      </c>
      <c r="L55" s="26">
        <f>+K55+I55</f>
        <v>0</v>
      </c>
    </row>
    <row r="56" spans="2:12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8.82</v>
      </c>
      <c r="H56" s="25">
        <v>0</v>
      </c>
      <c r="I56" s="26">
        <f>ROUND(H56*G56,2)</f>
        <v>0</v>
      </c>
      <c r="J56" s="27">
        <v>8</v>
      </c>
      <c r="K56" s="26">
        <f>ROUND((I56*J56)/100,2)</f>
        <v>0</v>
      </c>
      <c r="L56" s="26">
        <f>+K56+I56</f>
        <v>0</v>
      </c>
    </row>
    <row r="57" spans="2:12" s="1" customFormat="1" ht="28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28.01</v>
      </c>
      <c r="H57" s="25">
        <v>0</v>
      </c>
      <c r="I57" s="26">
        <f t="shared" ref="I57:I81" si="0">ROUND(H57*G57,2)</f>
        <v>0</v>
      </c>
      <c r="J57" s="27">
        <v>8</v>
      </c>
      <c r="K57" s="26">
        <f t="shared" ref="K57:K81" si="1">ROUND((I57*J57)/100,2)</f>
        <v>0</v>
      </c>
      <c r="L57" s="26">
        <f t="shared" ref="L57:L81" si="2">+K57+I57</f>
        <v>0</v>
      </c>
    </row>
    <row r="58" spans="2:12" s="1" customFormat="1" ht="28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29</v>
      </c>
      <c r="G58" s="8">
        <v>56.13</v>
      </c>
      <c r="H58" s="25">
        <v>0</v>
      </c>
      <c r="I58" s="26">
        <f t="shared" si="0"/>
        <v>0</v>
      </c>
      <c r="J58" s="27">
        <v>8</v>
      </c>
      <c r="K58" s="26">
        <f t="shared" si="1"/>
        <v>0</v>
      </c>
      <c r="L58" s="26">
        <f t="shared" si="2"/>
        <v>0</v>
      </c>
    </row>
    <row r="59" spans="2:12" s="1" customFormat="1" ht="28.7" customHeight="1" x14ac:dyDescent="0.2">
      <c r="B59" s="5">
        <v>10</v>
      </c>
      <c r="C59" s="6" t="s">
        <v>30</v>
      </c>
      <c r="D59" s="6" t="s">
        <v>31</v>
      </c>
      <c r="E59" s="7" t="s">
        <v>32</v>
      </c>
      <c r="F59" s="6" t="s">
        <v>29</v>
      </c>
      <c r="G59" s="8">
        <v>1</v>
      </c>
      <c r="H59" s="25">
        <v>0</v>
      </c>
      <c r="I59" s="26">
        <f t="shared" si="0"/>
        <v>0</v>
      </c>
      <c r="J59" s="27">
        <v>8</v>
      </c>
      <c r="K59" s="26">
        <f t="shared" si="1"/>
        <v>0</v>
      </c>
      <c r="L59" s="26">
        <f t="shared" si="2"/>
        <v>0</v>
      </c>
    </row>
    <row r="60" spans="2:12" s="1" customFormat="1" ht="19.7" customHeight="1" x14ac:dyDescent="0.2">
      <c r="B60" s="5">
        <v>11</v>
      </c>
      <c r="C60" s="6" t="s">
        <v>33</v>
      </c>
      <c r="D60" s="6" t="s">
        <v>34</v>
      </c>
      <c r="E60" s="7" t="s">
        <v>35</v>
      </c>
      <c r="F60" s="6" t="s">
        <v>29</v>
      </c>
      <c r="G60" s="8">
        <v>0.96</v>
      </c>
      <c r="H60" s="25">
        <v>0</v>
      </c>
      <c r="I60" s="26">
        <f t="shared" si="0"/>
        <v>0</v>
      </c>
      <c r="J60" s="27">
        <v>8</v>
      </c>
      <c r="K60" s="26">
        <f t="shared" si="1"/>
        <v>0</v>
      </c>
      <c r="L60" s="26">
        <f t="shared" si="2"/>
        <v>0</v>
      </c>
    </row>
    <row r="61" spans="2:12" s="1" customFormat="1" ht="28.7" customHeight="1" x14ac:dyDescent="0.2">
      <c r="B61" s="5">
        <v>12</v>
      </c>
      <c r="C61" s="6" t="s">
        <v>36</v>
      </c>
      <c r="D61" s="6" t="s">
        <v>37</v>
      </c>
      <c r="E61" s="7" t="s">
        <v>38</v>
      </c>
      <c r="F61" s="6" t="s">
        <v>29</v>
      </c>
      <c r="G61" s="8">
        <v>0.15</v>
      </c>
      <c r="H61" s="25">
        <v>0</v>
      </c>
      <c r="I61" s="26">
        <f t="shared" si="0"/>
        <v>0</v>
      </c>
      <c r="J61" s="27">
        <v>8</v>
      </c>
      <c r="K61" s="26">
        <f t="shared" si="1"/>
        <v>0</v>
      </c>
      <c r="L61" s="26">
        <f t="shared" si="2"/>
        <v>0</v>
      </c>
    </row>
    <row r="62" spans="2:12" s="1" customFormat="1" ht="19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29</v>
      </c>
      <c r="G62" s="8">
        <v>56.13</v>
      </c>
      <c r="H62" s="25">
        <v>0</v>
      </c>
      <c r="I62" s="26">
        <f t="shared" si="0"/>
        <v>0</v>
      </c>
      <c r="J62" s="27">
        <v>8</v>
      </c>
      <c r="K62" s="26">
        <f t="shared" si="1"/>
        <v>0</v>
      </c>
      <c r="L62" s="26">
        <f t="shared" si="2"/>
        <v>0</v>
      </c>
    </row>
    <row r="63" spans="2:12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29</v>
      </c>
      <c r="G63" s="8">
        <v>58.24</v>
      </c>
      <c r="H63" s="25">
        <v>0</v>
      </c>
      <c r="I63" s="26">
        <f t="shared" si="0"/>
        <v>0</v>
      </c>
      <c r="J63" s="27">
        <v>8</v>
      </c>
      <c r="K63" s="26">
        <f t="shared" si="1"/>
        <v>0</v>
      </c>
      <c r="L63" s="26">
        <f t="shared" si="2"/>
        <v>0</v>
      </c>
    </row>
    <row r="64" spans="2:12" s="1" customFormat="1" ht="28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18</v>
      </c>
      <c r="G64" s="8">
        <v>1</v>
      </c>
      <c r="H64" s="25">
        <v>0</v>
      </c>
      <c r="I64" s="26">
        <f t="shared" si="0"/>
        <v>0</v>
      </c>
      <c r="J64" s="27">
        <v>8</v>
      </c>
      <c r="K64" s="26">
        <f t="shared" si="1"/>
        <v>0</v>
      </c>
      <c r="L64" s="26">
        <f t="shared" si="2"/>
        <v>0</v>
      </c>
    </row>
    <row r="65" spans="2:16" s="1" customFormat="1" ht="28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18</v>
      </c>
      <c r="G65" s="8">
        <v>9</v>
      </c>
      <c r="H65" s="25">
        <v>0</v>
      </c>
      <c r="I65" s="26">
        <f t="shared" si="0"/>
        <v>0</v>
      </c>
      <c r="J65" s="27">
        <v>8</v>
      </c>
      <c r="K65" s="26">
        <f t="shared" si="1"/>
        <v>0</v>
      </c>
      <c r="L65" s="26">
        <f t="shared" si="2"/>
        <v>0</v>
      </c>
    </row>
    <row r="66" spans="2:16" s="1" customFormat="1" ht="28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18</v>
      </c>
      <c r="G66" s="8">
        <v>3</v>
      </c>
      <c r="H66" s="25">
        <v>0</v>
      </c>
      <c r="I66" s="26">
        <f t="shared" si="0"/>
        <v>0</v>
      </c>
      <c r="J66" s="27">
        <v>8</v>
      </c>
      <c r="K66" s="26">
        <f t="shared" si="1"/>
        <v>0</v>
      </c>
      <c r="L66" s="26">
        <f t="shared" si="2"/>
        <v>0</v>
      </c>
    </row>
    <row r="67" spans="2:16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18</v>
      </c>
      <c r="G67" s="8">
        <v>6.9</v>
      </c>
      <c r="H67" s="25">
        <v>0</v>
      </c>
      <c r="I67" s="26">
        <f t="shared" si="0"/>
        <v>0</v>
      </c>
      <c r="J67" s="27">
        <v>8</v>
      </c>
      <c r="K67" s="26">
        <f t="shared" si="1"/>
        <v>0</v>
      </c>
      <c r="L67" s="26">
        <f t="shared" si="2"/>
        <v>0</v>
      </c>
    </row>
    <row r="68" spans="2:16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18</v>
      </c>
      <c r="G68" s="8">
        <v>10.41</v>
      </c>
      <c r="H68" s="25">
        <v>0</v>
      </c>
      <c r="I68" s="26">
        <f t="shared" si="0"/>
        <v>0</v>
      </c>
      <c r="J68" s="27">
        <v>8</v>
      </c>
      <c r="K68" s="26">
        <f t="shared" si="1"/>
        <v>0</v>
      </c>
      <c r="L68" s="26">
        <f t="shared" si="2"/>
        <v>0</v>
      </c>
    </row>
    <row r="69" spans="2:16" s="1" customFormat="1" ht="28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18</v>
      </c>
      <c r="G69" s="8">
        <v>24.42</v>
      </c>
      <c r="H69" s="25">
        <v>0</v>
      </c>
      <c r="I69" s="26">
        <f t="shared" si="0"/>
        <v>0</v>
      </c>
      <c r="J69" s="27">
        <v>8</v>
      </c>
      <c r="K69" s="26">
        <f t="shared" si="1"/>
        <v>0</v>
      </c>
      <c r="L69" s="26">
        <f t="shared" si="2"/>
        <v>0</v>
      </c>
    </row>
    <row r="70" spans="2:16" s="1" customFormat="1" ht="28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29</v>
      </c>
      <c r="G70" s="8">
        <v>11.68</v>
      </c>
      <c r="H70" s="25">
        <v>0</v>
      </c>
      <c r="I70" s="26">
        <f t="shared" si="0"/>
        <v>0</v>
      </c>
      <c r="J70" s="27">
        <v>8</v>
      </c>
      <c r="K70" s="26">
        <f t="shared" si="1"/>
        <v>0</v>
      </c>
      <c r="L70" s="26">
        <f t="shared" si="2"/>
        <v>0</v>
      </c>
    </row>
    <row r="71" spans="2:16" s="1" customFormat="1" ht="19.7" customHeight="1" x14ac:dyDescent="0.25">
      <c r="B71" s="5">
        <v>22</v>
      </c>
      <c r="C71" s="6" t="s">
        <v>66</v>
      </c>
      <c r="D71" s="6" t="s">
        <v>67</v>
      </c>
      <c r="E71" s="7" t="s">
        <v>68</v>
      </c>
      <c r="F71" s="6" t="s">
        <v>69</v>
      </c>
      <c r="G71" s="8">
        <v>22.8</v>
      </c>
      <c r="H71" s="25">
        <v>0</v>
      </c>
      <c r="I71" s="26">
        <f t="shared" si="0"/>
        <v>0</v>
      </c>
      <c r="J71" s="27">
        <v>23</v>
      </c>
      <c r="K71" s="26">
        <f t="shared" si="1"/>
        <v>0</v>
      </c>
      <c r="L71" s="26">
        <f t="shared" si="2"/>
        <v>0</v>
      </c>
      <c r="P71" s="28"/>
    </row>
    <row r="72" spans="2:16" s="1" customFormat="1" ht="19.7" customHeight="1" x14ac:dyDescent="0.25">
      <c r="B72" s="5">
        <v>23</v>
      </c>
      <c r="C72" s="6" t="s">
        <v>70</v>
      </c>
      <c r="D72" s="6" t="s">
        <v>71</v>
      </c>
      <c r="E72" s="7" t="s">
        <v>72</v>
      </c>
      <c r="F72" s="6" t="s">
        <v>69</v>
      </c>
      <c r="G72" s="8">
        <v>2.4</v>
      </c>
      <c r="H72" s="25">
        <v>0</v>
      </c>
      <c r="I72" s="26">
        <f t="shared" si="0"/>
        <v>0</v>
      </c>
      <c r="J72" s="27">
        <v>23</v>
      </c>
      <c r="K72" s="26">
        <f t="shared" si="1"/>
        <v>0</v>
      </c>
      <c r="L72" s="26">
        <f t="shared" si="2"/>
        <v>0</v>
      </c>
      <c r="P72" s="28"/>
    </row>
    <row r="73" spans="2:16" s="1" customFormat="1" ht="19.7" customHeight="1" x14ac:dyDescent="0.25">
      <c r="B73" s="5">
        <v>24</v>
      </c>
      <c r="C73" s="6" t="s">
        <v>73</v>
      </c>
      <c r="D73" s="6" t="s">
        <v>74</v>
      </c>
      <c r="E73" s="7" t="s">
        <v>75</v>
      </c>
      <c r="F73" s="6" t="s">
        <v>69</v>
      </c>
      <c r="G73" s="8">
        <v>1.97</v>
      </c>
      <c r="H73" s="25">
        <v>0</v>
      </c>
      <c r="I73" s="26">
        <f t="shared" si="0"/>
        <v>0</v>
      </c>
      <c r="J73" s="27">
        <v>23</v>
      </c>
      <c r="K73" s="26">
        <f t="shared" si="1"/>
        <v>0</v>
      </c>
      <c r="L73" s="26">
        <f t="shared" si="2"/>
        <v>0</v>
      </c>
      <c r="P73" s="28"/>
    </row>
    <row r="74" spans="2:16" s="1" customFormat="1" ht="19.7" customHeight="1" x14ac:dyDescent="0.25">
      <c r="B74" s="5">
        <v>25</v>
      </c>
      <c r="C74" s="6" t="s">
        <v>76</v>
      </c>
      <c r="D74" s="6" t="s">
        <v>77</v>
      </c>
      <c r="E74" s="7" t="s">
        <v>78</v>
      </c>
      <c r="F74" s="6" t="s">
        <v>79</v>
      </c>
      <c r="G74" s="8">
        <v>60</v>
      </c>
      <c r="H74" s="25">
        <v>0</v>
      </c>
      <c r="I74" s="26">
        <f t="shared" si="0"/>
        <v>0</v>
      </c>
      <c r="J74" s="27">
        <v>23</v>
      </c>
      <c r="K74" s="26">
        <f t="shared" si="1"/>
        <v>0</v>
      </c>
      <c r="L74" s="26">
        <f t="shared" si="2"/>
        <v>0</v>
      </c>
      <c r="P74" s="28"/>
    </row>
    <row r="75" spans="2:16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83</v>
      </c>
      <c r="G75" s="8">
        <v>20</v>
      </c>
      <c r="H75" s="25">
        <v>0</v>
      </c>
      <c r="I75" s="26">
        <f t="shared" si="0"/>
        <v>0</v>
      </c>
      <c r="J75" s="27">
        <v>8</v>
      </c>
      <c r="K75" s="26">
        <f t="shared" si="1"/>
        <v>0</v>
      </c>
      <c r="L75" s="26">
        <f t="shared" si="2"/>
        <v>0</v>
      </c>
    </row>
    <row r="76" spans="2:16" s="1" customFormat="1" ht="19.7" customHeight="1" x14ac:dyDescent="0.2">
      <c r="B76" s="5">
        <v>27</v>
      </c>
      <c r="C76" s="6" t="s">
        <v>84</v>
      </c>
      <c r="D76" s="6" t="s">
        <v>85</v>
      </c>
      <c r="E76" s="7" t="s">
        <v>86</v>
      </c>
      <c r="F76" s="6" t="s">
        <v>83</v>
      </c>
      <c r="G76" s="8">
        <v>5</v>
      </c>
      <c r="H76" s="25">
        <v>0</v>
      </c>
      <c r="I76" s="26">
        <f t="shared" si="0"/>
        <v>0</v>
      </c>
      <c r="J76" s="27">
        <v>8</v>
      </c>
      <c r="K76" s="26">
        <f t="shared" si="1"/>
        <v>0</v>
      </c>
      <c r="L76" s="26">
        <f t="shared" si="2"/>
        <v>0</v>
      </c>
    </row>
    <row r="77" spans="2:16" s="1" customFormat="1" ht="19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83</v>
      </c>
      <c r="G77" s="8">
        <v>240</v>
      </c>
      <c r="H77" s="25">
        <v>0</v>
      </c>
      <c r="I77" s="26">
        <f t="shared" si="0"/>
        <v>0</v>
      </c>
      <c r="J77" s="27">
        <v>8</v>
      </c>
      <c r="K77" s="26">
        <f t="shared" si="1"/>
        <v>0</v>
      </c>
      <c r="L77" s="26">
        <f t="shared" si="2"/>
        <v>0</v>
      </c>
    </row>
    <row r="78" spans="2:16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18</v>
      </c>
      <c r="G78" s="8">
        <v>5</v>
      </c>
      <c r="H78" s="25">
        <v>0</v>
      </c>
      <c r="I78" s="26">
        <f t="shared" si="0"/>
        <v>0</v>
      </c>
      <c r="J78" s="27">
        <v>8</v>
      </c>
      <c r="K78" s="26">
        <f t="shared" si="1"/>
        <v>0</v>
      </c>
      <c r="L78" s="26">
        <f t="shared" si="2"/>
        <v>0</v>
      </c>
    </row>
    <row r="79" spans="2:16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79</v>
      </c>
      <c r="G79" s="8">
        <v>255</v>
      </c>
      <c r="H79" s="25">
        <v>0</v>
      </c>
      <c r="I79" s="26">
        <f t="shared" si="0"/>
        <v>0</v>
      </c>
      <c r="J79" s="27">
        <v>8</v>
      </c>
      <c r="K79" s="26">
        <f t="shared" si="1"/>
        <v>0</v>
      </c>
      <c r="L79" s="26">
        <f t="shared" si="2"/>
        <v>0</v>
      </c>
    </row>
    <row r="80" spans="2:16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79</v>
      </c>
      <c r="G80" s="8">
        <v>72</v>
      </c>
      <c r="H80" s="25">
        <v>0</v>
      </c>
      <c r="I80" s="26">
        <f t="shared" si="0"/>
        <v>0</v>
      </c>
      <c r="J80" s="27">
        <v>8</v>
      </c>
      <c r="K80" s="26">
        <f t="shared" si="1"/>
        <v>0</v>
      </c>
      <c r="L80" s="26">
        <f t="shared" si="2"/>
        <v>0</v>
      </c>
    </row>
    <row r="81" spans="2:16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79</v>
      </c>
      <c r="G81" s="8">
        <v>141</v>
      </c>
      <c r="H81" s="25">
        <v>0</v>
      </c>
      <c r="I81" s="26">
        <f t="shared" si="0"/>
        <v>0</v>
      </c>
      <c r="J81" s="27">
        <v>8</v>
      </c>
      <c r="K81" s="26">
        <f t="shared" si="1"/>
        <v>0</v>
      </c>
      <c r="L81" s="26">
        <f t="shared" si="2"/>
        <v>0</v>
      </c>
    </row>
    <row r="82" spans="2:16" s="1" customFormat="1" ht="55.9" customHeight="1" x14ac:dyDescent="0.2"/>
    <row r="83" spans="2:16" s="1" customFormat="1" ht="21.4" customHeight="1" x14ac:dyDescent="0.2">
      <c r="B83" s="17" t="s">
        <v>102</v>
      </c>
      <c r="C83" s="17"/>
      <c r="D83" s="17"/>
      <c r="E83" s="17"/>
      <c r="F83" s="29">
        <f>+SUM(I55:I81)+I52+I47+I42+I37+I32</f>
        <v>0</v>
      </c>
      <c r="G83" s="29"/>
      <c r="H83" s="29"/>
      <c r="I83" s="29"/>
      <c r="J83" s="29"/>
      <c r="K83" s="29"/>
      <c r="L83" s="29"/>
      <c r="P83" s="31"/>
    </row>
    <row r="84" spans="2:16" s="1" customFormat="1" ht="21.4" customHeight="1" x14ac:dyDescent="0.2">
      <c r="B84" s="17" t="s">
        <v>103</v>
      </c>
      <c r="C84" s="17"/>
      <c r="D84" s="17"/>
      <c r="E84" s="17"/>
      <c r="F84" s="29">
        <f>+SUM(L55:L81)+L52+L47+L42+L37+L32</f>
        <v>0</v>
      </c>
      <c r="G84" s="29"/>
      <c r="H84" s="29"/>
      <c r="I84" s="29"/>
      <c r="J84" s="29"/>
      <c r="K84" s="29"/>
      <c r="L84" s="29"/>
    </row>
    <row r="85" spans="2:16" s="1" customFormat="1" ht="21.4" customHeight="1" x14ac:dyDescent="0.2">
      <c r="B85" s="17" t="s">
        <v>136</v>
      </c>
      <c r="C85" s="17"/>
      <c r="D85" s="17"/>
      <c r="E85" s="17" t="s">
        <v>136</v>
      </c>
      <c r="F85" s="29">
        <f>+SUM(K55:K81)+K52+K47+K42+K37+K32</f>
        <v>0</v>
      </c>
      <c r="G85" s="29"/>
      <c r="H85" s="29"/>
      <c r="I85" s="29"/>
      <c r="J85" s="29"/>
      <c r="K85" s="29"/>
      <c r="L85" s="29"/>
    </row>
    <row r="86" spans="2:16" s="1" customFormat="1" ht="21.4" customHeight="1" x14ac:dyDescent="0.2">
      <c r="B86" s="17" t="s">
        <v>137</v>
      </c>
      <c r="C86" s="17"/>
      <c r="D86" s="17"/>
      <c r="E86" s="17" t="s">
        <v>138</v>
      </c>
      <c r="F86" s="30">
        <f>+I32+I37+I42+I47+I52</f>
        <v>0</v>
      </c>
      <c r="G86" s="30"/>
      <c r="H86" s="30"/>
      <c r="I86" s="30"/>
      <c r="J86" s="30"/>
      <c r="K86" s="30"/>
      <c r="L86" s="30"/>
      <c r="P86" s="31"/>
    </row>
    <row r="87" spans="2:16" s="1" customFormat="1" ht="21.4" customHeight="1" x14ac:dyDescent="0.2">
      <c r="B87" s="17" t="s">
        <v>139</v>
      </c>
      <c r="C87" s="17"/>
      <c r="D87" s="17"/>
      <c r="E87" s="17"/>
      <c r="F87" s="30">
        <f>+SUM(I55:I81)</f>
        <v>0</v>
      </c>
      <c r="G87" s="30"/>
      <c r="H87" s="30"/>
      <c r="I87" s="30"/>
      <c r="J87" s="30"/>
      <c r="K87" s="30"/>
      <c r="L87" s="30"/>
    </row>
    <row r="88" spans="2:16" s="1" customFormat="1" ht="11.1" customHeight="1" x14ac:dyDescent="0.2"/>
    <row r="89" spans="2:16" s="1" customFormat="1" ht="61.35" customHeight="1" x14ac:dyDescent="0.2">
      <c r="B89" s="13" t="s">
        <v>123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2:16" s="1" customFormat="1" ht="2.65" customHeight="1" x14ac:dyDescent="0.2"/>
    <row r="91" spans="2:16" s="1" customFormat="1" ht="89.1" customHeight="1" x14ac:dyDescent="0.2">
      <c r="B91" s="13" t="s">
        <v>124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2:16" s="1" customFormat="1" ht="5.25" customHeight="1" x14ac:dyDescent="0.2"/>
    <row r="93" spans="2:16" s="1" customFormat="1" ht="89.1" customHeight="1" x14ac:dyDescent="0.2">
      <c r="B93" s="13" t="s">
        <v>125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2:16" s="1" customFormat="1" ht="5.25" customHeight="1" x14ac:dyDescent="0.2"/>
    <row r="95" spans="2:16" s="1" customFormat="1" ht="37.9" customHeight="1" x14ac:dyDescent="0.2">
      <c r="B95" s="11" t="s">
        <v>104</v>
      </c>
      <c r="C95" s="11"/>
      <c r="D95" s="11"/>
      <c r="E95" s="11"/>
      <c r="F95" s="21" t="s">
        <v>105</v>
      </c>
      <c r="G95" s="21"/>
      <c r="H95" s="21"/>
      <c r="I95" s="21"/>
      <c r="J95" s="21"/>
      <c r="K95" s="21"/>
      <c r="L95" s="21"/>
    </row>
    <row r="96" spans="2:16" s="1" customFormat="1" ht="28.7" customHeight="1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2:13" s="1" customFormat="1" ht="28.7" customHeight="1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2:13" s="1" customFormat="1" ht="28.7" customHeight="1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2:13" s="1" customFormat="1" ht="28.7" customHeight="1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2:13" s="1" customFormat="1" ht="2.65" customHeight="1" x14ac:dyDescent="0.2"/>
    <row r="101" spans="2:13" s="1" customFormat="1" ht="158.44999999999999" customHeight="1" x14ac:dyDescent="0.2">
      <c r="B101" s="13" t="s">
        <v>126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2:13" s="1" customFormat="1" ht="2.65" customHeight="1" x14ac:dyDescent="0.2"/>
    <row r="103" spans="2:13" s="1" customFormat="1" ht="33.6" customHeight="1" x14ac:dyDescent="0.2">
      <c r="B103" s="10" t="s">
        <v>127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2:13" s="1" customFormat="1" ht="2.65" customHeight="1" x14ac:dyDescent="0.2"/>
    <row r="105" spans="2:13" s="1" customFormat="1" ht="37.9" customHeight="1" x14ac:dyDescent="0.2">
      <c r="B105" s="11" t="s">
        <v>106</v>
      </c>
      <c r="C105" s="11"/>
      <c r="D105" s="11"/>
      <c r="E105" s="11"/>
      <c r="F105" s="14" t="s">
        <v>107</v>
      </c>
      <c r="G105" s="14"/>
      <c r="H105" s="14"/>
      <c r="I105" s="14"/>
      <c r="J105" s="14"/>
      <c r="K105" s="14"/>
      <c r="L105" s="14"/>
    </row>
    <row r="106" spans="2:13" s="1" customFormat="1" ht="28.7" customHeight="1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2:13" s="1" customFormat="1" ht="28.7" customHeight="1" x14ac:dyDescent="0.2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2:13" s="1" customFormat="1" ht="28.7" customHeight="1" x14ac:dyDescent="0.2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2:13" s="1" customFormat="1" ht="28.7" customHeight="1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2:13" s="1" customFormat="1" ht="2.65" customHeight="1" x14ac:dyDescent="0.2"/>
    <row r="111" spans="2:13" s="1" customFormat="1" ht="130.69999999999999" customHeight="1" x14ac:dyDescent="0.2">
      <c r="B111" s="13" t="s">
        <v>128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2:13" s="1" customFormat="1" ht="2.65" customHeight="1" x14ac:dyDescent="0.2"/>
    <row r="113" spans="2:13" s="1" customFormat="1" ht="47.45" customHeight="1" x14ac:dyDescent="0.2">
      <c r="B113" s="13" t="s">
        <v>129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2:13" s="1" customFormat="1" ht="2.65" customHeight="1" x14ac:dyDescent="0.2"/>
    <row r="115" spans="2:13" s="1" customFormat="1" ht="47.45" customHeight="1" x14ac:dyDescent="0.2">
      <c r="B115" s="13" t="s">
        <v>130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2:13" s="1" customFormat="1" ht="2.65" customHeight="1" x14ac:dyDescent="0.2"/>
    <row r="117" spans="2:13" s="1" customFormat="1" ht="33.6" customHeight="1" x14ac:dyDescent="0.2">
      <c r="B117" s="13" t="s">
        <v>131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2:13" s="1" customFormat="1" ht="2.65" customHeight="1" x14ac:dyDescent="0.2"/>
    <row r="119" spans="2:13" s="1" customFormat="1" ht="116.85" customHeight="1" x14ac:dyDescent="0.2">
      <c r="B119" s="13" t="s">
        <v>132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2:13" s="1" customFormat="1" ht="2.65" customHeight="1" x14ac:dyDescent="0.2"/>
    <row r="121" spans="2:13" s="1" customFormat="1" ht="75.2" customHeight="1" x14ac:dyDescent="0.2">
      <c r="B121" s="13" t="s">
        <v>133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2:13" s="1" customFormat="1" ht="86.85" customHeight="1" x14ac:dyDescent="0.2"/>
    <row r="123" spans="2:13" s="1" customFormat="1" ht="17.649999999999999" customHeight="1" x14ac:dyDescent="0.2">
      <c r="I123" s="23" t="s">
        <v>134</v>
      </c>
      <c r="J123" s="23"/>
    </row>
    <row r="124" spans="2:13" s="1" customFormat="1" ht="145.15" customHeight="1" x14ac:dyDescent="0.2"/>
    <row r="125" spans="2:13" s="1" customFormat="1" ht="81.599999999999994" customHeight="1" x14ac:dyDescent="0.2">
      <c r="B125" s="15" t="s">
        <v>135</v>
      </c>
      <c r="C125" s="15"/>
      <c r="D125" s="15"/>
      <c r="E125" s="15"/>
      <c r="F125" s="15"/>
      <c r="G125" s="15"/>
      <c r="H125" s="15"/>
      <c r="I125" s="15"/>
      <c r="J125" s="15"/>
    </row>
  </sheetData>
  <mergeCells count="61">
    <mergeCell ref="B85:E85"/>
    <mergeCell ref="B86:E86"/>
    <mergeCell ref="B87:E87"/>
    <mergeCell ref="F85:L85"/>
    <mergeCell ref="F86:L86"/>
    <mergeCell ref="F87:L87"/>
    <mergeCell ref="F99:L99"/>
    <mergeCell ref="G11:M12"/>
    <mergeCell ref="I123:J123"/>
    <mergeCell ref="I2:N2"/>
    <mergeCell ref="F83:L83"/>
    <mergeCell ref="F84:L84"/>
    <mergeCell ref="F95:L95"/>
    <mergeCell ref="F96:L96"/>
    <mergeCell ref="F97:L97"/>
    <mergeCell ref="B4:D4"/>
    <mergeCell ref="B44:K44"/>
    <mergeCell ref="B49:K49"/>
    <mergeCell ref="B6:D6"/>
    <mergeCell ref="B8:D8"/>
    <mergeCell ref="E14:G14"/>
    <mergeCell ref="B10:D11"/>
    <mergeCell ref="B117:M117"/>
    <mergeCell ref="B119:M119"/>
    <mergeCell ref="B121:M121"/>
    <mergeCell ref="B125:J125"/>
    <mergeCell ref="B16:C16"/>
    <mergeCell ref="B18:C18"/>
    <mergeCell ref="B20:C20"/>
    <mergeCell ref="B22:C22"/>
    <mergeCell ref="B24:L24"/>
    <mergeCell ref="B26:L26"/>
    <mergeCell ref="B29:K29"/>
    <mergeCell ref="B34:K34"/>
    <mergeCell ref="B39:K39"/>
    <mergeCell ref="B83:E83"/>
    <mergeCell ref="B84:E84"/>
    <mergeCell ref="B89:M89"/>
    <mergeCell ref="B108:E108"/>
    <mergeCell ref="B109:E109"/>
    <mergeCell ref="B111:M111"/>
    <mergeCell ref="B113:M113"/>
    <mergeCell ref="B115:M115"/>
    <mergeCell ref="F108:L108"/>
    <mergeCell ref="F109:L109"/>
    <mergeCell ref="B103:M103"/>
    <mergeCell ref="B105:E105"/>
    <mergeCell ref="B106:E106"/>
    <mergeCell ref="B107:E107"/>
    <mergeCell ref="B91:M91"/>
    <mergeCell ref="B93:M93"/>
    <mergeCell ref="B95:E95"/>
    <mergeCell ref="B96:E96"/>
    <mergeCell ref="B97:E97"/>
    <mergeCell ref="B98:E98"/>
    <mergeCell ref="B99:E99"/>
    <mergeCell ref="B101:M101"/>
    <mergeCell ref="F105:L105"/>
    <mergeCell ref="F106:L106"/>
    <mergeCell ref="F107:L107"/>
    <mergeCell ref="F98:L98"/>
  </mergeCells>
  <pageMargins left="0.7" right="0.7" top="0.75" bottom="0.75" header="0.3" footer="0.3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N.Ciechanów Piotr Sarnowski</cp:lastModifiedBy>
  <dcterms:created xsi:type="dcterms:W3CDTF">2024-10-18T10:44:57Z</dcterms:created>
  <dcterms:modified xsi:type="dcterms:W3CDTF">2024-11-25T10:29:39Z</dcterms:modified>
</cp:coreProperties>
</file>