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10" tabRatio="741" firstSheet="30" activeTab="41"/>
  </bookViews>
  <sheets>
    <sheet name="Cz 1" sheetId="1" r:id="rId1"/>
    <sheet name="Cz 2" sheetId="2" r:id="rId2"/>
    <sheet name="Cz 3" sheetId="3" r:id="rId3"/>
    <sheet name="Cz 4" sheetId="4" r:id="rId4"/>
    <sheet name="Cz 5" sheetId="5" r:id="rId5"/>
    <sheet name="Cz 6" sheetId="6" r:id="rId6"/>
    <sheet name="Cz 7" sheetId="7" r:id="rId7"/>
    <sheet name="Cz 8" sheetId="8" r:id="rId8"/>
    <sheet name="Cz 9" sheetId="9" r:id="rId9"/>
    <sheet name="Cz 10" sheetId="10" r:id="rId10"/>
    <sheet name="Cz 11" sheetId="11" r:id="rId11"/>
    <sheet name="Cz 12" sheetId="12" r:id="rId12"/>
    <sheet name="Cz 13" sheetId="13" r:id="rId13"/>
    <sheet name="Cz 14" sheetId="14" r:id="rId14"/>
    <sheet name="Cz 15" sheetId="15" r:id="rId15"/>
    <sheet name="Cz 16" sheetId="16" r:id="rId16"/>
    <sheet name="Cz 17" sheetId="17" r:id="rId17"/>
    <sheet name="Cz 18" sheetId="18" r:id="rId18"/>
    <sheet name="Cz 19" sheetId="19" r:id="rId19"/>
    <sheet name="Cz 20" sheetId="20" r:id="rId20"/>
    <sheet name="Cz 21" sheetId="21" r:id="rId21"/>
    <sheet name="Cz 22" sheetId="22" r:id="rId22"/>
    <sheet name="Cz 23" sheetId="23" r:id="rId23"/>
    <sheet name="Cz 24" sheetId="24" r:id="rId24"/>
    <sheet name="Cz 25" sheetId="25" r:id="rId25"/>
    <sheet name="Cz 26" sheetId="26" r:id="rId26"/>
    <sheet name="Cz 27" sheetId="27" r:id="rId27"/>
    <sheet name="Cz 28" sheetId="28" r:id="rId28"/>
    <sheet name="Cz 29" sheetId="29" r:id="rId29"/>
    <sheet name="CZ 30" sheetId="30" r:id="rId30"/>
    <sheet name="Cz 31" sheetId="31" r:id="rId31"/>
    <sheet name="Cz 32" sheetId="32" r:id="rId32"/>
    <sheet name="Cz 33" sheetId="33" r:id="rId33"/>
    <sheet name="Cz 34" sheetId="34" r:id="rId34"/>
    <sheet name="Cz 35" sheetId="35" r:id="rId35"/>
    <sheet name="Cz 36" sheetId="36" r:id="rId36"/>
    <sheet name="Cz 37" sheetId="37" r:id="rId37"/>
    <sheet name="Cz 38" sheetId="38" r:id="rId38"/>
    <sheet name="Cz 39" sheetId="39" r:id="rId39"/>
    <sheet name="Cz 40" sheetId="40" r:id="rId40"/>
    <sheet name="Cz 41" sheetId="41" r:id="rId41"/>
    <sheet name="Cz 42" sheetId="42" r:id="rId42"/>
  </sheets>
  <definedNames/>
  <calcPr fullCalcOnLoad="1"/>
</workbook>
</file>

<file path=xl/sharedStrings.xml><?xml version="1.0" encoding="utf-8"?>
<sst xmlns="http://schemas.openxmlformats.org/spreadsheetml/2006/main" count="1567" uniqueCount="566">
  <si>
    <t>Część 1 Igły, strzykawki, przyrządy do przetaczania, przedłużacze do pomp.</t>
  </si>
  <si>
    <t>Lp</t>
  </si>
  <si>
    <t>OPIS PRZEDMIOTU ZAMÓWIENIA</t>
  </si>
  <si>
    <t>NAZWA HANDLOWA</t>
  </si>
  <si>
    <t>J.M.</t>
  </si>
  <si>
    <t>ILOŚĆ</t>
  </si>
  <si>
    <t>CENA NETTO</t>
  </si>
  <si>
    <t>WARTOŚĆ NETTO</t>
  </si>
  <si>
    <t>STAWKA VAT</t>
  </si>
  <si>
    <t>WARTOŚĆ VAT</t>
  </si>
  <si>
    <t>WARTOŚĆ BRUTTO</t>
  </si>
  <si>
    <t>NR KATALOGOWY (jeśli posiada)</t>
  </si>
  <si>
    <t>PRODUCENT</t>
  </si>
  <si>
    <t>KLASA WYROBU MEDYCZNEGO</t>
  </si>
  <si>
    <t>Igły sterylne j.u.- wymagane jest pochodzenie od jednego producenta, za wyj. igieł w poz."h", "i", które mogą pochodzić od innych producentów</t>
  </si>
  <si>
    <t>a</t>
  </si>
  <si>
    <t>Igła j.u. 0,5 x 25 mm a’100 szt.</t>
  </si>
  <si>
    <t>Op.</t>
  </si>
  <si>
    <t>b</t>
  </si>
  <si>
    <t>Igła j.u. 0,6 x 30 mm a’100 szt.</t>
  </si>
  <si>
    <t>c</t>
  </si>
  <si>
    <t>Igła j.u. 0,7 x 30 mm a’100 szt.</t>
  </si>
  <si>
    <t>d</t>
  </si>
  <si>
    <t>Igła j.u. 0,8 x 40 mm a‘100szt.</t>
  </si>
  <si>
    <t>e</t>
  </si>
  <si>
    <t>Igła j.u. 0,9 x 40 mm a’100 szt.</t>
  </si>
  <si>
    <t>f</t>
  </si>
  <si>
    <t>Igła j.u. 1,1 x 40 mm a’100 szt.</t>
  </si>
  <si>
    <t>g</t>
  </si>
  <si>
    <t>Igła j.u. 1,2 x 40 mm a’100 szt.</t>
  </si>
  <si>
    <t>h</t>
  </si>
  <si>
    <t>Igła  0,4 x  19 mm a` 100 szt</t>
  </si>
  <si>
    <t>i</t>
  </si>
  <si>
    <t>Igła 0,8 x  50 mm a` 100 szt</t>
  </si>
  <si>
    <t>Strzykawka j.u. 2ml , skala rozszerzenia do 3ml a’100 szt.</t>
  </si>
  <si>
    <t>Strzykawka j.u. 5ml , skala rozszerzenia do 6ml a’100 szt.</t>
  </si>
  <si>
    <t>Strzykawka j.u. 10ml , skala rozszerzenia do 12ml a’100 szt.</t>
  </si>
  <si>
    <t xml:space="preserve">Strzykawka j.u. 50 ml Luer – Lock,ze skala rozszerzoną do 60 ml, do pompy infuzyjnej, posiada dwustronną skalę pomiarową, podwójne uszczelnienie tłoka i czterostronne podcięcie tłoczyska w celu instalacji w uchwytach pompy infuzyjnej. </t>
  </si>
  <si>
    <t>szt.</t>
  </si>
  <si>
    <r>
      <t>Strzykawka j.u. 50 ml</t>
    </r>
    <r>
      <rPr>
        <b/>
        <sz val="11"/>
        <color indexed="8"/>
        <rFont val="Calibri"/>
        <family val="2"/>
      </rPr>
      <t xml:space="preserve"> bursztynowa</t>
    </r>
    <r>
      <rPr>
        <sz val="11"/>
        <color indexed="8"/>
        <rFont val="Calibri"/>
        <family val="2"/>
      </rPr>
      <t xml:space="preserve"> Luer – Lock, ze skala rozszerzoną do 60 ml, do pompy infuzyjnej, posiada dwustronną skalę pomiarową, podwójne uszczelnienie tłoka i czterostronne podcięcie tłoczyska w celu instalacji w uchwytach pompy infuzyjnej. </t>
    </r>
  </si>
  <si>
    <t>Szt.</t>
  </si>
  <si>
    <t>Strzykawka j.u. cewnikowa 50 ml , skala dwustronna do 60 ml, z łącznikiem stożkowym do cewników,osłoniętą dodatkową zatyczką, gumową uszczelką,  cylindrem strzykawki, łącznikiem LUER do opcjonalnego użytku, tłokiem strzykawki osłoniętą dodatkową zatyczką</t>
  </si>
  <si>
    <t>Strzykawka insulinowa 1 ml /40j.m. z  igłą 0,4x 13 mm jałowa niepirogenna</t>
  </si>
  <si>
    <r>
      <t>Przyrząd</t>
    </r>
    <r>
      <rPr>
        <b/>
        <sz val="11"/>
        <rFont val="Calibri"/>
        <family val="2"/>
      </rPr>
      <t xml:space="preserve"> bursztynowy</t>
    </r>
    <r>
      <rPr>
        <sz val="11"/>
        <rFont val="Calibri"/>
        <family val="2"/>
      </rPr>
      <t xml:space="preserve"> do przetaczania płynów infuzyjnych j.u.</t>
    </r>
    <r>
      <rPr>
        <b/>
        <sz val="11"/>
        <rFont val="Calibri"/>
        <family val="2"/>
      </rPr>
      <t>,</t>
    </r>
    <r>
      <rPr>
        <sz val="11"/>
        <rFont val="Calibri"/>
        <family val="2"/>
      </rPr>
      <t xml:space="preserve"> wolny od obecności ftalanów (oznaczenie na opakowaniu jednostkowym w języku polskim- "nie zawiera ftalanów" lub informacja w formie piktogramu), igła biorcza wyposażona w szczelny zamykany powietrznik, długa elastyczna komora kroplowa , filtr płynu o średnicy oczek, 15 µm, pakowany pojedynczo w rękaw foliowo-papierowy</t>
    </r>
  </si>
  <si>
    <r>
      <t>Przyrząd do</t>
    </r>
    <r>
      <rPr>
        <b/>
        <sz val="11"/>
        <color indexed="8"/>
        <rFont val="Calibri"/>
        <family val="2"/>
      </rPr>
      <t xml:space="preserve"> szybkiego</t>
    </r>
    <r>
      <rPr>
        <sz val="11"/>
        <color indexed="8"/>
        <rFont val="Calibri"/>
        <family val="2"/>
      </rPr>
      <t xml:space="preserve"> przetaczania krwi i preparatów krwi :  Igła biorcza dwukanałowa o odpowiedniej ostrości z kryzą ograniczającą ,Przeciwbakteryjny filtr powietrza zabezpieczony zatyczką, Elastyczna komora kroplowa z filtrem krwi o wielkości oczek 200 µm, Aktywna powierzchnia filtracyjna min. 15 cm²,Rolkowy regulator przepływu, z zaczepem na  dren, Łącznik LUER-LOCK z osłonką ,Długość przyrządu min. 150 cm,Opakowanie jednostkowe typu blister-pack ,napisy na opakowaniu jednostkowym w kolorze czerwonym ,Sterylizowane tlenkiem etylenu,Termin ważności – 3 lata, Z pompką umożliwiającą szybkie przetaczanie krwi i preparatów krwiopochodnych, Komora kroplowa i dren bez  ftalanów, pompka tworzywo z ftalanami.
</t>
    </r>
  </si>
  <si>
    <t xml:space="preserve"> Szt.</t>
  </si>
  <si>
    <r>
      <t>Przedłużacz do pomp infuzyjnych dla leków światłoczułych,</t>
    </r>
    <r>
      <rPr>
        <b/>
        <sz val="11"/>
        <color indexed="8"/>
        <rFont val="Calibri"/>
        <family val="2"/>
      </rPr>
      <t xml:space="preserve"> bursztynowy</t>
    </r>
    <r>
      <rPr>
        <sz val="11"/>
        <color indexed="8"/>
        <rFont val="Calibri"/>
        <family val="2"/>
      </rPr>
      <t xml:space="preserve"> , dł. 150 cm typu Luer-Lock pakowane  rękaw foliowo-papierowy, nadrukowane napisy w języku polskim</t>
    </r>
  </si>
  <si>
    <r>
      <t>Przedłużacz do pomp infuzyjnych,</t>
    </r>
    <r>
      <rPr>
        <b/>
        <sz val="11"/>
        <color indexed="8"/>
        <rFont val="Calibri"/>
        <family val="2"/>
      </rPr>
      <t>wolny od obecności ftalanów (oznakowanie w formie piktogramu lub napisu)</t>
    </r>
    <r>
      <rPr>
        <sz val="11"/>
        <color indexed="8"/>
        <rFont val="Calibri"/>
        <family val="2"/>
      </rPr>
      <t xml:space="preserve">, dł. 150 cm typu Luer-Lock pakowane rękaw foliowo-papierowy, nadrukowane napisy w języku polskim </t>
    </r>
  </si>
  <si>
    <t>RAZEM</t>
  </si>
  <si>
    <t>Strzykawka j.u. 100 ml z końcówką ściętą pod kątem około 45°, z łącznikiem Luer,z dwustronną skalę pomiarową ,do zastosowania w por. Laryngologicznej</t>
  </si>
  <si>
    <t>BEZZWROTNE PRÓBKI</t>
  </si>
  <si>
    <t>12 szt</t>
  </si>
  <si>
    <t>Przyrządy powinny:1.posiadać płynną regulację z dobrym dociskiem zacisku rolkowego 2.posiadać elastyczną komorę kroplową 3. być wolne od zanieczyszczeń w komorze kroplowej 4.posiadać łatwość wbijania igły biorczej w porty butelek/worków płynów infuzyjnych 5.być szczelne w trakcie przetaczania płynów infuzyjnych.</t>
  </si>
  <si>
    <t>Jałowy opatrunek włókninowy samoprzylepny do mocowania kaniul 6 x 8 cm x 100 szt.</t>
  </si>
  <si>
    <t>Jałowy opatrunek do mocowania wkłuć centralnych 10x12 cm
Opatrunek przezroczysty , foliowy z ramką  , klej bez lateksu.
Opatrunek wodoodporny i nieprzepuszczalny dla cieczy , bakterii i wirusów.
Możliwość utrzymania opatrunku na skórze do 5 dni zgodnie z zaleceniami producenta</t>
  </si>
  <si>
    <t xml:space="preserve">Cewnik Foley‘a j.u.dwudrożny, silikonowany zastawka wykonana z lateksu, możliwość napełniania strzykawką Luer. Podwójnie pakowany ,sterylny. </t>
  </si>
  <si>
    <t>Rozmiar 8 Ch-10 Ch</t>
  </si>
  <si>
    <t>Rozmiar 12 Ch-24 Ch</t>
  </si>
  <si>
    <t>Cewnik Nelaton’a opakowanie pojedyncze folia-papier, wykonany z PCW o jakości medycznej i twardości ok. 76°ShA, powierzchnia satynowa „zmrożona”,konektor półprzeźroczysty w kolorze oznaczającym rozmiar cewnika, opis na opakowaniu jednostkowym nadrukowany w języku polskim</t>
  </si>
  <si>
    <t>Rozmiar 6 Ch-20 Ch</t>
  </si>
  <si>
    <t>Cewnik urologiczny Tiemann wykonany z PCW o twardości ok. 76° ShA
powierzchnia satynowa (”zmrożona) j.u. jałowe, sterylizowane w tlenku etylenu, kolor konektora oznaczający kod średnicy cewnika</t>
  </si>
  <si>
    <t>Cewnik urologiczny z lateksu Pezzer, twardość ok. 35° ShA , w odcinku dystalnym trzy otwory i opakowania folia-papier, opis na opakowaniu jednostkowym nadrukowany w języku polskim</t>
  </si>
  <si>
    <t>Rozmiar Ch 26 -34 Ch</t>
  </si>
  <si>
    <t>Zgłębnik żołądkowy j.u. ,jałowy z końcówką atraumatyczną i otworami bocznymi, zakończenie zamknięte i zaoblone , cyfrowa podziałka głębokości , wykonane z PCW o jakości medycznej i twardości 76˚ ShA,konektor półprzeźroczysty w kolorze oznaczającym rozmiar cewnika ,z zatyczką i wkładką redukcyjną Luer</t>
  </si>
  <si>
    <t>PRZEDMIOT ZAMÓWIENIA</t>
  </si>
  <si>
    <t>Opis przedmiotu zamówienia</t>
  </si>
  <si>
    <t>Część 6 Cewniki do odsysania górnych dróg oddechowych, do tlenu, maski do tlenu, rurki ustno-gardłowe</t>
  </si>
  <si>
    <t>Cewnik do odsysania z górnych dróg oddechowych z centralnym otworem o atraumatycznych brzegach I dwoma otworami bocznymi , prosty, powierzchnia satynowa zmrożona wykonane z PCW o jakości medycznej i twardości 76°  ShA +/- 4° ,konektor półprzeźroczysty w kolorze oznaczającym rozmiar cewnika ,w środku oringi uszczelniające, pakowane pojedynczo folia-papier , opis na opakowaniu jednostkowym nadrukowany w języku polskim</t>
  </si>
  <si>
    <t>Rozmiar 14-18 CH 60 cm</t>
  </si>
  <si>
    <t>Cewnik do podawania tlenu przez nos dla dorosłych j.u. sterylny , wykonany z PCW o jakości medycznej i twardości ok. 76° i 81°  ShA , przewód tlenowy nie załamujący się,długość 2100 cm+/- 10 cm,pakowany w rękaw papierowo-foliowy lub foliowy , na opakowaniu jednostkowym nadrukowany opis w języku polskim</t>
  </si>
  <si>
    <t>Maska j.u. do podawania tlenu przez nos z rurką rozmiar S-XL</t>
  </si>
  <si>
    <t>Maska tlenowa j.u. z rezerwuarem rozmiar S-XL</t>
  </si>
  <si>
    <t>Maska tlenowa j.u. z nebulizatorem rozmiar S-XL</t>
  </si>
  <si>
    <t>Przedłużacz do podawania tlenu przez nos , długość 210 cm+/- 10 cm</t>
  </si>
  <si>
    <t>Rozmiar nr 4/11 cm</t>
  </si>
  <si>
    <t>Rozmiar nr 3/10 cm</t>
  </si>
  <si>
    <t>Rozmiar nr 2/9 cm</t>
  </si>
  <si>
    <t>Rozmiar nr 1/7 cm</t>
  </si>
  <si>
    <t>Rozmiar nr 0/6cm</t>
  </si>
  <si>
    <t>Rozmiar nr 00/5 cm</t>
  </si>
  <si>
    <t>Rozmiar nr 000/4 cm i 000/3 cm</t>
  </si>
  <si>
    <t xml:space="preserve">Maska resuscytacyjna j.u. z kołnierzem uszczelniającym,  kompatybilna z workiem Ambu rozmiar 0-6                                                                                                                                                                                                   </t>
  </si>
  <si>
    <t>Kranik trójdrożny Luer –Lock wyposażony w trójramienne pokrętło , zapewniające równomierny przepływ</t>
  </si>
  <si>
    <t xml:space="preserve">Kaniula do długotrwałych wlewów dożylnych wykonana z biokompatybilnego teflonu FEP , wyposażona w zastawkę antyzwrotną , posiadająca niskociśnieniowy zawór ułatwiający wprowadzanie płynu i jednocześnie zapobiegający jego nawrotowi  </t>
  </si>
  <si>
    <t>Część 8  Rurki intubacyjne, tracheostomijne.</t>
  </si>
  <si>
    <t>Rurka tracheostomijna z mankietem uszczelniającym fi 7-fi 9</t>
  </si>
  <si>
    <t>Część 9 Maski nadkrtaniowe I-gelowe.</t>
  </si>
  <si>
    <t>Maska nadkrtaniowa wykorzystywana do utrzymywania drożności dróg oddechowych podczas ratunkowych procedur resuscytacyjnych oraz w anestezjologii.
Wykonana z żelowego tworzywa, niewymagająca  nawilżenia mankietu lubrykantem. Zastosowanie  maski krtaniowej jako alternatywy dla intubacji.Rozmiar 1-5</t>
  </si>
  <si>
    <t>Część 10 Filtry, wymienniki ciepła i wilgoci.</t>
  </si>
  <si>
    <t xml:space="preserve">Filtr oddechowy ,mechaniczny , bakteryjno –wirusowy j.u. ,sterylny,skuteczność filtracji bakteryjnej 99,99999% i wirusowej 99,997% , hydrofobowy , membranowy , objętość oddechowa 150-1200 ml , dopuszczony do stosowania u dorosłych i u dzieci , z możliwością monitorowania poziomu CO 2.Przeznaczony do jednorazowego użytku w opiece anestetycznej i intensywnej opiece medycznej. </t>
  </si>
  <si>
    <t>Sterylny wymiennik ciepła i wilgoci j.u. dla pacjentów ze spontaniczną czynnością oddechową</t>
  </si>
  <si>
    <t>Nasadka z przewodem do pozycji nr 2</t>
  </si>
  <si>
    <t>Linie do kapnografu , 1,2mmID x 2,8mmOD ,3 m, końcówka męsko/męska</t>
  </si>
  <si>
    <t>Część 11 Zestawy resuscytacyjne,maski krtaniowe, przedłużenie giętkie j.u.</t>
  </si>
  <si>
    <t xml:space="preserve">Maska krtaniowa jednorazowego użytku wykonana z medycznego PCV-nie zawierająca szkodliwych ftalanów (potwierdzone odpowiednim znakiem na każdym opakowaniu),nie zawierająca latexu (potwierdzone odpowiednim znakiem na każdym opakowaniu),sterylna,obrazkowa instrukcja użycia na każdym jednostkowym opakowaniu, opakowanie twarde z tworzywa, w kształtcie maski krtaniowej, z papierowym dnem z nadrukowanymi wszystkimi wymaganymi oznakowaniami, ułatwiającym szybki dostęp do produktu w rogu opakowania, rurka główna maski krtaniowej zakończona klockiem antyzgryzowym, na rurce linia RTG,każda rurka główna maski krtaniowej oznakowana: znakiem CE, symbolem wskazującym jednorazowy użytek produktu, informacją o rozmiarze maski krtaniowej, wagą dedykowanego pacjenta, maksymalną objętością powietrza
potrzebną do nadmuchania mankietu oraz maksymalnym wygenerowanym ciśnieniem, nazwą wytwórcy i nazwą handlową, mankiet do nadmuchiwania z luźnym drenem zakończonym balonikiem z zaworem;
balonik z zaworem z kodem kolorowym odpowiadającym rozmiarowi maski krtaniowej; dodatkowe zabezpieczenie zaworu w postaci blokady do zdjęcia przed użyciem produktu.                                                                                    Rrozmiar  1, 1.5, 2, 2.5, 3, 4, 5                                                                                                                                                                                                       </t>
  </si>
  <si>
    <t xml:space="preserve">Strzykawka do wypełniania balonu maski krtaniowej kompatybilna z pozycją nr 1 </t>
  </si>
  <si>
    <t>Układ resuscytacyjny jednorazowy dla dzieci z zastawką cisnieniową 40cm H2O i maską nr 1 i 2.</t>
  </si>
  <si>
    <t>Komplet</t>
  </si>
  <si>
    <t xml:space="preserve">Zestaw resuscytacyjny jednorazowy dla dorosłych z zastawką cisnieniową 60cm H2O i maska nr 5. Skład: worek samorozprężalny, zastawka nadciśnieniowa, maska anestetyczna, worek rezerwuarowy, dren tlenowy, obrotowy komink pacjenta.
</t>
  </si>
  <si>
    <t xml:space="preserve">Przedłużenie giętkie gładkie w środku (z kolankiem) 22F/nieruchomy kominek 15F/22 M </t>
  </si>
  <si>
    <t xml:space="preserve">Część 12 Rurki krtaniowe j.u. </t>
  </si>
  <si>
    <t>L.p.</t>
  </si>
  <si>
    <t>Rurka krtaniowa LTS-d nr 2-5</t>
  </si>
  <si>
    <t>Część 13 Strzygarka chirurgiczna i ostrza</t>
  </si>
  <si>
    <t>Strzygarka służąca do usuwania owłosienia przed zabiegami operacyjnymi bez możliwości zacięcia skóry, lekka, ergonomiczna, wyposażona w obrotową głowicę niezależnie od typu ostrza- obrót 45 stopni, do stosowania na mokro i sucho. Czas ładowania strzygarki do pełna: maksimum 60 minut. Strzygarka wyposażona w diodę sygnalizującą m.in. rozładowywanie się baterii litowo-jonowej. W komplecie ładowarka z możliwością postawienia na biurku lub przymocowania do powierzchni pionowych. Strzygarka powinna być wodoszczelna w celu przeprowadzenia dezynfekcji zanurzeniowej (klasa szczelności min.  IPX7). Strzygarka kompatybilna z min. 2 rodzajami ostrzy, zdejmowanymi za pomocą przycisku: uniwersalnymi przeznaczonymi do usuwania owłosienia z całego ciała i z ostrzami typu neuro do usuwania gęstego owłosienia.</t>
  </si>
  <si>
    <t>Uniwersalne ostrza jednorazowe, szerokość cięcia co najmniej 36 mm, wysokość strzyżenia 0,3-0,5mm. Konstrukcja ostrza wyklucza jakiekolwiek uszkodzenie skóry – ostrze tnące znajduje się na górze i nie ma kontaktu ze skórą pacjenta. Pakowane pojedynczo, biologicznie czyste. Na każdym ostrzu numer LOT. Pakowane po 50 szt.  Kompatybilne z zestawem w pozycji nr 1.</t>
  </si>
  <si>
    <t>Część 14 Wyroby różne</t>
  </si>
  <si>
    <t>Szyny do palców 230 x 20 mm</t>
  </si>
  <si>
    <t>Szyny do palców 460 x 20 mm</t>
  </si>
  <si>
    <r>
      <t>Ostrze chirurgiczne wykonane z wysokiej jakości</t>
    </r>
    <r>
      <rPr>
        <b/>
        <sz val="11"/>
        <color indexed="8"/>
        <rFont val="Calibri"/>
        <family val="2"/>
      </rPr>
      <t xml:space="preserve"> stali karbonowe</t>
    </r>
    <r>
      <rPr>
        <sz val="11"/>
        <color indexed="8"/>
        <rFont val="Calibri"/>
        <family val="2"/>
      </rPr>
      <t>j sterylnej j.u., pakowane pojedynczo w aluminiowe saszetki łatwo otwieralne ,na ostrzu wygrawerowane numer ostrza i nazwa producenta ; na opakowaniu rysunek ostrza w skali 1:1 wymagany jest nadruk nr serii i daty ważności na każdej saszetce.</t>
    </r>
  </si>
  <si>
    <t>Rozmiar nr 11-24 x 100 szt.</t>
  </si>
  <si>
    <t>Pojemnik do zużytych igieł 0,7 l z okrągłym dnem</t>
  </si>
  <si>
    <t>Pojemnik do zużytych igieł 0,7 l spłaszczony</t>
  </si>
  <si>
    <t>Pojemnik do zużytych igieł 2 l,średnica dna 13 cm</t>
  </si>
  <si>
    <t>Szpatułka drewniana x 100 szt.</t>
  </si>
  <si>
    <t>Fl.</t>
  </si>
  <si>
    <t>Opaski do identyfikacji dla dzieci i dorosłych z etykietami  x 100 szt.</t>
  </si>
  <si>
    <t>Pojemnik sterylny typu Redon 200 ml</t>
  </si>
  <si>
    <t>Wieszaki do worków na mocz</t>
  </si>
  <si>
    <t xml:space="preserve">Osłona na przewody do laparoskopu 300 x 16 sterylna </t>
  </si>
  <si>
    <t>Kieliszek do podawnia leków j. u. 25-30 ml z podziałką x 90 szt.</t>
  </si>
  <si>
    <t xml:space="preserve">Worek na zwłoki (czarny) zamykany na zamek błyskawiczny </t>
  </si>
  <si>
    <t xml:space="preserve">Staza automatyczna </t>
  </si>
  <si>
    <t>Stetoskop dwustronny</t>
  </si>
  <si>
    <t>Zestaw położniczy typ OB-Kit</t>
  </si>
  <si>
    <t>Zestaw</t>
  </si>
  <si>
    <t>Pojemnik na wymiociny z kołnierzem</t>
  </si>
  <si>
    <t>Żel ścierny 250 ml</t>
  </si>
  <si>
    <t>Staza gumowa bezlateksowa uciskowa w roli, j.u., a'25 szt.</t>
  </si>
  <si>
    <t>Stabilizator plastikowy  do rurki intubacyjnej</t>
  </si>
  <si>
    <t>Część 15 Dreny Redon ,cewnik do HSG,  zestaw do kaniulacji dużych naczyń, igły do znieczulenia podpajęczynówkowego.</t>
  </si>
  <si>
    <t>ILOSĆ</t>
  </si>
  <si>
    <t>Dreny do pojemników Redon,długość 70 cm, nie dopuszczamy drenów zwiniętych w opakowaniu</t>
  </si>
  <si>
    <t>Rozmiar 12 F-18F /70 cm</t>
  </si>
  <si>
    <t>Cewnik do HSG sterylny, j.u. ,do zastosowania w  histerosonografii oraz histerosalpingografii, rozmiar cewnika 8 F;kateter składa się z cewnika, z umieszczonym na końcu silikonowym balonem uszczelniającym o pojemności 2ml, oraz z trzech łączników: łącznik z odkształcalnym mandrynem- aby ułatwić wprowadzanie katetera, łącznik służący do wprowadzenia kontrastu, oraz łącznik do napełnienia balonu z zaworem zamykającym koniec łącznika</t>
  </si>
  <si>
    <r>
      <t xml:space="preserve">Igły do znieczulenia podpajęczynówkowego typ Pencil -Point </t>
    </r>
    <r>
      <rPr>
        <b/>
        <sz val="11"/>
        <color indexed="8"/>
        <rFont val="Calibri"/>
        <family val="2"/>
      </rPr>
      <t xml:space="preserve"> 22 G x 90 mm</t>
    </r>
    <r>
      <rPr>
        <sz val="11"/>
        <color indexed="8"/>
        <rFont val="Calibri"/>
        <family val="2"/>
      </rPr>
      <t>.Igły muszą posiadać przezroczysty rowkowany uchwyt  umożliwiający wizualizację płynu mózgowo-rdzeniowego</t>
    </r>
  </si>
  <si>
    <r>
      <t>Igły do znieczulenia podpajęczynówkowego typ Pencil -Point</t>
    </r>
    <r>
      <rPr>
        <b/>
        <sz val="11"/>
        <color indexed="8"/>
        <rFont val="Calibri"/>
        <family val="2"/>
      </rPr>
      <t xml:space="preserve"> 24 G x 90 mm </t>
    </r>
    <r>
      <rPr>
        <sz val="11"/>
        <color indexed="8"/>
        <rFont val="Calibri"/>
        <family val="2"/>
      </rPr>
      <t>z igłą prowadzącą 20G x 38 mm.Igły muszą posiadać przezroczysty rowkowany uchwyt  umożliwiający wizualizację płynu mózgowo-rdzeniowego</t>
    </r>
  </si>
  <si>
    <r>
      <t xml:space="preserve">Igły do znieczulenia podpajęczynówkowego typ Pencil -Point </t>
    </r>
    <r>
      <rPr>
        <b/>
        <sz val="11"/>
        <color indexed="8"/>
        <rFont val="Calibri"/>
        <family val="2"/>
      </rPr>
      <t>26 G x 90 mm</t>
    </r>
    <r>
      <rPr>
        <sz val="11"/>
        <color indexed="8"/>
        <rFont val="Calibri"/>
        <family val="2"/>
      </rPr>
      <t xml:space="preserve">  z igłą prowadzącą 20 G x 38 mm.Igły muszą posiadać przezroczysty rowkowany uchwyt  umożliwiający wizualizację płynu mózgowo-rdzeniowego</t>
    </r>
  </si>
  <si>
    <r>
      <t xml:space="preserve">Igły do znieczulenia podpajęczynówkowego typ Pencil -Point  </t>
    </r>
    <r>
      <rPr>
        <b/>
        <sz val="11"/>
        <color indexed="8"/>
        <rFont val="Calibri"/>
        <family val="2"/>
      </rPr>
      <t xml:space="preserve">27 G x 90 mm </t>
    </r>
    <r>
      <rPr>
        <sz val="11"/>
        <color indexed="8"/>
        <rFont val="Calibri"/>
        <family val="2"/>
      </rPr>
      <t>z igłaą prowadzącą 22G x 38 mm.Igły muszą posiadać przezroczysty rowkowany uchwyt  umożliwiający wizualizację płynu mózgowo-rdzeniowego</t>
    </r>
  </si>
  <si>
    <r>
      <t xml:space="preserve">Igły do znieczulenia podpajęczynówkowego typ Pencil -Point  </t>
    </r>
    <r>
      <rPr>
        <b/>
        <sz val="11"/>
        <color indexed="8"/>
        <rFont val="Calibri"/>
        <family val="2"/>
      </rPr>
      <t xml:space="preserve">27 G x 120 mm </t>
    </r>
    <r>
      <rPr>
        <sz val="11"/>
        <color indexed="8"/>
        <rFont val="Calibri"/>
        <family val="2"/>
      </rPr>
      <t>z igłą prowadzącą 22G x 38 mm.Igły muszą posiadać przezroczysty rowkowany uchwyt  umożliwiający wizualizację płynu mózgowo-rdzeniowego</t>
    </r>
  </si>
  <si>
    <t>Część 16 Elektrody w.u.,  j.u., żel do USG papier do EKG , USG.</t>
  </si>
  <si>
    <t>Elektroda żelowa j.u. na bazie delikatnej i cienkiej pianki polietylenowej z żęlem stałym Ag/AgCl,średnica 25,7 mm.Zalecana do badań dzieci i niemowląt.</t>
  </si>
  <si>
    <t>Op. X 50 szt</t>
  </si>
  <si>
    <t xml:space="preserve">Elektroda j.u. na bazie pianki z czujnikiem pokrytym chlorkiem srebra Ag/AgCl, żel stały 45 x 42 mm, owalna pianka polietylenowa </t>
  </si>
  <si>
    <t>Op x 50 szt</t>
  </si>
  <si>
    <t>Elektrody EKG wielorazowego użytku przyssawkowe ø  24 mm , z czujnikiem pokrytym chlorkiem srebra Ag/AgCl</t>
  </si>
  <si>
    <t>komplet a` 6 szt</t>
  </si>
  <si>
    <t>Elektroda EKG wielorazowego użytku kończynowa klamrowa z czujnikiem pokrytym chlorkiem srebra Ag/AgCl umieszczony, blisko brzegów klamry,elektroda musi mieć kształt i wielkość umożliwiające przeprowadzenie badania u osoby otyłej</t>
  </si>
  <si>
    <t>Komplet a` 4 szt</t>
  </si>
  <si>
    <t>Żel do USG biały 0,5 l</t>
  </si>
  <si>
    <t>Żel do EKG 0,25 l</t>
  </si>
  <si>
    <t>Papier do EKG 112x 25</t>
  </si>
  <si>
    <t>Papier do EKG Comen CM 1200 215 mm x 30 m</t>
  </si>
  <si>
    <t>Papier do EKG 114 x 20 kompatybilny z urządzeniem WELCH ALLYN</t>
  </si>
  <si>
    <t>Papier do defibrylatora Life Pack 12</t>
  </si>
  <si>
    <t>Papier do USG wysoka czułość, typu Mitsubishi K65 HM</t>
  </si>
  <si>
    <t>1 szt w przypadku oferowania odpowiednika</t>
  </si>
  <si>
    <t>Część 17 Elementy do laryngoskopu j.u.firmy AUG Medical</t>
  </si>
  <si>
    <t>Rękojeść do laryngoskopu kompatybilny z elementami laryngoskopu j.u. AUG Medical</t>
  </si>
  <si>
    <t xml:space="preserve">Rękojeść do laryngoskopu jednorazowego 3D LITERAY®
mocna nasadka żarówki LED
 maksymalna żywotność i oświetlenie aż do 2 godzin pełnego cyklu baterii
rozmiar rękojeści M (medium)
</t>
  </si>
  <si>
    <t>szt</t>
  </si>
  <si>
    <t>Jednorazowa łopatka światłowodowa Macintosh LED w rozmiarach 2,3,4 lub Miller w rozmiarach 0,1,2 kompatybilne z elementami laryngoskopu j.u. AUG Medical</t>
  </si>
  <si>
    <t xml:space="preserve">Jednorazowe łyżki DLITE® typu Miller i Macintosh o obniżonym profilu, zgodne z zielonym standardem (Green Standard) 
solidna podstawa łyżek z tworzywa wykonanego w druku 3D
brak ostrych krawędzi dzięki specjalnej obróbce stali nierdzewnej w normie AISI-304
światłowód z polerowaną powierzchnią o maksymalnym wylocie, minimalizacji reflektów i odbić światła do 6000 luksów przy użyciu rękojeści 3D LITERAY® 2.5V LED
zachowany standard ISO 7376/3
</t>
  </si>
  <si>
    <t>poz 1,2 
Skład: 90% metal, 10% mocne tworzywo z technologii 3D Print w łyżkach, uchwyt 100% druk 3D</t>
  </si>
  <si>
    <t xml:space="preserve">Część 18 Taśmy do korekcji wysiłkowego nietrzymania moczu u kobiet </t>
  </si>
  <si>
    <t>ROZMIAR</t>
  </si>
  <si>
    <t>Jednorazowy zestaw do operacyjnego leczenia wysiłkowego nietrzymania moczu u kobiet TVT-O, składający się z: 
1. taśmy wykonanej z polipropylenu monofilamentowego o wymiarach 10 x 400 mm, wielkości oczek 1,06 x 1,01 mm , grubości 0,33 mm i maksymalnie gramaturze 28,0 g/m2, taśma bez koszulki
2.dwóch jednorazowych narzędzi o kształcie helikalnym do zakładania taśmy metodą przezzałonową techniką od środka na zewnątrz (in-out)  lub odwrotnie oraz prowadnika (protectiv guide)</t>
  </si>
  <si>
    <t>10 x 400 mm</t>
  </si>
  <si>
    <t>Jednorazowy zestaw do operacyjnego leczenia wysiłkowego nietrzymania moczu u kobiet TVT składający się z:                                                                                                                                                                                                                                                                1.taśmy wykonanej z polipropylenu monofilamentowego o wymiarach 10 x 400 mm, wielkości oczek 1,06 x 1,01 mm , grubości 0,33 mm i maksymalnie  gramaturze 28,0 g/m2, taśma bez koszulki ,                                                                                                                                                                                                           2. jednego jednorazowego narzędzia do zakładania siatki metodą załonową</t>
  </si>
  <si>
    <t>Część 19 Siatki do przepuklin</t>
  </si>
  <si>
    <t>Nieresorbowalna siatka chirurgiczna z monofilamentowej przędzy polipropylenowej, o masie powierzchniowej 35 g/m2. Grubość siatki 0,42 mm, powierzchnia porów min. 4 mm2. Pakowana pojedynczo, na płasko w podwójną torebkę foliowo-papierową. Rozmiar 10cm x 15 cm. Przeznaczone do leczenia przepuklin pierwotnych i nawrotowych, pooperacyjnych, udowych, pachwinowych i okołopępkowych.</t>
  </si>
  <si>
    <t>80 x 130 mm</t>
  </si>
  <si>
    <t>100 x 150 mm</t>
  </si>
  <si>
    <t>Część 20 Worki na mocz, kanki, zestawy do lewatyw i inne</t>
  </si>
  <si>
    <t>Worek do zbiórki moczu z zaworem typu T , z podziałką , z drenem zakończonym łącznikiem schodkowym i zastawką bezwzrotną , sterylny</t>
  </si>
  <si>
    <t>Kanka doodbytnicza 24 Ch 250 mm</t>
  </si>
  <si>
    <t>Zestaw do lewatywy j.u.sterylny</t>
  </si>
  <si>
    <t>Pojemnik bakteriologiczny z łopatką do kału</t>
  </si>
  <si>
    <t>Rurka sigmoidoskopowa 20 x 25 cm</t>
  </si>
  <si>
    <t xml:space="preserve">Rurka anoskopowa 85 x 20 mm zbudowana z materiału przewodzącego światło, wejście światła w części zamkowej, łączącej rurkę z wziernikiem optycznym i ze źródłem światła, wyjście światła przy dystalnym końcu rurki. Jasne, jednolite oświetlenie badanego odcinka jelita, zmniejszone odblaski. </t>
  </si>
  <si>
    <t>Fartuch foliowy x 100 szt</t>
  </si>
  <si>
    <t>op.</t>
  </si>
  <si>
    <t>Ochraniacze foliowe na buty x 100 szt.</t>
  </si>
  <si>
    <t>Koc ratunkowy/ratunkowa folia przeciwwstrząsowa 210 x 160 cm</t>
  </si>
  <si>
    <t>Worek stomijny otwarty ,  samoprzylepny , przeznaczony zarówno dla pacjentów z kolostomią jak ileostomią , pokryty od spodniej częsci fizeliną , wykonany z folii nieprzepuszczającej zapachy.</t>
  </si>
  <si>
    <t>Część 21 Rękawy foloiwo-papierowe, papier krepowany i włóknina</t>
  </si>
  <si>
    <t>Rękaw foliowo-papierowy do sterylizacji parą wodną i tlenkiem etylenu wykonany z folii min. pięciowarstwowej , bez nadruków na powierzchniach przeznaczonych do kontaktu z wyrobami sterylizowanymi, zgrzew fabryczny wielokrotny , kierunek otwierania od strony papieru , wskaźnik procesu sterylizacji  ( para wodna, tlenek etylenu ) umieszczone w obrębie zgrzewu fabrycznego na papierze od strony folii, Opis wskaźników sterylizacji nadrukowany w języku polskim. Napisy i wskaźniki poza przestrzenią pakowania, gramatura min 60 g/m 2 .Należy przedstawić certyfikat/ inny dokument potwierdzający spełnienie przez oferowany wyrób  norm EN-PN 868 część 3 i 5 i PN EN ISO11607 , wystawiony przez producenta. Na rękawie umieszczony numer LOT, rozmiar, kierunek otwierania, znak CE. Folia o wysokiej wytrzymałości na rozerwanie, umożliwiająca łatwą identyfikację zawartości, zapewniająca łatwe i bezpyłowe oddzielenie od papieru. Wszystkie rozmiary  od jednego producenta. Wymagana jest kart danych technicznych  potwierdzająca wytrzymałość produktu na rozciąganie na sucho CD-min 3,4 kN/m,min MD- 6,4 kN/m, wytrzymałość na rozciąganie na mokro CD- min 1,1 kN/m, MD- min 2,1 kN/m, wytrzymałość na przedarcie w obu kierunkach minimalnie 600 mN.</t>
  </si>
  <si>
    <t>Rękaw foliowo-papierowy 7,5 cm/200m</t>
  </si>
  <si>
    <t xml:space="preserve">Rękaw foliowo-papierowy 10 cm/200m </t>
  </si>
  <si>
    <t>Rękaw foliowo-papierowy 15 cm/200m</t>
  </si>
  <si>
    <t>Rękaw foliowo-papierowy 20 cm/200m</t>
  </si>
  <si>
    <t>Rękaw foliowo-papierowy 25 cm/200m</t>
  </si>
  <si>
    <t>Rękaw foliowo-papierowy 30 cm/200m</t>
  </si>
  <si>
    <t>Rękaw foliowo-papierowy min 40 cm/200m</t>
  </si>
  <si>
    <t xml:space="preserve">Papier krepowany dwukolorowy (naprzemiennie pakowany) . Do sterylizacji parą wodną gramatura  60 g /m2. Należy przedstawić dokument potwierdzający szczelność mikrobiologiczną papieru, wykonaną przez niezależne laboratorium norma DIN 58953-6 .Należy przedstawić certyfikat/ inny dokument  potwierdzający spełnienie przez oferowany wyrób norm PN EN ISO 11607-1 oraz PN EN 868-2 wystawiony przez producenta. Wymagana karta danych technicznych potwierdzająca, że produkt jest wykonany z  papieru krepowego miękkiego   z 100% włókna celulozowego oraz posiada wytrzymałość na rozciąganie: na sucho nie mniej niż 1,8 kN/m ( w kierunku walcowania ) i nie mniej niż 1,3 kN/m w kierunku poprzecznym; na mokro odpowiednio min. 0,7 kN/m i min.  0,4 kN/m ). Zawartość chlorków jest nie większa niż 0,05 % a siarczanów 0,25%. Gramatura nominalna papieru wynosi minimum 60g/m². </t>
  </si>
  <si>
    <t>Papier krepowany dwukolorowy)rozmiar 100 x 100 cm ‘a 250 szt.</t>
  </si>
  <si>
    <t>Włóknina w arkuszach do pakowania zestawów operacyjnych niebieska (60g/m2) 120 x 120 cm x 100 szt</t>
  </si>
  <si>
    <t>Włóknina w arkuszach do pakowania zestawów operacyjnych niebieska (60g/m2) 130 x 150 cm x 100 szt</t>
  </si>
  <si>
    <t>Część 22 Testy do sterylizacji</t>
  </si>
  <si>
    <t xml:space="preserve">Test biologiczny do sterylizacji tlenkiem etylenu x 100 szt. Muszą spełniać normy ISO 11138 </t>
  </si>
  <si>
    <t>Taśma samoklejąca do zabezpieczania pakietów bez wskaźnika</t>
  </si>
  <si>
    <t>Taśma wskaźnikowa do sterylizacji parą wodną 19 mm x 50 m musi spełniać normy ISO 11140 klasa I</t>
  </si>
  <si>
    <t>Wskaźnik do sterylizacji parowej do kontroli całego wsadu (bez względu na wielkość komory) o wartościach ustalonyc[UW] 121˚C/20 min i 134˚C/7 min lub 121˚C/15 min i 134˚C/5,3 min odpowiadający klasie 6 wg EN ISO 11140-1, samoprzylepny do stosowania z przyrządem PCD (pozycja 5). Zmiana barwy z żółtej na czarną. Łatwy do interpretacji.OPakowanie a` 250 szt</t>
  </si>
  <si>
    <t>OP.</t>
  </si>
  <si>
    <t>Test Bowie &amp; Dick pakiet pakowany w woreczek strunowy</t>
  </si>
  <si>
    <t>Szybki test do wykrywania pozostałości zanieczyszczenia białkowego na narzędziach chirurgicznych , nie wymagający inkubacji.Opakowanie a` 24 szt. Czas odczytu od 1-10 min.</t>
  </si>
  <si>
    <t>Test kontroli zgrzewu -z przeznaczeniem do codziennej kontroli pracy zgrzewarki do opakowań przeznaczonych do sterylizacji parą wodną i tlenkiem etylenu x 250 szt.</t>
  </si>
  <si>
    <t xml:space="preserve">Op </t>
  </si>
  <si>
    <t>Etykiety dwukrotnie przylepne ze wskaźnikiem sterylizacji x 500 szt typu KTG-LS, kompatybilne z metkownicą BLITZ 111-A12</t>
  </si>
  <si>
    <t>Część 23 Elektroda neutralna j.u.</t>
  </si>
  <si>
    <t>Elektroda neutralna typu Emed kod 812-80H</t>
  </si>
  <si>
    <t xml:space="preserve">Elektroda neutralna jednorazowa EMED SAFE, hydrożel, dzielona, dla
dorosłych i dzieci, 176x122mm,
110cm2
</t>
  </si>
  <si>
    <t>Op 10 x 5szt</t>
  </si>
  <si>
    <t>Część 24 System do  odsysania i klipsy do laparoskopu</t>
  </si>
  <si>
    <t>System do odsysania musi być kompatybilny z posiadanym oprzyrządowaniem Serres</t>
  </si>
  <si>
    <t>Pojemnik wielorazowego użytku 1000 ml przezroczysty , wyskalowany ,kształt płaski , wyposażony w króciec ssący nie wymagający odłączenia drenu przy zmianie wkładu, króciec schodkowy , obrotowy dla uniknięcia załamania przy zmianie wkładu , możliwość mycia mechanicznego oraz sterylizacji</t>
  </si>
  <si>
    <t>Wkłady workowe j.u wymienne 1l
Wyposażone w skuteczny filtr przeciwbakteryjny oraz zastawkę hydrofobową zabezpieczające źródło ssania przed zalaniem, pokrywy wkładów wyposażone tylko w jeden króciec przyłączeniowy (  kierunku pacjenta ) pokrywy wkładów wyposażone w uchwyt do wygodnego demontażu, króciec przyłączeniowy kątowy , schodkowy , obrotowy dla uniknięcia załamywania drenu , wymiana bez konieczności odłączania próżni, uszczelnienie automatyczne po uruchomieniu ssania</t>
  </si>
  <si>
    <t>Wkłady workowe j.u wymienne 2l  Wyposażone w skuteczny filtr przeciwbakteryjny oraz zastawkę hydrofobową zabezpieczające źródło ssania przed zalaniem, pokrywy wkładów wyposażone tylko w jeden króciec przyłączeniowy (  kierunku pacjenta ) pokrywy wkładów wyposażone w uchwyt do wygodnego demontażu, króciec przyłączeniowy kątowy , schodkowy , obrotowy dla uniknięcia załamywania drenu , wymiana bez konieczności odłączania próżni, uszczelnienie automatyczne po uruchomieniu ssania</t>
  </si>
  <si>
    <t>Dreny 2 m śr. wew. 7 mm łącznik żeński + łącznik do cewnika</t>
  </si>
  <si>
    <t>Dreny 3 m śr. wew. 7 mm łącznik żeński + łącznik do cewnika</t>
  </si>
  <si>
    <t>Klipsy tytanowe do laparoskopii x 6 szt.Klipsy muszą być kompatybilne z klipsownicą Hemoclip plus.</t>
  </si>
  <si>
    <t>Część 27 Akcesoria różne</t>
  </si>
  <si>
    <t>Aplikator do wielokrotnego pobierania płynu z butelek z filtrem 0,45 µm z korkiem zamykającym , zastawką zabezpieczającą przed wylewaniem płynu</t>
  </si>
  <si>
    <t>Kranik trójdrożny z drenem 7 cm z indykatorem położenia</t>
  </si>
  <si>
    <t>Nakłuwacz palca automatyczny,igła 21 G, głębokość nakłucia 2,4 mm</t>
  </si>
  <si>
    <t>Część 29 Akcesoria endoskopowe kompatybilne ze sprzętem endoskopowym firmy Pentax</t>
  </si>
  <si>
    <t>Kleszcze biopsyjne z igłą owalne kubełkowe typu K0222VD-B</t>
  </si>
  <si>
    <t>Kleszcze biopsyjne owalne kubełkowe typu K0222V-G</t>
  </si>
  <si>
    <t>Olej silikonwy 10 ml</t>
  </si>
  <si>
    <t xml:space="preserve">Jednorazowa klipsownica endoskopowa długość robocza 230 cm,rozwarcie ramion klipsa 13 mm </t>
  </si>
  <si>
    <t>Szczotki czyszczące dwustronne, długość 230cm, średnica szczotki 6mm, długość szczotki 20mm  HM/CB-23-6060/20</t>
  </si>
  <si>
    <t>Igła do ostrzykiwań typu NET 2522-G5</t>
  </si>
  <si>
    <t>Igła do ostrzykiwań typu NET 2422-G4</t>
  </si>
  <si>
    <t>Ustnik do endoskopu wielorazowego użytku</t>
  </si>
  <si>
    <t>Uszczelka OFB127</t>
  </si>
  <si>
    <t>Op.( 3 szt.)</t>
  </si>
  <si>
    <t>Szczypce biopsyjne j.u; długość robocza 230 cm, średnica szczęk 2,3 mm, szerokość , łyżeczki owalne z okienkiem z igłą, powlekane na całej długości.</t>
  </si>
  <si>
    <t>Zatyczka kanału biopsyjnego typu OF-B190</t>
  </si>
  <si>
    <t>Jednorazowe pętle do polipektomii, średnice 10mm, 15 mm, 25 mm i 35mm długośc narzędzia 230cm</t>
  </si>
  <si>
    <t>Wszystkie akcesoria muszą być kompatybilne ze sprzetem endoskopowym firmy PENTAX</t>
  </si>
  <si>
    <t>Op</t>
  </si>
  <si>
    <t xml:space="preserve"> </t>
  </si>
  <si>
    <t xml:space="preserve">Część 31 Narzędzia endoskopowe  j.u. </t>
  </si>
  <si>
    <t>Narzędzie do zapobiegania i opanowywania krwawienia typu Endoloop.Narzędzie zbudowane z uchwytu,osłonki,rurki osłonowej i odłączalnejpętli nylonowej,długość narzędzia 2300 mm,średnica pętli 30 mm.Pakowane sterylnie.</t>
  </si>
  <si>
    <t>Część 33 Podkłady medyczne j.u.</t>
  </si>
  <si>
    <t>KLASA  WYROBU MEDYCZNEGO</t>
  </si>
  <si>
    <t>Podkład 3-warstwowy ochronny</t>
  </si>
  <si>
    <t>Podkład medyczny, ochronny, dwie warsty bibuły i jedna wartswa folii. Bibuła o gramaturze 36+/- 0,10 g/m² i minimalnej chłonności 160g/m². Folia o grubości 13+/- 2 µm.</t>
  </si>
  <si>
    <t>Szerokość  min.50 cm, perforacja co 50 cm. Długość 40 m.</t>
  </si>
  <si>
    <t>Szt</t>
  </si>
  <si>
    <t>Podkład 2-warstwowy bibułowy</t>
  </si>
  <si>
    <t>Podkład medyczny 2-warstwowy, wykonany ze 100% czystej celulozy. Bibuła o gramaturze 36+/- 0,10 g/m² i minimalnej chłonności 160g/m².Rolka pakowana indywidualnie, z oznaczeniem rozmiaru odcinka,długości rolki lub ilości odcinków, nazwy producenta.Podkład higienicznie zapakowany, każda rolka w oddzielną folię.</t>
  </si>
  <si>
    <t>Szerokość  min.50 cm, perforacja co 50 cm. Długość 50 m</t>
  </si>
  <si>
    <t>Szerokość  min.38 cm, perforacja co 50 cm. Długość 40 m.</t>
  </si>
  <si>
    <t xml:space="preserve">Myjka wykonana z włókna poliestrowego.
Myjka nasączona hypoalergicznym żelem myjącym ph 5,5, aktywowanym pod wpływem wody,bardzo wydajna i praktyczna w użyciu ze względu na swoje wymiary i dużą zawartość żelu.Zarejestrowana jako kosmetyk, posiadająca Raport Bezpieczeństwa wyrobu kosmetycznego.
</t>
  </si>
  <si>
    <t>24 x 20 cm grubość min. 0,5 cm gramatura nie mniej niż 120 g/ m²</t>
  </si>
  <si>
    <t>Elektrody typu EDGE System QUICK-COMBO stymulacja/defibrylacja/EKG ze złączem REDI-PAK kompatybilne z defibrylatrem Life pack 12 i 15</t>
  </si>
  <si>
    <t>Komplet elektrod `a 2 szt</t>
  </si>
  <si>
    <t>Lp.</t>
  </si>
  <si>
    <t>Nr katalogowy</t>
  </si>
  <si>
    <t>Producent</t>
  </si>
  <si>
    <t xml:space="preserve">Woreczek laparoskopowy na śródoperacyjny preparat tkankowy składający  się  z elastycznego woreczka wyposażonego w drucik z pamięcią kształtu, który ułatwia otwieranie wyrobu po umieszczeniu go w jamie ciała oraz zachowanie w pozycji otwartej. Woreczek laparoskopowy ma znajdować się w wykonanej z tworzywa rurce bez trwałego przytwierdzenie go do niej,co umożliwia wprowadzenie ewakuatora do jamy ciała iswobodne używanie trokara w dalszym toku operacji. </t>
  </si>
  <si>
    <t>LP</t>
  </si>
  <si>
    <t>VAT</t>
  </si>
  <si>
    <t xml:space="preserve">WARTOŚĆ BRUTTO </t>
  </si>
  <si>
    <t>BEZZWROTNA PRÓBKA</t>
  </si>
  <si>
    <t>OBŁOŻENIE DO ARTROSKOPII KOLANA</t>
  </si>
  <si>
    <t>KOMPLET</t>
  </si>
  <si>
    <t>OBŁOŻENIE GINEKOLOGICZNE</t>
  </si>
  <si>
    <t>SZT.</t>
  </si>
  <si>
    <t xml:space="preserve">OBŁOŻENIE OPERACYJNE UNIWERSLNE Z WŁÓKNINY </t>
  </si>
  <si>
    <t>OBŁOŻENIE DO OPERACJI ŻYLAKÓW</t>
  </si>
  <si>
    <t>OBŁOŻENIE DO CYSTOSKOPII</t>
  </si>
  <si>
    <t>W części obłożeń dedykowanych dla pacjenta Zamawiający wymaga: warstwa zewnętrzna chłonna z włókniny polipropylenowej;warstwa wewnętrzna-od strony pacjenta barierowa, nieprzemakalna folia</t>
  </si>
  <si>
    <t>W celu potwierdzenia spełnienia przez oferowany produkt wymagań Zamawiającego do oferty należy dołączyć karty danych technicznych laminatów, z których wykonane są serwety oraz próbki oferowanych produktów .</t>
  </si>
  <si>
    <r>
      <t>RĘKAWICE MEDYCZNE NITRYLOWE, BEZPUDROWE, DIAGNOSTYCZNE, NIESTERYLIZOWANE</t>
    </r>
    <r>
      <rPr>
        <sz val="11"/>
        <color indexed="8"/>
        <rFont val="Calibri"/>
        <family val="2"/>
      </rPr>
      <t xml:space="preserve"> ROZMIAR S-XL .Rękawice diagnostyczne,  do badań, fioletowe lub niebieskie , cienkie, grubość na palcach max 0,10 mm+/-0,02 mm, długość min. 240 mm, z dodatkową teksturą na palcach.
Fabryczne oznakowania na opakowaniu: 
- AQL max. 1,5 
- zgodność z normą EN 455
- wyrób medyczny Klasy I i środek ochrony indywidualnej Kategorii </t>
    </r>
    <r>
      <rPr>
        <i/>
        <sz val="11"/>
        <color indexed="8"/>
        <rFont val="Calibri"/>
        <family val="2"/>
      </rPr>
      <t>III,</t>
    </r>
    <r>
      <rPr>
        <sz val="11"/>
        <color indexed="8"/>
        <rFont val="Calibri"/>
        <family val="2"/>
      </rPr>
      <t xml:space="preserve"> 
- EN 374 - cz.1,2,4,5,zgodnie z normą 16523-1, zgodność z normą EN 420, 
- badania na przenikalność wirusów zgodnie z normą ASTM F 1671 lub normy EN ISO 374-5:2016 VIRUS </t>
    </r>
  </si>
  <si>
    <t>100 SZT.</t>
  </si>
  <si>
    <t>Zaoferowane rękawice:
1. powinny być wytrzymałe podczas zakładania (mocny mankiet odporny na rozdarcia podczas wkładania rękawicy)
2. nie powinny ograniczać czynności ruchowych dłoni
3. powinny łatwo zakładać się na dłoń (brak oporu przy zakłądaniu rękawicy; rękawice nieposklejane)
4. powinny łatwo wyjmować się z opakowania zbiorczego. Opakowanie zbiorcze winno łatwo otwierać się.</t>
  </si>
  <si>
    <t>PARA</t>
  </si>
  <si>
    <t>CHUSTA TRÓJKĄTNA BAWEŁNIANA</t>
  </si>
  <si>
    <t>1 SZT.</t>
  </si>
  <si>
    <t>GAZA JAŁOWA 17-NITKOWA  1 m²  *</t>
  </si>
  <si>
    <t>1 OP.</t>
  </si>
  <si>
    <t xml:space="preserve">KOMPRESY JAŁOWE Z GAZY 17-NITKOWEJ 16 WARSTW 5 X 5 CM A` 3 SZT * 
</t>
  </si>
  <si>
    <t xml:space="preserve">KOMPRESY JAŁOWE Z GAZY 17-NITKOWEJ 16 WARSTW 7,5 X 7,5 CM A` 3 SZT*
</t>
  </si>
  <si>
    <t xml:space="preserve">KOMPRESY JAŁOWE Z GAZY 17-NITKOWEJ 16 WARSTW 7,5 X 7,5 CM A` 5 SZT*
</t>
  </si>
  <si>
    <t>KOMRESY JAŁOWE GAZY 17-NITKOWEJ 16 WARSTW 7,5 X 7,5 CM Z NITKĄ RTG*X 10 SZT , Z NAKLEJKAMI</t>
  </si>
  <si>
    <t xml:space="preserve">KOMPRESY JAŁOWE Z GAZY 17-NITKOWEJ 16 WARSTW 10 X 10CM A` 3 SZT*
</t>
  </si>
  <si>
    <t>WATA CELULOZOWA 60 CM X 40 CM, ARKUSZE</t>
  </si>
  <si>
    <t>5 KG</t>
  </si>
  <si>
    <t>WATA CELULOZOWA ROLKI</t>
  </si>
  <si>
    <t>150 G</t>
  </si>
  <si>
    <t>OPASKA DZIANA WISKOZOWA PODTRZYMUJĄCA 5 CM  X 4 M</t>
  </si>
  <si>
    <t xml:space="preserve">1 SZT. </t>
  </si>
  <si>
    <t>OPASKA DZIANA WISKOZOWAPODTRZYMUJĄCA 10 CM X 4 M</t>
  </si>
  <si>
    <t>OPASKA DZIANA WISKOZOWAPODTRZYMUJĄCA 15 CM X 4 M</t>
  </si>
  <si>
    <t>OPASKA ELESTYCZNA 15 CM X 4 M</t>
  </si>
  <si>
    <t>OPASKA GIPSOWA  3 M X 10 CM;  CZAS WIĄZANIA 5 MIN</t>
  </si>
  <si>
    <t>2 SZT.</t>
  </si>
  <si>
    <t>OPASKA GIPSOWA  3 M X 14 CM; CZAS WIĄZANIA 5 MIN</t>
  </si>
  <si>
    <t>PODKŁAD POD GIPS 100% POLIESTER 3M X 10 CM</t>
  </si>
  <si>
    <t>12 SZT.</t>
  </si>
  <si>
    <t>PODKŁAD POD GIPS 100% POLIESTER  3 M X 15 CM</t>
  </si>
  <si>
    <t>30 SZT.</t>
  </si>
  <si>
    <t xml:space="preserve">PLASTER NA TKANINIE 5 M X 5 CM </t>
  </si>
  <si>
    <t>PLASTER HYPOALERGICZNY 10 M X 5 CM</t>
  </si>
  <si>
    <t>PLASTER HYPOALERGICZNY 10 M X 10 CM</t>
  </si>
  <si>
    <t>PLASTER HYPOALERGICZNY 10 M X 15 CM</t>
  </si>
  <si>
    <t>50 SZT.</t>
  </si>
  <si>
    <t>25 SZT.</t>
  </si>
  <si>
    <t>PLASTER Z OPATRUNKIEM 1 M X 6 CM</t>
  </si>
  <si>
    <t xml:space="preserve">PASKI DO ZAMYKANIA RAN; 3 MM X 75 MM X 5 SZT. </t>
  </si>
  <si>
    <t>1 SASZETKA</t>
  </si>
  <si>
    <t xml:space="preserve">SERWETA OPERACYJNA JAŁOWA Z GAZY 17-NITKOWEJ*Z NITKĄ RTG I TASIEMKĄ  75 CM X 75 CM, DWUWARSTWOWA X 5 SZT, Z NAKLEJKAMI </t>
  </si>
  <si>
    <t xml:space="preserve">SERWETA OPERACYJNA JAŁOWA Z GAZY 17-NITKOWEJ*Z NITKĄ RTG I TASIEMKĄ  75 CM X 75 CM, DWUWARSTWOWA X 2 SZT, Z NAKLEJKAMI </t>
  </si>
  <si>
    <t>TUPFER KULE, JAŁOWE ,Z GAZY 17-NITKOWEJ* Z NITKĄ RTG 20 X 20 CM X 5 SZT</t>
  </si>
  <si>
    <t>TUPFER KULE, JAŁOWE, Z GAZY 17-NITKOWEJ* Z NITKA RTG* 15 X 15 CM X 5 SZT</t>
  </si>
  <si>
    <t>TUPFER "FASOLKI", JAŁOWE, Z GAZY 17-NITKOWEJ* Z NITKA RTG 9,5 X 9,5 CM X 5 SZT</t>
  </si>
  <si>
    <t>SETON Z GAZY 17-NITKOWEJ* 4 WARSTWOWE, JAŁOWE, 2 M X 5 CM</t>
  </si>
  <si>
    <t>SETON Z GAZY 17-NITKOWEJ* Z NITKA RTG 2 M X 5 CM, 4 WARSTWOWE, JAŁOWE</t>
  </si>
  <si>
    <t>SETON Z GAZY 17-NITKOWEJ* 2 M X 1 CM, 4 WARSTWOWE, JAŁOWE</t>
  </si>
  <si>
    <t>SETON Z GAZY 17-NITKOWEJ* 2 M X 2 CM, 4 WARSTWOWE, JAŁOWE</t>
  </si>
  <si>
    <t>PIELUCHOMAJTKI DLA DOROSŁYCH POSIADAJĄCE DWA ELASTYCZNE ŚCIĄGACZE TALIOWE.WARSTWA ZEWNĘTRZNA WYKONANA Z LAMINATU ODDYCHAJĄCEGO ( NA CAŁEJ POWIERZCHNI PIELUCHOMAJTKI). DLA PACJENTA O OBWODZIE W PASIE /BIODRACH OD 100-150 CM-ROZMIAR I CHŁONNOŚC W GRAMACH  (min 2550 g) wg ISO 11948-1,PAKOWANE PO 30 SZTUK.</t>
  </si>
  <si>
    <t>PIELUCHOMAJTKI DLA DOROSŁYCH POSIADAJĄCE DWA ELASTYCZNE ŚCIĄGACZE TALIOWE.WARSTWA ZEWNĘTRZNA WYKONANA Z LAMINATU ODDYCHAJĄCEGO ( NA CAŁEJ POWIERZCHNI PIELUCHOMAJTKI). DLA PACJENTA O OBWODZIE W PASIE /BIODRACH OD 100-150 CM-ROZMIAR I O PODWYŻSZONEJ CHŁONNOŚCI (TZW. NOCNE) W GRAMACH  (min 3200 g) wg ISO 11948-1,PAKOWANE PO 30 SZTUK.</t>
  </si>
  <si>
    <t xml:space="preserve">JEDNORAZOWY ,JAŁOWY,FARTUCH CHIRURGICZNY TYPU SMS PEŁNOBARIEROWY ZGODNY Z NORMĄ EN13795 1-3, GRAMATURA min. 35 g/ m², WYPOSAŻONY W NIEPRZEMAKALNE WSTAWKI Z PRZODU FARTUCHA I NA RĘKAWACH TRWALE PRZYMOCOWANE O GRAMATURZE min. 40g/m²,  (rękawy na wysokości wstawki szyte metodą ultradźwiękową lub klejone, zapewniające pełną barierowość). RĘKAW ZAKOŃCZONY ELASTYCZNYM MANKIETEM POLIESTROWYM,TYLNE CZĘŚCI FARTUCHAZACHODZĄ NA SIEBIE. UMIEJSCOWIENIE TROKÓW W SPECJALNYM KARTONIKU UMOŻLIWIAJĄCE ZAWIĄZNIE ICH W SPOSÓB ASEPTYCZNY, U GORY ZAPIECIE NA RZEP.  Fartuch chirurgiczny w celu identyfikacji rodzaju posiada  odpowiedni nadruk ( norma i poziom wymagań ). Opakowanie folia-papier, wyposażone w 4 samoprzylepne etykiety typu TAG do archiwizacji danych.  
M dł. fartucha od najwyższego punktu ramienia min. 115 cm,
 L dł. fartucha od najwyższego punktu ramienia min. 125 cm,
 XL dł. fartucha od najwyższego punktu ramienia min. 140 cm,
 XXL dł. fartucha od najwyższego punktu ramienia min. 155 cm,
 Parametry techniczne spełnienia normy PN EN 13795 1-3 potwierdzone dokumentami producenta gotowego wyrobu po sterylizacji.
</t>
  </si>
  <si>
    <t>SERWETA JAŁOWA J.U. Z WŁÓKNINY FOLOIWANEJ 75 X45 CM Z OTWOREM Ø 5 CM I PRZYLEPCEM . Włóknina foliowana polipropylenowo-polietylenowa o gramaturze 43
g/m2</t>
  </si>
  <si>
    <t>Dotyczy wyrobów z gazy oznaczonych symbolem  "*"</t>
  </si>
  <si>
    <t xml:space="preserve">1) nie mniej niż 23 G/M 2 </t>
  </si>
  <si>
    <t>2) Wyroby z gazy oznaczone "*" będą stosowane do zabiegów chirurgicznych jako wyrób medyczny inwazyjny. Muszą być sklasyfikowane w klasie II a reguła 7 zgodnie z Rozporządzeniem Min. Zdrowia z 05 listopada 2010 r . w sprawie sposobu klasyfikowania wyrobów medycznych,wyprodukowane po 26.05.2021 r.zgodnie z MDR.</t>
  </si>
  <si>
    <t xml:space="preserve">3) Zgodnie z Farmakopeą VI wymaga się aby grubość pojedynczego włókna bawełnianego wynosiła min 15 tex.  </t>
  </si>
  <si>
    <t>SZEW PLECIONY , POLIGLIKOLOWY POWLEKANY, WCHŁANIALNY, CZAS CAŁKOWITEJ ABSORPCJI 60-90 DNI.PODTRZYMYWANIE TKANKOWE 80% PO 14 DNIACH,OKOŁO 50% PO 21 DNIACH,OKOŁO 20% PO 28 DNIACH</t>
  </si>
  <si>
    <t>GRUBOŚĆ NITKI (USP)</t>
  </si>
  <si>
    <t>DŁUGOŚĆ NITKI ( CM )</t>
  </si>
  <si>
    <t>OPIS IGŁY</t>
  </si>
  <si>
    <t>SZACUNKOWA ILOŚĆ 
(saszetki)</t>
  </si>
  <si>
    <t>3/0</t>
  </si>
  <si>
    <t xml:space="preserve">3 X 45 </t>
  </si>
  <si>
    <t>BEZ IGŁY</t>
  </si>
  <si>
    <t>2/0</t>
  </si>
  <si>
    <t>4/0</t>
  </si>
  <si>
    <t>3/8 KOŁA ,16 MM ,odwrotnie tnąca, kosmetyczna, z precyzyjnym ostrzem typu micro-point</t>
  </si>
  <si>
    <t>X 2 szt</t>
  </si>
  <si>
    <t xml:space="preserve">1/2 KOŁA ,17 MM ,OKRĄGŁA </t>
  </si>
  <si>
    <t xml:space="preserve">1/2 KOŁA ,22 MM ,OKRĄGŁA </t>
  </si>
  <si>
    <t xml:space="preserve">1/2 KOŁA ,26 MM ,OKRĄGŁA </t>
  </si>
  <si>
    <t>1/2 KOŁA ,30 MM , OKRĄGŁA</t>
  </si>
  <si>
    <t>1/2 KOŁA ,37 MM , OKRĄGŁA</t>
  </si>
  <si>
    <t>1/2 KOŁA ,76 MM , OKRĄGŁA</t>
  </si>
  <si>
    <t>1/2 KOŁA ,26 MM , OKRĄGŁA</t>
  </si>
  <si>
    <t>1/2 KOŁA ,48 MM , OKRĄGŁA</t>
  </si>
  <si>
    <t>5/8 KOŁA ,26 MM , OKRĄGŁA</t>
  </si>
  <si>
    <t>x 2 szt</t>
  </si>
  <si>
    <t>150 PĘTLA</t>
  </si>
  <si>
    <t>1/2 KOŁA ,40 MM , OKRĄGŁA</t>
  </si>
  <si>
    <t>240 PĘTLA</t>
  </si>
  <si>
    <t>1/2 KOŁA ,65 MM , OKRĄGŁA</t>
  </si>
  <si>
    <t>DOPUSZCZAMY TOLERANCJĘ PRZY DŁUGOŚCI NITKI  + /- 5 CM PRZY IGLE +/- 2 MM</t>
  </si>
  <si>
    <t xml:space="preserve">Cały asortyment nici musi pochodzić od jednego producenta </t>
  </si>
  <si>
    <t>1) Igła musi być atraumatyczna tzn że igła musi być tak dobrana do grubości nici ,żeby zapewnić łagodne przejście igły w nitkę i zapewnić jak najmniejszą urazowość .</t>
  </si>
  <si>
    <t>2) Nitka musi być bezpiecznie połączona z igłą tzn . musi być "zatopiona" w igle .</t>
  </si>
  <si>
    <t>3) Brak pamięci skrętu nici po wyjęciu z opakowania</t>
  </si>
  <si>
    <t>4) Igła ma być ostra, łatwo penetrować tkanki</t>
  </si>
  <si>
    <t>SZEW NYLONOWY , MONOFILAMENTOWY , NIEWCHŁANIALNY, SZYCIE ŚRÓDSKÓRNE I SKÓRNE.</t>
  </si>
  <si>
    <t>SZACUNKOWA ILOŚĆ (saszetki)</t>
  </si>
  <si>
    <t>3/8 KOŁA , 19 MM , ODWROTNIE TNĄCA, kosmetyczna z precyzyjnym ostrzem typu micro-point</t>
  </si>
  <si>
    <t>3/8 KOŁA , 19 MM , ODWROTNIE TNĄCA</t>
  </si>
  <si>
    <t>3/8 KOŁA , 26 MM , ODWROTNIE TNĄCA</t>
  </si>
  <si>
    <t>3/8 KOŁA , 30 MM , ODWROTNIE TNĄCA</t>
  </si>
  <si>
    <t>3/8 KOŁA , 39 MM , ODWROTNIE TNĄCA</t>
  </si>
  <si>
    <t>3/8 KOŁA , 35 MM , ODWROTNIE TNĄCA</t>
  </si>
  <si>
    <t>3/8 KOŁA , 37 MM , ODWROTNIE TNĄCA</t>
  </si>
  <si>
    <t>3/8 KOŁA , 76 MM  , ODWROTNIE TNĄCA</t>
  </si>
  <si>
    <t>3/8 KOŁA , 90 MM , ODWROTNIE TNĄCA</t>
  </si>
  <si>
    <t>SZEW POLIESTROWY, SYNTETYCZNY , PLECIONY , POLIESTROWY , NIEWCHŁANIALNY.</t>
  </si>
  <si>
    <t>SZEW SYNTETYCZNY , PLECIONY , POLIESTROWY , NIEWCHŁANIALNY.</t>
  </si>
  <si>
    <t xml:space="preserve">1/2 KOŁA , 22 MM , OKRĄGŁA </t>
  </si>
  <si>
    <t xml:space="preserve">1/2 KOŁA , 30 MM , OKRĄGŁA </t>
  </si>
  <si>
    <t xml:space="preserve">1/2 KOŁA , 37 MM , OKRĄGŁA </t>
  </si>
  <si>
    <t xml:space="preserve">1) Igła musi być atraumatyczna tzn że igła musi być tak dobrana do grubości nici ,żeby zapewnić łagodne przejście igły w nitkę i zapewnić jak najmniejszą urazowość </t>
  </si>
  <si>
    <t>SZACUNKOWA  ILOŚĆ  (saszetki)</t>
  </si>
  <si>
    <t>70 cm</t>
  </si>
  <si>
    <t xml:space="preserve">Ilość </t>
  </si>
  <si>
    <t xml:space="preserve">CENA NETTO </t>
  </si>
  <si>
    <t>NUMER KATALOGOWY</t>
  </si>
  <si>
    <t>Adapter sterylny Luer z zaworkiem x 100 szt.   (zastosowanie łączenie igieł typu Luer z probówkami systemu)</t>
  </si>
  <si>
    <t>3 szt</t>
  </si>
  <si>
    <t>Statyw do OB (do pomiaru logarytmicznego) na minimum 10 probówek</t>
  </si>
  <si>
    <t>Opis przedmiotu zamówienia – wymagania</t>
  </si>
  <si>
    <t>Zamknięty, próżniowy system pobierania krwi.</t>
  </si>
  <si>
    <t>Opis przedmiotu zamówienia - wymagania</t>
  </si>
  <si>
    <t>Oferowany parametr (warunki</t>
  </si>
  <si>
    <t>wymagane)</t>
  </si>
  <si>
    <t>wpisać TAK</t>
  </si>
  <si>
    <t>Technika pobierania - system próżniowy, próżnia kalibrowana na etapie produkcji</t>
  </si>
  <si>
    <t>System posiada deklarację zgodności CE dla każdego elementu systemu</t>
  </si>
  <si>
    <t>Probówki muszą posiadać naklejki do wpisywania danych pacjenta</t>
  </si>
  <si>
    <t xml:space="preserve">Wnętrze probówek sterylne </t>
  </si>
  <si>
    <t>Informacja o sterylności  na probówkach lub etykietach probówek</t>
  </si>
  <si>
    <t>Probówki muszą posiadać wyraźne znaczniki prawidłowej objętości</t>
  </si>
  <si>
    <t>pobrania na etykietach lub ściankach  probówki</t>
  </si>
  <si>
    <t>Szczelność probówek w każdym położeniu</t>
  </si>
  <si>
    <t>Szczelność korka w probówce po odłączeniu igły po pobraniu</t>
  </si>
  <si>
    <t>Gumka osłaniająca igłę nakłuwającą probówki, szczelna, zabezpieczająca przed wyciekiem krwi na zewnątrz przy zmianie probówek</t>
  </si>
  <si>
    <t>Możliwość bezawaryjnej współpracy elementów systemu z aparaturą diagnostyczną pracującą w laboratorium (praca z próbki pierwotnej):</t>
  </si>
  <si>
    <t>Wszystkie elementy, które wymagają daty ważności muszą posiadać oznaczenie numeru serii i daty ważności na etykiecie każdej probówki</t>
  </si>
  <si>
    <t>Wszystkie elementy systemu muszą być do siebie wzajemnie dopasowane , współpracować ze sobą w sposób bezawaryjny i zapewnić , aby proces pobrania krwi był bezpieczny dla personelu i pacjentów</t>
  </si>
  <si>
    <t xml:space="preserve">Probówki pakowane i dostarczane w styropianach lub plastikowych statywach zapewniających pionową pozycję probówek </t>
  </si>
  <si>
    <t>Instrukcja stosowania systemu, w języku polskim w ilości zapewniającej dostępność w każdej komórce pobierającej krew- przekazane podczas szkolenia</t>
  </si>
  <si>
    <t>Wykonawca przeprowadzi u Zamawiającego praktyczne szkolenie personelu medycznego - laboratorium, oddziałów i innych komórek -zajmującego się pobraniem krwi i przygotowaniem próbek  w zakresie zasad pobierania materiału do badań, bezpiecznego użytkowania systemu, błędów przedlaboratoryjnych w ciągu 3 tygodni od dnia podpisania umowy wg harmonogramu zamawiającego</t>
  </si>
  <si>
    <t>Parametry techniczno- funkcjonalne dodatkowo oceniane</t>
  </si>
  <si>
    <t>Zamknięty, próżniowy system pobierania krwi</t>
  </si>
  <si>
    <t>Opis parametru</t>
  </si>
  <si>
    <t>Parametr dodatkowo oceniany</t>
  </si>
  <si>
    <t>Parametr oferowany (wpisać TAK/NIE)</t>
  </si>
  <si>
    <t>Punktacja parametrów dodatkowo ocenianych</t>
  </si>
  <si>
    <t>TAK/</t>
  </si>
  <si>
    <t>NIE</t>
  </si>
  <si>
    <t>NIE- 0 pkt</t>
  </si>
  <si>
    <t>Sterylizacja probówek  metodą radiacyjną</t>
  </si>
  <si>
    <t>Pneumotachograf dPP</t>
  </si>
  <si>
    <t>Klips na nos</t>
  </si>
  <si>
    <t>Aspirator ssący do biopsji endometrium</t>
  </si>
  <si>
    <t>Rozmiar Ch 10-Ch 26</t>
  </si>
  <si>
    <t>Rozmiar 12 Ch-20 CH długość 80 cm</t>
  </si>
  <si>
    <r>
      <t xml:space="preserve">Rurka ustno-gardłowa Guedel’a wykonana z PCW , barwny kod wkładek , gładko zaokrąglone krawędzie ,blokada przeciwzagryzieniu , pojedynczo pakowane j.u. </t>
    </r>
    <r>
      <rPr>
        <u val="single"/>
        <sz val="11"/>
        <color indexed="8"/>
        <rFont val="Calibri"/>
        <family val="2"/>
      </rPr>
      <t>Cały asortyment musi pochodzić od jednego producenta</t>
    </r>
  </si>
  <si>
    <t xml:space="preserve">Elektroda jednorazowego użytku do badań holterowskich i wysiłkowych, prostokątna o rozmiarze 55 x 40 mm, z podłużnym otworem bez przecięcia boku elektrody o rozmiarze 25 x 3 mm służącym do przełożenia przewodu, z żelem ciekłym, średnica otworu pod żel (mm2): 283,53; powierzchnia całkowita elektrody (mm2): 2126,93; materiał bazowy: pianka polietylenowa pokryta klejem akrylowym; sensor: ABS pokryty Ag/AgCl; snap wykonany z stali nierdzewnej; op. – 50 szt.. 
</t>
  </si>
  <si>
    <t>Strzykawka j.u. korpus wykonany z polipropylenu PP, tołk z polietylenu PE, kontrastujacy , umożliwiający dokładną kontrolę wizualną podawanego leku; strzykawka posiada czytelną i niezmywalną skalę; stożek Luer zbieżność 6:100 kompatybilny z igłami j.u.. Położenie stożka : strzykawka 2 ml centrycznie; 5ml, 10ml i 20ml koncentrycznie. Kryza na korpusie strzykawki uniemożliwia przypadkowe wysunięcie tłoka, łatwy i płynny przesuw tłoka oraz dobra szczelność między tłokiem i korpusem. Strzykawki jałowe, apirogenne, nietoksyczne, wolne od obecności ftalanów (oznaczenie piktogramem na opakowaniu jednostkowym).</t>
  </si>
  <si>
    <t>Część 30 Akcesoria do spirometru</t>
  </si>
  <si>
    <t xml:space="preserve">1.Serweta 320 cm x 240 cm z elementem elastycznym, z otworem o śr. 6 cm i workiem na płyny - 1 szt.                                                                                                                                                                                                                                                                        2.Pokrowiec na kończynę dolną pacjenta 75 cm x 37 cm - 1 szt.
3.Serweta na stół do instrumentarium  190 cm x 150 cm  (ze wzmocnieniem 66 x 190 cm)- 1 szt.
4.Pokrowiec na stolik Mayo składany teleskopowo 145 cm x 80 cm (z warstwą chłonną 85 x 76 cm) - 1 szt.
5.Taśma medyczna 50 cm x 9 cm - 1 szt.                                                                                                                                                                                                                                                                                                                                                                                                                                                                                                                                          Serwety w zestawie do operacji stawu kolanowego wykonane z laminatu jednolitego na całej powierzchni, składającego się z minimum dwóch warstw o min. gramaturze 55g. /m2, spełniające wymogi normy PN EN 13795 w zakresie podwyższonego poziomu funkcjonalności. Podwójne pakowanie tzn. zewnętrzny karton transportowy, wewnętrzny karton dyspenser
</t>
  </si>
  <si>
    <t>1.Serweta z otworem prostokątnym 20 x 10 cm i przylepcem wokół otworu - rozmiar 240 x 150 cm sztuk 1,                                                                                                                                                                                                                                            2.Serweta pod pośladki - 90 x 75 cm sztuk 1,                                                                                                                                                                                                                                                                                                                                                                                                                3.Pokrowiec na kończynę pacjenta 120 x 75cm sztuk 2, 
4.Serweta na stolik (owinięcie) 150 x 190 cm (ze wzmocnieniem 66 x 190 cm)  sztuk 1.                                                                                                                                                                                                                                                                                                                  Serwety w zestawie do operacji ginekologicznych wykonane z laminatu jednolitego na całej powierzchni, składającego się z minimum dwóch warstw o gramaturze min. 55g/m2,spełniające wymogi normy PN EN  13795 w zakresie podwyższonego poziomu funkcjonalności, pokrowiec na stolik Mayo składany teleskopowo,  przylepce w serwtach o szer. 5 cm. Podwójne pakowanie tzn. zewnętrzny karton transportowy, wewnętrzny karton dyspenser</t>
  </si>
  <si>
    <t>1.Serweta z wycięciem 63 x 7cm w kształcie "U" i przylepcem wokół wycięcia - rozmiar 240 x 150 cm sztuk 1,                                                                                                                                                                                                                                                                   2.Serweta - 200 x 180 cm sztuk 1,                                                                                                                                                                                                                                                                                                                                                                                                                                                                                   3.Serweta z taśmą samoprzylepną 60cm - 240 x 180 cm sztuk 1,                                                                                                                                                                                                                                                                                                                                                                          4.Taśma samoprzylepna 9 x 50 cm sztuk 1,                                                                                                                                                                                                                                                                                                                                                                                                   5. Serweta/osłona na stolik Mayo 145x80 cm (z warstwą chłonną 85 x 76 cm) sztuk 1, 
6.Serweta na stolik (owinięcie) 150 x 190 cm (ze wzmocnieniem 66 x 190 cm)  sztuk 1.                                                                                                                                                                                                                                                                                                                 Serwety w zestawie do operacji żylaków wykonane z laminatu jednolitego na całej powierzchni, składającego się z minimum dwóch warstw o gramaturze min. 55g/m2,spełniające wymogi normy PN EN  13795 w zakresie podwyższonego poziomu funkcjonalności, pokrowiec na stolik Mayo składany teleskopowo,  przylepce w serwtach o szer. 5 cm. Podwójne pakowanie tzn. zewnętrzny karton transportowy, wewnętrzny karton dyspenser</t>
  </si>
  <si>
    <t>1.Serweta z otworem w kształcie rombu 20 x 10 cm i przylepcem wokół otworu - rozmiar 180 x 150 cm sztuk 1,                                                                                                                                                                                                                                                                                2.Serweta pod pośladki - 90 x 75 cm sztuk 1,                                                                                                                                                                                                                                                                                                                                                                                                                       3.Pokrowiec na kończynę pacjenta 120 x 75cm sztuk 2,
4.Serweta na stolik (owinięcie) 150 x 190 cm (ze wzmocnieniem 66 x 190 cm)  sztuk 1.                                                                                                                                                                                                                                                                                                                                         Serwety w zestawie do cystoskopii wykonane z laminatu jednolitego na całej powierzchni, składającego się z minimum dwóch warstw o gramaturze min. 55g/m2,spełniające wymogi normy PN EN  13795 w zakresie podwyższonego poziomu funkcjonalności, pokrowiec na stolik Mayo składany teleskopowo,  przylepce w serwtach o szer. 5 cm. Podwójne pakowanie tzn. zewnętrzny karton transportowy, wewnętrzny karton dyspenser</t>
  </si>
  <si>
    <t>Przewód do cystoskopu j.u.pojedynczy, jednokanałowa igła biorcza z osłonką, dren o średnicy 4,8 x 6,8 mm, komora do wytworzenia ciśnienia, regulator przepływu,dren z PVC i  końcówką Luer Lock.</t>
  </si>
  <si>
    <r>
      <rPr>
        <b/>
        <sz val="11"/>
        <color indexed="8"/>
        <rFont val="Calibri"/>
        <family val="2"/>
      </rPr>
      <t xml:space="preserve">RĘKAWICE CHIRURGICZNE  JAŁOWE, </t>
    </r>
    <r>
      <rPr>
        <sz val="11"/>
        <color indexed="8"/>
        <rFont val="Calibri"/>
        <family val="2"/>
      </rPr>
      <t>LATEKSOWE, PUDROWANE, Z WEWNĘTRZNĄ WARSTWĄ POLIMEROWĄ I RÓWNOMIERNIE ROLOWANYM MANKIETEM PRZEZNACZONE DO ZASTOSOWAŃ ZWIĄZANYCH Z UŻYCIEM RĘKAWIC JAŁOWYCH.
Materiał: guma naturalna- lateks, mikro-chropowata lub antypoślizgowa powierzchnia.
Kolor-biały ph neutralne dla skóry,
Poziom aql: nie większy lub równy 1,5. 
Zawartość protein: nie więcej niż 50 µg/g. zgodność z normami: PN EN 455 – 1, – 2, – 3.
Grubość rękawicy na palcu: 0,20 mm +/- 0,02 mm, pakowane parami, opakowania jednostkowe umożliwiające aseptyczne pobieranie (opakowanie 50 par) sterylizowane,
rozmiar 6,5-8,5.</t>
    </r>
  </si>
  <si>
    <t xml:space="preserve">SIATKA PODTRZYMUJĄCA OPATRUNEK NA GŁOWĘ , RAMIĘ , PODUDZIE , KOLANO; 
DŁUGOŚĆ W STANIE SWOBODNYM MIN 14 M, W STANIE ROZCIĄGNIĘTYM 25 M SZEROKOŚĆ 5-6,5 CM, </t>
  </si>
  <si>
    <t>SIATKA PODTRZYMUJĄCA OPATRUNEK NA PODUDZIE, KOLANO,RAMIĘ , STOPA, ŁOKIEĆ, 
DŁUGOŚĆ W STANIE SWOBODNYM MIN 14 M, W STANIE ROZCIĄGNIĘTYM 25 M SZEROKOŚĆ 4-4,5 CM ,</t>
  </si>
  <si>
    <t>KOMPRESY 5 X 5 CM JAŁOWE Z WŁOKNINY WISKOZOWO-POLIESTROWEJ 30G/M² PAKOWANY PO 3 SZT, Opakowanie papier – folia z widoczną zawartością, ze wskaźnikiem informującym o przejściu procesu sterylizacji umieszczonym na papierze opakowania jednostkowego oraz marginesem otwierania min. 1,5cm.</t>
  </si>
  <si>
    <r>
      <rPr>
        <sz val="11"/>
        <color indexed="8"/>
        <rFont val="Calibri"/>
        <family val="2"/>
      </rPr>
      <t>PODKŁAD HIGIENICZNY CHŁONNOŚC W GRAMACH  (min 1950 g) wg ISO 11948-1; 90 CM X 60 CM,</t>
    </r>
    <r>
      <rPr>
        <b/>
        <sz val="11"/>
        <color indexed="8"/>
        <rFont val="Calibri"/>
        <family val="2"/>
      </rPr>
      <t xml:space="preserve"> </t>
    </r>
    <r>
      <rPr>
        <sz val="11"/>
        <color indexed="8"/>
        <rFont val="Calibri"/>
        <family val="2"/>
      </rPr>
      <t xml:space="preserve"> Z WKŁADEM CHŁONNYM Z PULPY CELULOZOWEJ</t>
    </r>
  </si>
  <si>
    <r>
      <rPr>
        <sz val="11"/>
        <color indexed="8"/>
        <rFont val="Calibri"/>
        <family val="2"/>
      </rPr>
      <t>PODKŁAD HIGIENICZNY CHŁONNOŚC W GRAMACH  (min 1600 g) wg ISO 11948-1; 90 CM X 60 CM,</t>
    </r>
    <r>
      <rPr>
        <b/>
        <sz val="11"/>
        <color indexed="8"/>
        <rFont val="Calibri"/>
        <family val="2"/>
      </rPr>
      <t xml:space="preserve"> </t>
    </r>
    <r>
      <rPr>
        <sz val="11"/>
        <color indexed="8"/>
        <rFont val="Calibri"/>
        <family val="2"/>
      </rPr>
      <t xml:space="preserve"> Z WKŁADEM CHŁONNYM Z PULPY CELULOZOWEJ</t>
    </r>
  </si>
  <si>
    <t>STERYLNY PLASTER Z CENTRALNYM OPATRUNKIEM: MIN. WYMIAR CAŁOKWITY 10 CM X 8 CM, WYMIAR WARSTWY CHŁONNEJ MIN. 5 CM X 4 CM</t>
  </si>
  <si>
    <t>STERYLNY PLASTER Z CENTRALNYM OPATRUNKIEM: MIN. WYMIAR CAŁOKWITY 15 CM X 8 CM,  WYMIAR WARSTWY CHŁONNEJ MIN. 10CM X 3,8 CM</t>
  </si>
  <si>
    <t>STERYLNY PLASTER Z CENTRALNYM OPATRUNKIEM: MIN. WYMIAR CAŁKOWITY 20 CM X 10 CM,  WYMIAR WARSTWY CHŁONNEJ MIN. 15CM X 5 CM</t>
  </si>
  <si>
    <t>STERYLNY PLASTER Z CENTRALNYM OPATRUNKIEM MIN. WYMIAR  CAŁKOWITY 25 CM X 10 CM,  WYMIAR WARSTWY CHŁONNEJ MIN. 20 CM X 5 CM</t>
  </si>
  <si>
    <t>PIELUCHOMAJTKI DLA DOROSŁYCH POSIADAJĄCE DWA ELASTYCZNE ŚCIĄGACZE TALIOWE.WARSTWA ZEWNĘTRZNA WYKONANA Z LAMINATU ODDYCHAJĄCEGO ( NA CAŁEJ POWIERZCHNI PIELUCHOMAJTKI). DLA PACJENTA O OBWODZIE W PASIE /BIODRACH OD 75-110 CM-ROZMIAR I CHŁONNOŚC W GRAMACH  (min 2250 g) wg ISO 11948-1,PAKOWANE PO 30 SZTUK.</t>
  </si>
  <si>
    <t>PIELUCHOMAJTKI DLA DOROSŁYCH POSIADAJĄCE DWA ELASTYCZNE ŚCIĄGACZE TALIOWE.WARSTWA ZEWNĘTRZNA WYKONANA Z LAMINATU ODDYCHAJĄCEGO ( NA CAŁEJ POWIERZCHNI PIELUCHOMAJTKI). DLA PACJENTA O OBWODZIE W PASIE /BIODRACH OD 130-170 CM-ROZMIAR I O PODWYŻSZONEJ CHŁONNOŚCI (TZW. NOCNE) W GRAMACH  (min 3200 g) wg ISO 11948-1,PAKOWANE PO 30 SZTUK.</t>
  </si>
  <si>
    <t>PIELUCHOMAJTKI DLA DOROSŁYCH POSIADAJĄCE DWA ELASTYCZNE ŚCIĄGACZE TALIOWE.WARSTWA ZEWNĘTRZNA WYKONANA Z LAMINATU ODDYCHAJĄCEGO ( NA CAŁEJ POWIERZCHNI PIELUCHOMAJTKI). DLA PACJENTA O OBWODZIE W PASIE /BIODRACH OD 160-210 CM-ROZMIAR I O PODWYŻSZONEJ CHŁONNOŚCI (TZW. NOCNE) W GRAMACH  (min 3200 g) wg ISO 11948-1,PAKOWANE PO 10 SZTUK.</t>
  </si>
  <si>
    <t>4) Opakowanie papier – folia z widoczną zawartością, ze wskaźnikiem informującym o przejściu procesu sterylizacji umieszczonym na papierze opakowania jednostkowego oraz marginesem otwierania min. 1,5cm.</t>
  </si>
  <si>
    <t>PIELUCHOMAJTKI DLA DOROSŁYCH POSIADAJĄCE DWA ELASTYCZNE ŚCIĄGACZE TALIOWE.WARSTWA ZEWNĘTRZNA WYKONANA Z LAMINATU ODDYCHAJĄCEGO ( NA CAŁEJ POWIERZCHNI PIELUCHOMAJTKI). DLA PACJENTA O OBWODZIE W PASIE /BIODRACH OD 130-170 CM-ROZMIAR I CHŁONNOŚC W GRAMACH  (min 2600 g) wg ISO 11948-1,PAKOWANE PO 30 SZTUK.</t>
  </si>
  <si>
    <t>5/0</t>
  </si>
  <si>
    <t>Rozmiar 22 G 0,8 x 25 mm przepływ  min 36 ml /min</t>
  </si>
  <si>
    <t>3/8 KOŁA ,13 MM ,odwrotnie tnąca, kosmetyczna, z precyzyjnym ostrzem typu micro-point</t>
  </si>
  <si>
    <t>3/8 KOŁA , 13 MM , ODWROTNIE TNĄCA, kosmetyczna z precyzyjnym ostrzem typu micro-point</t>
  </si>
  <si>
    <t>Łącznik prosty schodkowy</t>
  </si>
  <si>
    <t>Pułapka na polipy</t>
  </si>
  <si>
    <t>Jednorazowe pętle do polipektomii owalne oraz deltoidalne, pętle do polipektomii na ciepło oraz zimno  OBROTOWE  360°- obrót poprzez pokrętło na rękojesci, wykonane z plecionego drutu średnica pętli 6, 10,15 mm średnica drutu tnącego 0.47mm oraz 0,24 mm średnica osłonki 2.3 mm, długość robocza 230 cm</t>
  </si>
  <si>
    <t>Jednorazowa klipsownica endoskopowa długość robocza 230 cm,otwarcie ramion klipsa 8,11,13,16 mm; średnica cewnika 2,6 mm,długość ramion klipsa 10 mm;możliwość rotacji 360° w dowolnym kierunku,możliwość wielokrotnego otwarcia/zamknięcia klipsa przed jego uwolnieniem.Klipsownica bez zewnętrznej osłonki transportowej , gotowa do użycia po wyjęciu z opakowania.Końcówka dystalna z klipsem zabezpieczona plastikową osłonką.</t>
  </si>
  <si>
    <t xml:space="preserve">Jednorazowa pułapka jednokomorowa typu Wild Eye  z przyrządem do usuwania biopatów,   </t>
  </si>
  <si>
    <t>Część 3 Przyrządy do przetaczania</t>
  </si>
  <si>
    <t>Część 5 Cewnik Nelatona, Foley’a, Tiemanna, Pezzera i do karmienia niemowląt, zgłębniki.</t>
  </si>
  <si>
    <t>Część 4 Plastry do kaniul i do wkłuć centralnych</t>
  </si>
  <si>
    <r>
      <t xml:space="preserve">RĘKAWICE CHIRURGICZNE SYNTETYCZNE, BEZLATEKSOWE, NEOPRENOWE, </t>
    </r>
    <r>
      <rPr>
        <b/>
        <sz val="11"/>
        <color indexed="8"/>
        <rFont val="Calibri"/>
        <family val="2"/>
      </rPr>
      <t>ROZMIAR 7-8</t>
    </r>
    <r>
      <rPr>
        <sz val="11"/>
        <color indexed="8"/>
        <rFont val="Calibri"/>
        <family val="2"/>
      </rPr>
      <t xml:space="preserve">. Bezpudrowy syntetyczny polichloropren (Neopren)  z syntetyczną powłoką polimerową Bezpudrowe zgodnie z  EN455-3  .Syntetyczna powłoka polimerowa E-Z  Glide  jako wewnętrzna  technologia wielowarstwowegoułatwiania nakładania z poliakrylem i  surfaktantem (wewnętrzna powierzchnia powlekana do Nakładanie ręcznego zakładania na sucho i wilgotno )Grubość opuszek palca 19 mm.
</t>
    </r>
    <r>
      <rPr>
        <b/>
        <sz val="11"/>
        <color indexed="8"/>
        <rFont val="Calibri"/>
        <family val="2"/>
      </rPr>
      <t xml:space="preserve">Zgodnie z wymogami rozporządzenia w sprawie środków ochrony indywidualnej (UE) Certyfikacja PPE 2016/425 Kategoria III. Zgodny z normami EN 420, EN ISO 374-1, EN 374-2, EN 16523-1, EN 374-4, EN ISO 374-5 ,ASTM F1671
</t>
    </r>
  </si>
  <si>
    <t>Prowadnik wykonany z nitinolu, o średnicy 0,035" i długości 150 cm, w kolorze czarnym, bardzo elastyczny i odporny na zapętlenie, pokryty powłoką hydrofilną oraz poliuretanem z prostą i elastyczną końcówką , widoczny w promieniach RTG. Dostępny ze standardowym lub sztywnym trzonem do sterowania w trudnych warunkach anatomicznych, rozprostowywania krętych moczowodow i ułatwiania wymiany lub umieszczania narzędzi. Drut zabezpieczony plasitową osłonką, zakończoną z jednej strony dyspenserem a z drugiej strony łącznikiem luer lock umożliwiającym podanie płynu.</t>
  </si>
  <si>
    <t>035"/150cm</t>
  </si>
  <si>
    <t>1 szt</t>
  </si>
  <si>
    <t>Zestaw do wewnętrznego szynowania moczowodów,krótkoterminowy,wykonany z poliuretanu.W skład zestawu wchodzi :- cewnik typu JJ skalowany co 1 cm; otwarty jednostronnie lub obustronnie; -popychacz. Dodatkowo musi być dołączona karta pacjenta, naklejki identyfikacyjne z nr katalogowym i serią szt 2.</t>
  </si>
  <si>
    <t xml:space="preserve">Cewnik 4 ; 4,8 ; 6 F /długość 26-28 cm  popychacz rozmiar 4-4,8 F możliwy długość 70 cm </t>
  </si>
  <si>
    <t>Cewnik pooperacyjny typu Dufour; 3-drożny, transparenty, końcówka widoczna w RTG ; 100% silikonowy. Kanał do irygycji wyposażony w łącznik LuerLock z korkiem zamykającym.</t>
  </si>
  <si>
    <t>Rozmiar 18 F balon 40 ml; 20 F balon 50 ml; 22F balon 60 ml; 24 F balon 70 ml; 26F balon 70 ml.</t>
  </si>
  <si>
    <t>Akcesoria do spirometru muszą być oryginalne</t>
  </si>
  <si>
    <t>Ustnik plastikowy standardowy i uniwersalny</t>
  </si>
  <si>
    <t>Przyrząd do testów wsadów Helix PCD do sterylizacji parą wodną. Przyrząd składa się ze stalowej kapsuły i rurki plastikowej o wysokiej wytrzymałości. Połączenie między nimi uszczelnione jest silikonowym łącznikiem. Przyrząd umożliwia wykonanie 500 testów.</t>
  </si>
  <si>
    <t>Strzykawka j.u. 20ml , skala rozszerzenia do 24ml a’50szt.</t>
  </si>
  <si>
    <t xml:space="preserve">Rurki nosowo-gardłowe wykonane  z miękkiego tworzywa, nie zawierającego latexu, Krzywizna rurki nosowo gardłowej odpowiadająca naturalnej krzywiźnie jamy nosowo gardłowej.Rurki z uchwytem z kodem barwnym ( dopasowanie kolorystycznie do właściwego rozmiaru cewnika do odsysania ). Budowa uchwytu blokuje rurkę przed wpadnięciem głębiej do otworu nosowego.Końcówka rurki zaokrąglona i ścięta pod kątem, co powoduje, że jest łatwa do założenia i bezpieczna dla pacjenta . Rozmiary od nr 4 ( 4mm/20fr, kod barwny zielona ) do nr 9 ( 9mm/38fr, kod barwny fioletowa ). </t>
  </si>
  <si>
    <t>NAZWA ASORTYMENTU</t>
  </si>
  <si>
    <t>uchwyt z zabezpieczeniem przeciwzałkuciowym x 50 szt</t>
  </si>
  <si>
    <t>Sterylna igła systemowa 0,8  kompatybilna z probówkami i uchwytem x 100 szt.</t>
  </si>
  <si>
    <t>Probówka biochemiczna 4-5 ml z aktywatorem wykrzepiania x 50 szt.</t>
  </si>
  <si>
    <t xml:space="preserve">Probówki 5 ml z aktywatorem wykrzepiania i żelem  x 50 szt
</t>
  </si>
  <si>
    <t>Probówka do oznaczeń glukozy z dodatkiem NaF oraz szczawianu potasu 2-3 ml x 50 szt</t>
  </si>
  <si>
    <t>Probówka do morfologii 2-3 ml z K 3 EDTA x 50 szt.</t>
  </si>
  <si>
    <t>Probówka plastikowa do OB 1,5-2,75 ml (do pomiaru logarytmicznego krwi) x 50 szt.</t>
  </si>
  <si>
    <t>Uchwyt jednorazowy  do igły systemowej bez zabezpieczenia  x 100 szt.</t>
  </si>
  <si>
    <t xml:space="preserve">3 szt </t>
  </si>
  <si>
    <t>Standardowy rozmiar probówek: 13 mm x 75 mm lub 13 mm x100 mm, za wyjątkiem probówek do OB</t>
  </si>
  <si>
    <r>
      <rPr>
        <sz val="12"/>
        <color indexed="8"/>
        <rFont val="Symbol"/>
        <family val="1"/>
      </rPr>
      <t>·</t>
    </r>
    <r>
      <rPr>
        <sz val="7"/>
        <color indexed="8"/>
        <rFont val="Times New Roman"/>
        <family val="1"/>
      </rPr>
      <t xml:space="preserve">        </t>
    </r>
    <r>
      <rPr>
        <sz val="10"/>
        <color indexed="8"/>
        <rFont val="TimesNewRomanPSMT"/>
        <family val="1"/>
      </rPr>
      <t>analizator biochemiczny BA 400</t>
    </r>
  </si>
  <si>
    <r>
      <rPr>
        <sz val="12"/>
        <color indexed="8"/>
        <rFont val="Symbol"/>
        <family val="1"/>
      </rPr>
      <t>·</t>
    </r>
    <r>
      <rPr>
        <sz val="7"/>
        <color indexed="8"/>
        <rFont val="Times New Roman"/>
        <family val="1"/>
      </rPr>
      <t xml:space="preserve">        </t>
    </r>
    <r>
      <rPr>
        <sz val="10"/>
        <color indexed="8"/>
        <rFont val="TimesNewRomanPSMT"/>
        <family val="1"/>
      </rPr>
      <t>analizator immunochemiczny Cobas  e 411</t>
    </r>
  </si>
  <si>
    <t>Termin ważności dla igieł i probówek nie krótszy niż 10 miesięcy od daty dostarczenia, za wyjątkiem probówek do OB, gdzie  dopuszczalny jest termin ważności 6 miesięcy</t>
  </si>
  <si>
    <t>Znacznik pobrania na etykiecie probówki</t>
  </si>
  <si>
    <t>Zdejmowanie korka z probówki bez konieczności jego odkręcania (nie dotyczy probówki do OB)</t>
  </si>
  <si>
    <t xml:space="preserve">Podkład nieprzemakalny j.u. </t>
  </si>
  <si>
    <t>Podkład nieprzemakalny 2-warstwowy 150 x 220 cm, jedna warstwa bibuły z jedną warstwą folii  PE wzomcniony nitką z PE</t>
  </si>
  <si>
    <t>Spodenki do kolonoskopii</t>
  </si>
  <si>
    <t>Spodenki wykonane z włókniny SMS 28 g/m², nieprzeźroczyste,                                                                                                                                                                                                                                                                                                                                                                                           Rozmiar XL obwód w pasie min 130 cm</t>
  </si>
  <si>
    <t>Czepek damski j.u.</t>
  </si>
  <si>
    <t>Czepek damski, włókninowy , typu beret x 100 szt</t>
  </si>
  <si>
    <t>Czepek męski j.u.</t>
  </si>
  <si>
    <t>Czepek męski wiązany wykonany z włókniny x 100 szt</t>
  </si>
  <si>
    <t>Fartuch  j.u.</t>
  </si>
  <si>
    <t>Fartuch z włókniny z długim rękawem zakończony mankietem z bawełnianym ściągaczem,wiązany z tyłu.Gramatura min. 23 g/m²</t>
  </si>
  <si>
    <t>Koszula pacjenta j.u.</t>
  </si>
  <si>
    <t>Koszula pacjenta j.u.,włóknina SMS min 35 g/ m², z krótkimi rękawami wiązana na troki na szyi i w talii, wykonana z włókniny SMS, nieprzeźroczysta. Wymiary 110 x 140 cm.</t>
  </si>
  <si>
    <t>Koc ogrzejący j.u.</t>
  </si>
  <si>
    <t>Dwie warstwy włókniny PP 30 g/m²; wypełnienie Molton 60 g/m²; wymiar 150x220 cm .</t>
  </si>
  <si>
    <t>Pałeczki do pobierania wymazów w probówkach z podłożem transportowym Amies j.u. sterylne</t>
  </si>
  <si>
    <t>Osłona na głowicę USG EV pudrowana x 144 szt.</t>
  </si>
  <si>
    <t>Szczoteczki cytologiczne j.u. (wachlarz) x 100 szt</t>
  </si>
  <si>
    <t>Szczoteczki cytologiczne j.u. (prosta) x 100 szt</t>
  </si>
  <si>
    <t>Wziernik ginekologiczny rozmiar XS-M , sterylny</t>
  </si>
  <si>
    <t>Cytofix płyn do utrwalania 150 ml</t>
  </si>
  <si>
    <t>Szkiełka podstawowe z polem do opisu 72,6 x 25.4 mm x 50 szt</t>
  </si>
  <si>
    <t>Spódniczki do badań ginekologicznych j.u.</t>
  </si>
  <si>
    <t xml:space="preserve">Klapki j.u. </t>
  </si>
  <si>
    <t>Para</t>
  </si>
  <si>
    <t>Część 32 Koc ogrzewający j.u.,spodenki,czepki,fartuchy,koszule.</t>
  </si>
  <si>
    <r>
      <t>Przyrząd do przetaczania płynów infuzyjnych bez łącznika dodatkowej iniekcji j.u.,</t>
    </r>
    <r>
      <rPr>
        <b/>
        <sz val="11"/>
        <rFont val="Calibri"/>
        <family val="2"/>
      </rPr>
      <t xml:space="preserve"> wolny od obecności ftalanów (oznaczenie na opakowaniu jednostkowym w języku polskim -" nie zawiera ftalanów"lub informacja w formie piktogramu),</t>
    </r>
    <r>
      <rPr>
        <sz val="11"/>
        <rFont val="Calibri"/>
        <family val="2"/>
      </rPr>
      <t xml:space="preserve"> igła biorcza wyposażona w szczelny zamykany powietrznik, elastyczna komora kroplowa,długość światła komory kroplowej min. 45 mm , filtr płynu o średnicy oczek 15 µm, dren przezroczysty o długości 1500 mm, napisy na opakowaniu jednostkowym , pakowany pojedynczo w rękaw foliowo-papierowy lub foliowy</t>
    </r>
  </si>
  <si>
    <r>
      <t xml:space="preserve">Koreczki do kaniul Luer-Lock zamykajace światło kaniuli i posiadające </t>
    </r>
    <r>
      <rPr>
        <u val="single"/>
        <sz val="11"/>
        <color indexed="8"/>
        <rFont val="Calibri"/>
        <family val="2"/>
      </rPr>
      <t xml:space="preserve">trzpień zamykający światło kaniul poniżej krawędzi korka </t>
    </r>
  </si>
  <si>
    <t>Rozmiar 20 G 1,0 x 32 mm przepływ  min 56 ml/min</t>
  </si>
  <si>
    <t>Rozmiar 18 G 1,2 x 38 mm przepływ min 90 ml/min</t>
  </si>
  <si>
    <t>Rozmiar 17 G 1,5 x 45 mm przepływ min 142 ml/min</t>
  </si>
  <si>
    <t>Rozmiar 14 G 2,2 x 45 mm przepływ min 305 ml/min</t>
  </si>
  <si>
    <t>Rozmiar 26 G 0,6 x 19 mm przepływ min 17 ml/ min</t>
  </si>
  <si>
    <t>Rozmiar 24 G 0,7 x 19 mm przeływ min 23 ml /min</t>
  </si>
  <si>
    <t>Kaniula do długotrwałych wlewów dożylnych wykonana z biokompatybilnego teflonu FEP , bez portu bocznego ,wyposażona w zastawkę antyzwrotną , posiadająca niskociśnieniowy zawór ułatwiający wprowadzanie płynu i jednocześnie zapobiegający jego nawrotowi. Kaniule widoczne  w USG i w RTG.</t>
  </si>
  <si>
    <t>Część 2 Strzykawka 100 ml,koreczki do kaniul,kraniki</t>
  </si>
  <si>
    <t xml:space="preserve">Część 7 Kaniule </t>
  </si>
  <si>
    <t>Wymagamy elektrody oryginalnej</t>
  </si>
  <si>
    <t>Część 28 Prowadnik do URS , Zestaw do szynowania moczowodów ora cewnik Dufoura</t>
  </si>
  <si>
    <r>
      <t>Jednorazowy zestaw podwójnych strzykawek TK do wstrzykiwacza środka kontrastowego Optivantage, typ OptiVantage DH, z</t>
    </r>
    <r>
      <rPr>
        <sz val="12"/>
        <color indexed="10"/>
        <rFont val="Calibri"/>
        <family val="2"/>
      </rPr>
      <t xml:space="preserve"> </t>
    </r>
    <r>
      <rPr>
        <sz val="12"/>
        <color indexed="8"/>
        <rFont val="Calibri"/>
        <family val="2"/>
      </rPr>
      <t xml:space="preserve">zwijanym przewodem Y z podwójnym zaworem zwrotnym i kolcem do przebijania i napełniania,- typu DUALPACK kod 844023S. </t>
    </r>
  </si>
  <si>
    <t>Część 25 Sprzęt j.u. ginekologiczny</t>
  </si>
  <si>
    <t>1.Serweta górna z taśmą samoprzylepną 60cm - ekran anestezjologiczny rozmiar 240 x 150 cm sztuk 1,                                                                                                                                                                                                                                                                2.Serwety boczne z taśmą samoprzylepną 90cm - rozmiar 90 x 75 cm sztuk 2,                                                                                                                                                                                                                                                                                                                                                                              3.Serweta dolna z taśmą samoprzylepną 60cm - rozmiar 180 x 170 cm sztuk 1,                                                                                                                                                                                                                                                                                                                                           4.Taśma samoprzylepna 9 x 50 cm sztuk 1,                                                                                                                                                                                                                                                                                                                                                                                                                                              5.Serweta/osłona na stolik Mayo 145x80 cm (z warstwą chłonną 85 x 76 cm) sztuk 1, 
6.Serweta na stolik (owinięcie) 150 x 190 cm (ze wzmocnieniem 66 x 190 cm)  sztuk 1.                                                                                                                                                                                                                                                                                                                      Serwety w zestawie uniwersalnym wykonane z laminatu jednolitego na całej powierzchni, składającego się z minimum dwóch warstw o gramaturze min. 55g/m2,spełniające wymogi normy PN EN  13795 w zakresie podwyższonego poziomu funkcjonalności, pokrowiec na stolik Mayo składany teleskopowo,  przylepce w serwetach o szer. 5 cm. Podwójne pakowanie tzn. zewnętrzny karton transportowy, wewnętrzny karton dyspenser</t>
  </si>
  <si>
    <t>SYNTETYCZNY ,POWLEKANY,PLECIONY SZEW O KRÓTKIM OKRESIE WCHŁANIANIA, WYKONANY Z POLIGLATYNY 910. 50% POCZĄTKOWEJ SIŁY PODTRZYMYWANIA TKANKOWEGO  PO 5 DNIACH .
CAŁKOWITA ABSORPCJA PO OKOŁO 42 DNIACH.</t>
  </si>
  <si>
    <t>2 szt</t>
  </si>
  <si>
    <t>Igła systemowa motylkowa 0,8 z zabezpieczeniem przed przypadkowym zakłuciem x 90 szt</t>
  </si>
  <si>
    <t xml:space="preserve">Probówka do koagulologii 1,8-2 ml z cytrynianem sodu 3,2 %  o podwójnych ściankach x 50 szt
</t>
  </si>
  <si>
    <t xml:space="preserve">Probówka z K3 EDTA 4 ml x 50 szt. </t>
  </si>
  <si>
    <t>op</t>
  </si>
  <si>
    <t>TAK</t>
  </si>
  <si>
    <t>Kolory korków do probówek na poszczególne rodzaje badań - zgodnie z normą ISO 6710</t>
  </si>
  <si>
    <t>Czas wykrzepiania (surowica) max. 30 min - załączyć oświadczenie/ inny dokument wydany przez producenta systemu</t>
  </si>
  <si>
    <t>Otwarcie opakowania nie skraca terminu waznosci probówek</t>
  </si>
  <si>
    <t>Wszystkie elementy systemu pobierania krwi ( igły,probówki,uchwyty adaptery) , muszą pochodzić od jednego producenta i zawierać na pojedyńczej szt. jego logo / i lub nazwę systemu i / lub nazwę producenta   - na potwierdzenie wymagane jest oświadczenie producenta. W przypadku zaoferowania elementów systemu od różnych producentów dołączyć oświadczenie o wzajemnej kompatybilności od tychże producentów</t>
  </si>
  <si>
    <t>Wszystkie probówki wykonane z plastiku</t>
  </si>
  <si>
    <r>
      <rPr>
        <sz val="11"/>
        <color indexed="8"/>
        <rFont val="Times New Roman"/>
        <family val="1"/>
      </rPr>
      <t>TAK</t>
    </r>
    <r>
      <rPr>
        <b/>
        <sz val="11"/>
        <color indexed="8"/>
        <rFont val="Times New Roman"/>
        <family val="1"/>
      </rPr>
      <t>- 5 pkt</t>
    </r>
  </si>
  <si>
    <r>
      <rPr>
        <sz val="11"/>
        <color indexed="8"/>
        <rFont val="Times New Roman"/>
        <family val="1"/>
      </rPr>
      <t>TAK- 5</t>
    </r>
    <r>
      <rPr>
        <b/>
        <sz val="11"/>
        <color indexed="8"/>
        <rFont val="Times New Roman"/>
        <family val="1"/>
      </rPr>
      <t xml:space="preserve"> pkt</t>
    </r>
  </si>
  <si>
    <r>
      <rPr>
        <sz val="11"/>
        <color indexed="8"/>
        <rFont val="Times New Roman"/>
        <family val="1"/>
      </rPr>
      <t xml:space="preserve">TAK- 25 </t>
    </r>
    <r>
      <rPr>
        <b/>
        <sz val="11"/>
        <color indexed="8"/>
        <rFont val="Times New Roman"/>
        <family val="1"/>
      </rPr>
      <t>pkt</t>
    </r>
  </si>
  <si>
    <t>Część 26 Zamknięty system pobierania krwi.</t>
  </si>
  <si>
    <t>Szczotka czyszcząca j.u. do gniazd zaworów ZB0050</t>
  </si>
  <si>
    <t>Rozmiar nr 3-10</t>
  </si>
  <si>
    <t>Rurka intubacyjna z mankietem niskociśnieniowym, wysokoobjętościowym ustno-nosowa typu Murphy`ego z termoplastycznego, silikonowanego PVC, bez ftalanów ,przezroczysta, linia rtg na całej długości , czytelne oznaczenie rurki,balonik kontrolny znakowany rozmiarem rurki i średnicą mankietu .Znacznik głębokości w postaci grubego pierścienia dookoła rurki bez lateksu jałowa, jednorazowego użytku.</t>
  </si>
  <si>
    <t xml:space="preserve">Prowadnica trudnuch intubacji j.u.z materiału o właściwościach poślizgowych elastyczna typu Bougie wzmocniona na całej długości skalowana co 1 cm zagięty koniec ułatwiający wprowadzanie, jałowa
</t>
  </si>
  <si>
    <t xml:space="preserve">Introduktor z zastawką hemostatyczną przeznaczony jest do wprowadzania lubi wymiany kateterów lub elektrod endokawitarnych. Rozmiar koszulki 7 F , długość koszulki 110 mm, rozmiar rozszerzacz 7 F  ,igła do angiografii 18 mm, rozmiar prowadnika 0,035, długość 40 cm typ J. </t>
  </si>
  <si>
    <t xml:space="preserve">Elektroda biopolarna do czasowej stymulacji serca  , zagięta ,sterylna, apirogenna, nietoksyczna, wykonana ze specjalnego biokompatybilnego materiału dającego dobry kontrast w zobrazowaniu RTG rozmiar 7 CH
</t>
  </si>
  <si>
    <t>SZt.</t>
  </si>
  <si>
    <t xml:space="preserve">Papier do defibrylatora LifeGain CU-HD1 57 x 20 mm do </t>
  </si>
  <si>
    <t>Część 34 Myjki j.u. do mycia pacjentów</t>
  </si>
  <si>
    <t>Część 35 Przewód do cystoskopu j.u, elektrody systemu Quik-combo</t>
  </si>
  <si>
    <t>Część 36 Wkład do wstrzykiwacza j.u.</t>
  </si>
  <si>
    <t>CZĘŚĆ 37 Obłożenia operacyjne j.u.</t>
  </si>
  <si>
    <t xml:space="preserve">CZĘŚĆ 38 Rękawice nitrylowe </t>
  </si>
  <si>
    <t>1 op rozmiar S 1 op rozmiar M 1 op rozmiar L</t>
  </si>
  <si>
    <t>CZĘŚĆ 39 Rękawice chirurgiczne wyjałowione bezlateksowe</t>
  </si>
  <si>
    <t>CZĘŚĆ 40 Opatrunki</t>
  </si>
  <si>
    <t>CZĘŚĆ 41 Nici chirurgiczne wchłanialne</t>
  </si>
  <si>
    <t>CZĘŚĆ 42 Nici niewchłanialne</t>
  </si>
  <si>
    <t>Papier do USG musi gwarantować wysoką  rozdzielczość i czytelność zdjęcia</t>
  </si>
  <si>
    <t>Prowadnik odpowiednia giętkość i elastyczność</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</si>
</sst>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Red]\-#,##0.00&quot; zł&quot;"/>
    <numFmt numFmtId="167" formatCode="_-* #,##0.00&quot; zł&quot;_-;\-* #,##0.00&quot; zł&quot;_-;_-* \-??&quot; zł&quot;_-;_-@_-"/>
    <numFmt numFmtId="168" formatCode="dd\ mmm"/>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66">
    <font>
      <sz val="11"/>
      <color indexed="8"/>
      <name val="Calibri"/>
      <family val="2"/>
    </font>
    <font>
      <sz val="10"/>
      <name val="Arial"/>
      <family val="0"/>
    </font>
    <font>
      <b/>
      <sz val="11"/>
      <color indexed="8"/>
      <name val="Calibri"/>
      <family val="2"/>
    </font>
    <font>
      <sz val="11"/>
      <color indexed="10"/>
      <name val="Calibri"/>
      <family val="2"/>
    </font>
    <font>
      <sz val="11"/>
      <name val="Calibri"/>
      <family val="2"/>
    </font>
    <font>
      <b/>
      <sz val="11"/>
      <name val="Calibri"/>
      <family val="2"/>
    </font>
    <font>
      <b/>
      <sz val="11"/>
      <color indexed="10"/>
      <name val="Calibri"/>
      <family val="2"/>
    </font>
    <font>
      <u val="single"/>
      <sz val="11"/>
      <color indexed="8"/>
      <name val="Calibri"/>
      <family val="2"/>
    </font>
    <font>
      <b/>
      <sz val="14"/>
      <color indexed="8"/>
      <name val="Calibri"/>
      <family val="2"/>
    </font>
    <font>
      <sz val="10"/>
      <color indexed="8"/>
      <name val="Calibri"/>
      <family val="2"/>
    </font>
    <font>
      <sz val="11"/>
      <color indexed="8"/>
      <name val="Czcionka tekstu podstawowego"/>
      <family val="2"/>
    </font>
    <font>
      <i/>
      <sz val="11"/>
      <color indexed="8"/>
      <name val="Calibri"/>
      <family val="2"/>
    </font>
    <font>
      <sz val="10"/>
      <color indexed="8"/>
      <name val="Times New Roman"/>
      <family val="1"/>
    </font>
    <font>
      <b/>
      <sz val="10"/>
      <color indexed="8"/>
      <name val="TimesNewRomanPS-BoldMT"/>
      <family val="0"/>
    </font>
    <font>
      <sz val="10"/>
      <color indexed="8"/>
      <name val="TimesNewRomanPSMT"/>
      <family val="1"/>
    </font>
    <font>
      <sz val="12"/>
      <color indexed="8"/>
      <name val="Symbol"/>
      <family val="1"/>
    </font>
    <font>
      <sz val="7"/>
      <color indexed="8"/>
      <name val="Times New Roman"/>
      <family val="1"/>
    </font>
    <font>
      <sz val="11"/>
      <color indexed="8"/>
      <name val="Times New Roman"/>
      <family val="1"/>
    </font>
    <font>
      <b/>
      <sz val="11"/>
      <color indexed="8"/>
      <name val="Times New Roman"/>
      <family val="1"/>
    </font>
    <font>
      <sz val="12"/>
      <color indexed="8"/>
      <name val="Calibri"/>
      <family val="2"/>
    </font>
    <font>
      <sz val="12"/>
      <color indexed="10"/>
      <name val="Calibri"/>
      <family val="2"/>
    </font>
    <font>
      <b/>
      <sz val="14"/>
      <color indexed="8"/>
      <name val="Times New Roman"/>
      <family val="1"/>
    </font>
    <font>
      <sz val="12"/>
      <color indexed="8"/>
      <name val="TimesNewRomanPS-BoldMT"/>
      <family val="0"/>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1"/>
      <color indexed="20"/>
      <name val="Calibri"/>
      <family val="2"/>
    </font>
    <font>
      <i/>
      <sz val="11"/>
      <color indexed="23"/>
      <name val="Calibri"/>
      <family val="2"/>
    </font>
    <font>
      <b/>
      <sz val="18"/>
      <color indexed="62"/>
      <name val="Cambria"/>
      <family val="2"/>
    </font>
    <font>
      <sz val="11"/>
      <color indexed="20"/>
      <name val="Calibri"/>
      <family val="2"/>
    </font>
    <font>
      <b/>
      <sz val="10"/>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11"/>
      <color rgb="FF000000"/>
      <name val="Calibri"/>
      <family val="2"/>
    </font>
    <font>
      <b/>
      <sz val="11"/>
      <color rgb="FFFF0000"/>
      <name val="Calibri"/>
      <family val="2"/>
    </font>
    <font>
      <sz val="10"/>
      <color theme="1"/>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border>
    <border>
      <left style="thin"/>
      <right style="thin"/>
      <top style="thin"/>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10" fillId="0" borderId="0">
      <alignment/>
      <protection/>
    </xf>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0" fillId="0" borderId="0">
      <alignment/>
      <protection/>
    </xf>
    <xf numFmtId="0" fontId="54" fillId="0" borderId="0">
      <alignment/>
      <protection/>
    </xf>
    <xf numFmtId="0" fontId="54" fillId="0" borderId="0">
      <alignment/>
      <protection/>
    </xf>
    <xf numFmtId="0" fontId="55" fillId="27" borderId="1" applyNumberFormat="0" applyAlignment="0" applyProtection="0"/>
    <xf numFmtId="0" fontId="56" fillId="0" borderId="0" applyNumberFormat="0" applyFill="0" applyBorder="0" applyAlignment="0" applyProtection="0"/>
    <xf numFmtId="9" fontId="1" fillId="0" borderId="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31" borderId="9" applyNumberFormat="0" applyFont="0" applyAlignment="0" applyProtection="0"/>
    <xf numFmtId="167" fontId="1" fillId="0" borderId="0" applyFill="0" applyBorder="0" applyAlignment="0" applyProtection="0"/>
    <xf numFmtId="42" fontId="1" fillId="0" borderId="0" applyFill="0" applyBorder="0" applyAlignment="0" applyProtection="0"/>
    <xf numFmtId="0" fontId="61" fillId="32" borderId="0" applyNumberFormat="0" applyBorder="0" applyAlignment="0" applyProtection="0"/>
  </cellStyleXfs>
  <cellXfs count="441">
    <xf numFmtId="0" fontId="0" fillId="0" borderId="0" xfId="0" applyAlignment="1">
      <alignment/>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vertical="center"/>
    </xf>
    <xf numFmtId="4" fontId="0" fillId="0" borderId="10" xfId="0" applyNumberFormat="1" applyFont="1" applyBorder="1" applyAlignment="1">
      <alignment horizontal="right" vertical="center"/>
    </xf>
    <xf numFmtId="9" fontId="0" fillId="0" borderId="10" xfId="0" applyNumberFormat="1"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vertical="center"/>
    </xf>
    <xf numFmtId="4" fontId="0" fillId="0" borderId="11" xfId="0" applyNumberFormat="1" applyFont="1" applyBorder="1" applyAlignment="1">
      <alignment horizontal="right" vertical="center"/>
    </xf>
    <xf numFmtId="0" fontId="0" fillId="0" borderId="12" xfId="0" applyFont="1" applyBorder="1" applyAlignment="1">
      <alignment horizontal="center" vertical="center"/>
    </xf>
    <xf numFmtId="0" fontId="0" fillId="0" borderId="10" xfId="0" applyFont="1" applyBorder="1" applyAlignment="1">
      <alignment horizontal="center" vertical="top" wrapText="1"/>
    </xf>
    <xf numFmtId="0" fontId="0" fillId="0" borderId="13" xfId="0" applyFont="1" applyBorder="1" applyAlignment="1">
      <alignment horizontal="center" vertical="center"/>
    </xf>
    <xf numFmtId="0" fontId="0" fillId="0" borderId="10" xfId="0" applyFont="1" applyBorder="1" applyAlignment="1">
      <alignment vertical="top" wrapText="1"/>
    </xf>
    <xf numFmtId="0" fontId="4" fillId="0" borderId="10" xfId="0" applyFont="1" applyBorder="1" applyAlignment="1">
      <alignment vertical="center"/>
    </xf>
    <xf numFmtId="0" fontId="4" fillId="0" borderId="10" xfId="0" applyFont="1" applyBorder="1" applyAlignment="1">
      <alignment horizontal="left" vertical="center"/>
    </xf>
    <xf numFmtId="0" fontId="0" fillId="0" borderId="10" xfId="0" applyFont="1" applyBorder="1" applyAlignment="1">
      <alignment horizontal="center" vertical="top"/>
    </xf>
    <xf numFmtId="4" fontId="0" fillId="0" borderId="10" xfId="0" applyNumberFormat="1" applyFont="1" applyBorder="1" applyAlignment="1">
      <alignment horizontal="right" vertical="top"/>
    </xf>
    <xf numFmtId="9" fontId="0" fillId="0" borderId="10" xfId="0" applyNumberFormat="1" applyFont="1" applyBorder="1" applyAlignment="1">
      <alignment vertical="top"/>
    </xf>
    <xf numFmtId="0" fontId="0" fillId="0" borderId="10" xfId="0" applyFont="1" applyBorder="1" applyAlignment="1">
      <alignment vertical="center" wrapText="1"/>
    </xf>
    <xf numFmtId="0" fontId="4" fillId="0" borderId="10" xfId="0" applyFont="1" applyBorder="1" applyAlignment="1">
      <alignment vertical="top" wrapText="1"/>
    </xf>
    <xf numFmtId="0" fontId="0" fillId="0" borderId="0" xfId="0" applyFont="1" applyAlignment="1">
      <alignment horizontal="center" vertical="center"/>
    </xf>
    <xf numFmtId="0" fontId="2" fillId="0" borderId="10" xfId="0" applyFont="1" applyBorder="1" applyAlignment="1">
      <alignment vertical="center"/>
    </xf>
    <xf numFmtId="4" fontId="2" fillId="0" borderId="10" xfId="0" applyNumberFormat="1" applyFont="1" applyBorder="1" applyAlignment="1">
      <alignment vertical="center"/>
    </xf>
    <xf numFmtId="0" fontId="2" fillId="0" borderId="11" xfId="0" applyFont="1" applyBorder="1" applyAlignment="1">
      <alignment vertical="center"/>
    </xf>
    <xf numFmtId="4" fontId="6" fillId="0" borderId="10" xfId="0" applyNumberFormat="1" applyFont="1" applyBorder="1" applyAlignment="1">
      <alignment vertical="center"/>
    </xf>
    <xf numFmtId="4" fontId="0" fillId="0" borderId="0" xfId="0" applyNumberFormat="1" applyFont="1" applyAlignment="1">
      <alignment vertical="center"/>
    </xf>
    <xf numFmtId="0" fontId="0" fillId="0" borderId="12" xfId="0" applyFont="1" applyBorder="1" applyAlignment="1">
      <alignment horizontal="center" vertical="center" wrapText="1"/>
    </xf>
    <xf numFmtId="0" fontId="4" fillId="0" borderId="10" xfId="0" applyFont="1" applyBorder="1" applyAlignment="1">
      <alignment horizontal="left" vertical="center" wrapText="1"/>
    </xf>
    <xf numFmtId="3" fontId="0" fillId="0" borderId="10" xfId="0" applyNumberFormat="1" applyFont="1" applyBorder="1" applyAlignment="1">
      <alignment horizontal="center" vertical="center"/>
    </xf>
    <xf numFmtId="0" fontId="2" fillId="0" borderId="0" xfId="0" applyFont="1" applyBorder="1" applyAlignment="1">
      <alignment vertical="center"/>
    </xf>
    <xf numFmtId="4" fontId="2" fillId="0" borderId="0" xfId="0" applyNumberFormat="1" applyFont="1" applyBorder="1" applyAlignment="1">
      <alignment vertical="center"/>
    </xf>
    <xf numFmtId="0" fontId="0" fillId="0" borderId="0" xfId="0" applyFont="1" applyAlignment="1">
      <alignment vertical="center" wrapText="1"/>
    </xf>
    <xf numFmtId="0" fontId="0" fillId="0" borderId="10" xfId="0" applyFont="1" applyBorder="1" applyAlignment="1">
      <alignment horizontal="left" vertical="center" wrapText="1"/>
    </xf>
    <xf numFmtId="0" fontId="0" fillId="0" borderId="0" xfId="0" applyFont="1" applyAlignment="1">
      <alignment horizontal="right" vertical="center"/>
    </xf>
    <xf numFmtId="0" fontId="5" fillId="0" borderId="0" xfId="0" applyFont="1" applyBorder="1" applyAlignment="1">
      <alignment horizontal="center" vertical="center"/>
    </xf>
    <xf numFmtId="9" fontId="5" fillId="0" borderId="0" xfId="0" applyNumberFormat="1" applyFont="1" applyBorder="1" applyAlignment="1">
      <alignment horizontal="center" vertical="center"/>
    </xf>
    <xf numFmtId="9" fontId="0"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4" fontId="0" fillId="0" borderId="10" xfId="0" applyNumberFormat="1" applyFont="1" applyBorder="1" applyAlignment="1">
      <alignment vertical="center"/>
    </xf>
    <xf numFmtId="9" fontId="0" fillId="0" borderId="10" xfId="0" applyNumberFormat="1" applyFont="1" applyBorder="1" applyAlignment="1">
      <alignment horizontal="right" vertical="center"/>
    </xf>
    <xf numFmtId="4" fontId="0" fillId="0" borderId="10" xfId="0" applyNumberFormat="1" applyFont="1" applyBorder="1" applyAlignment="1">
      <alignment horizontal="center" vertical="center"/>
    </xf>
    <xf numFmtId="0" fontId="0" fillId="0" borderId="0" xfId="0" applyFont="1" applyAlignment="1">
      <alignment horizontal="left" vertical="center"/>
    </xf>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8" fillId="0" borderId="0" xfId="0" applyFont="1" applyAlignment="1">
      <alignment vertical="center"/>
    </xf>
    <xf numFmtId="0" fontId="0" fillId="0" borderId="0" xfId="0" applyFont="1" applyBorder="1" applyAlignment="1">
      <alignment horizontal="center" vertical="center"/>
    </xf>
    <xf numFmtId="0" fontId="2" fillId="0" borderId="13" xfId="0" applyFont="1" applyBorder="1" applyAlignment="1">
      <alignment vertical="center"/>
    </xf>
    <xf numFmtId="4" fontId="2" fillId="0" borderId="13" xfId="0" applyNumberFormat="1" applyFont="1" applyBorder="1" applyAlignment="1">
      <alignment vertical="center"/>
    </xf>
    <xf numFmtId="0" fontId="2" fillId="0" borderId="14" xfId="0" applyFont="1" applyBorder="1" applyAlignment="1">
      <alignment vertical="center"/>
    </xf>
    <xf numFmtId="4" fontId="0" fillId="0" borderId="11" xfId="0" applyNumberFormat="1" applyFont="1" applyBorder="1" applyAlignment="1">
      <alignment horizontal="right" vertical="top"/>
    </xf>
    <xf numFmtId="0" fontId="0" fillId="0" borderId="10" xfId="0" applyFont="1" applyBorder="1" applyAlignment="1">
      <alignment/>
    </xf>
    <xf numFmtId="4" fontId="0" fillId="0" borderId="10" xfId="0" applyNumberFormat="1" applyBorder="1" applyAlignment="1">
      <alignment/>
    </xf>
    <xf numFmtId="4" fontId="2" fillId="0" borderId="10" xfId="0" applyNumberFormat="1" applyFont="1" applyBorder="1" applyAlignment="1">
      <alignment/>
    </xf>
    <xf numFmtId="4" fontId="0" fillId="0" borderId="0" xfId="0" applyNumberFormat="1" applyAlignment="1">
      <alignment/>
    </xf>
    <xf numFmtId="4" fontId="4" fillId="0" borderId="10" xfId="0" applyNumberFormat="1" applyFont="1" applyBorder="1" applyAlignment="1">
      <alignment horizontal="right" vertical="center"/>
    </xf>
    <xf numFmtId="0" fontId="0" fillId="0" borderId="11" xfId="0" applyFont="1" applyBorder="1" applyAlignment="1">
      <alignment horizontal="center" vertical="center" wrapText="1"/>
    </xf>
    <xf numFmtId="0" fontId="0" fillId="0" borderId="15" xfId="0" applyFont="1" applyBorder="1" applyAlignment="1">
      <alignment vertical="top"/>
    </xf>
    <xf numFmtId="0" fontId="0" fillId="0" borderId="16" xfId="0" applyFont="1" applyBorder="1" applyAlignment="1">
      <alignment vertical="center"/>
    </xf>
    <xf numFmtId="2" fontId="0" fillId="0" borderId="10" xfId="0" applyNumberFormat="1" applyFont="1" applyBorder="1" applyAlignment="1">
      <alignment vertical="center"/>
    </xf>
    <xf numFmtId="0" fontId="0" fillId="0" borderId="17" xfId="0" applyFont="1" applyBorder="1" applyAlignment="1">
      <alignment vertical="top" wrapText="1"/>
    </xf>
    <xf numFmtId="0" fontId="0" fillId="0" borderId="15" xfId="0" applyFont="1" applyBorder="1" applyAlignment="1">
      <alignment horizontal="center" vertical="center"/>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center" vertical="center"/>
    </xf>
    <xf numFmtId="9" fontId="0" fillId="0" borderId="11" xfId="0" applyNumberFormat="1" applyFont="1" applyBorder="1" applyAlignment="1">
      <alignment horizontal="right" vertical="center"/>
    </xf>
    <xf numFmtId="2" fontId="0" fillId="0" borderId="11" xfId="0" applyNumberFormat="1" applyFont="1" applyBorder="1" applyAlignment="1">
      <alignment vertical="center"/>
    </xf>
    <xf numFmtId="0" fontId="0" fillId="0" borderId="20" xfId="0" applyFont="1" applyBorder="1" applyAlignment="1">
      <alignment horizontal="center" vertical="center"/>
    </xf>
    <xf numFmtId="2" fontId="0" fillId="0" borderId="0" xfId="0" applyNumberFormat="1" applyFont="1" applyAlignment="1">
      <alignment vertical="center"/>
    </xf>
    <xf numFmtId="4" fontId="0" fillId="0" borderId="10" xfId="0" applyNumberFormat="1" applyFont="1" applyBorder="1" applyAlignment="1">
      <alignment horizontal="center" vertical="center" wrapText="1"/>
    </xf>
    <xf numFmtId="0" fontId="0" fillId="0" borderId="15" xfId="0" applyFont="1" applyBorder="1" applyAlignment="1">
      <alignment vertical="center"/>
    </xf>
    <xf numFmtId="0" fontId="0" fillId="0" borderId="15" xfId="0" applyFont="1" applyBorder="1" applyAlignment="1">
      <alignment vertical="center" wrapText="1"/>
    </xf>
    <xf numFmtId="0" fontId="0" fillId="0" borderId="15" xfId="0" applyFont="1" applyBorder="1" applyAlignment="1">
      <alignment vertical="top" wrapText="1"/>
    </xf>
    <xf numFmtId="0" fontId="9" fillId="0" borderId="10" xfId="0" applyFont="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top"/>
    </xf>
    <xf numFmtId="0" fontId="0" fillId="0" borderId="11" xfId="0" applyFont="1" applyBorder="1" applyAlignment="1">
      <alignment vertical="top" wrapText="1"/>
    </xf>
    <xf numFmtId="0" fontId="4" fillId="0" borderId="11" xfId="0" applyFont="1" applyBorder="1" applyAlignment="1">
      <alignment horizontal="center" vertical="center"/>
    </xf>
    <xf numFmtId="4" fontId="0" fillId="0" borderId="11" xfId="0" applyNumberFormat="1" applyFont="1" applyBorder="1" applyAlignment="1">
      <alignment vertical="center"/>
    </xf>
    <xf numFmtId="4" fontId="0" fillId="0" borderId="11" xfId="0" applyNumberFormat="1" applyFont="1" applyBorder="1" applyAlignment="1">
      <alignment horizontal="center" vertical="center"/>
    </xf>
    <xf numFmtId="9" fontId="2" fillId="0" borderId="14" xfId="0" applyNumberFormat="1" applyFont="1" applyBorder="1" applyAlignment="1">
      <alignment vertical="center"/>
    </xf>
    <xf numFmtId="0" fontId="0" fillId="0" borderId="0" xfId="0" applyFont="1" applyAlignment="1">
      <alignment wrapText="1"/>
    </xf>
    <xf numFmtId="0" fontId="4" fillId="0" borderId="13" xfId="44" applyFont="1" applyBorder="1" applyAlignment="1">
      <alignment horizontal="left" vertical="center" wrapText="1"/>
      <protection/>
    </xf>
    <xf numFmtId="0" fontId="4" fillId="0" borderId="10" xfId="0" applyFont="1" applyBorder="1" applyAlignment="1">
      <alignment vertical="center" wrapText="1"/>
    </xf>
    <xf numFmtId="0" fontId="0" fillId="0" borderId="10" xfId="44" applyFont="1" applyBorder="1" applyAlignment="1">
      <alignment horizontal="center" vertical="center" wrapText="1"/>
      <protection/>
    </xf>
    <xf numFmtId="0" fontId="2" fillId="0" borderId="0" xfId="0" applyFont="1" applyBorder="1" applyAlignment="1">
      <alignment horizontal="center" vertical="center"/>
    </xf>
    <xf numFmtId="0" fontId="4" fillId="0" borderId="0" xfId="0" applyFont="1" applyBorder="1" applyAlignment="1">
      <alignment horizontal="justify" vertical="center"/>
    </xf>
    <xf numFmtId="0" fontId="0" fillId="0" borderId="0" xfId="44" applyFont="1" applyBorder="1" applyAlignment="1">
      <alignment horizontal="center" vertical="center" wrapText="1"/>
      <protection/>
    </xf>
    <xf numFmtId="0" fontId="0" fillId="0" borderId="0" xfId="0" applyFont="1" applyBorder="1" applyAlignment="1">
      <alignment vertical="center"/>
    </xf>
    <xf numFmtId="0" fontId="0" fillId="0" borderId="0" xfId="44" applyFont="1" applyBorder="1" applyAlignment="1">
      <alignment horizontal="justify" vertical="center" wrapText="1"/>
      <protection/>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0" fillId="0" borderId="15" xfId="0" applyFont="1" applyBorder="1" applyAlignment="1">
      <alignment horizontal="left" vertical="center" wrapText="1"/>
    </xf>
    <xf numFmtId="9" fontId="0" fillId="0" borderId="10" xfId="0" applyNumberFormat="1" applyFont="1" applyBorder="1" applyAlignment="1">
      <alignment horizontal="left" vertical="top"/>
    </xf>
    <xf numFmtId="4" fontId="0" fillId="0" borderId="10" xfId="0" applyNumberFormat="1" applyFont="1" applyBorder="1" applyAlignment="1">
      <alignment horizontal="left" vertical="top"/>
    </xf>
    <xf numFmtId="0" fontId="0" fillId="0" borderId="12" xfId="0" applyFont="1" applyBorder="1" applyAlignment="1">
      <alignment horizontal="left" vertical="top"/>
    </xf>
    <xf numFmtId="0" fontId="0" fillId="0" borderId="0" xfId="0" applyFont="1" applyFill="1" applyBorder="1" applyAlignment="1">
      <alignment vertical="center"/>
    </xf>
    <xf numFmtId="0" fontId="0" fillId="0" borderId="0" xfId="0" applyFont="1" applyAlignment="1">
      <alignment vertical="top"/>
    </xf>
    <xf numFmtId="0" fontId="0" fillId="0" borderId="12" xfId="0" applyFont="1" applyBorder="1" applyAlignment="1">
      <alignment horizontal="center" vertical="top"/>
    </xf>
    <xf numFmtId="0" fontId="0" fillId="0" borderId="10" xfId="0" applyFont="1" applyBorder="1" applyAlignment="1">
      <alignment vertical="top"/>
    </xf>
    <xf numFmtId="0" fontId="0" fillId="0" borderId="0" xfId="0" applyFont="1" applyAlignment="1">
      <alignment horizontal="left" vertical="top"/>
    </xf>
    <xf numFmtId="0" fontId="0" fillId="0" borderId="10" xfId="0" applyFont="1" applyFill="1" applyBorder="1" applyAlignment="1">
      <alignment horizontal="left" vertical="top" wrapText="1"/>
    </xf>
    <xf numFmtId="0" fontId="4" fillId="0" borderId="15" xfId="0" applyFont="1" applyFill="1" applyBorder="1" applyAlignment="1">
      <alignment horizontal="left" vertical="top" wrapText="1"/>
    </xf>
    <xf numFmtId="0" fontId="0" fillId="0" borderId="0" xfId="0" applyFont="1" applyAlignment="1">
      <alignment horizontal="center" vertical="top"/>
    </xf>
    <xf numFmtId="0" fontId="0" fillId="0" borderId="0" xfId="0" applyFont="1" applyFill="1" applyBorder="1" applyAlignment="1">
      <alignment vertical="top" wrapText="1"/>
    </xf>
    <xf numFmtId="0" fontId="0" fillId="0" borderId="0" xfId="0" applyFont="1" applyFill="1" applyBorder="1" applyAlignment="1">
      <alignment horizontal="center" vertical="top"/>
    </xf>
    <xf numFmtId="0" fontId="0" fillId="0" borderId="0" xfId="0" applyFont="1" applyFill="1" applyBorder="1" applyAlignment="1">
      <alignment vertical="top"/>
    </xf>
    <xf numFmtId="0" fontId="2" fillId="0" borderId="10" xfId="0" applyFont="1" applyBorder="1" applyAlignment="1">
      <alignment vertical="top"/>
    </xf>
    <xf numFmtId="4" fontId="2" fillId="0" borderId="10" xfId="0" applyNumberFormat="1" applyFont="1" applyBorder="1" applyAlignment="1">
      <alignment vertical="top"/>
    </xf>
    <xf numFmtId="0" fontId="2" fillId="0" borderId="11" xfId="0" applyFont="1" applyBorder="1" applyAlignment="1">
      <alignment vertical="top"/>
    </xf>
    <xf numFmtId="4" fontId="0" fillId="0" borderId="0" xfId="0" applyNumberFormat="1" applyFont="1" applyAlignment="1">
      <alignment vertical="top"/>
    </xf>
    <xf numFmtId="0" fontId="0" fillId="0" borderId="0" xfId="0" applyFont="1" applyBorder="1" applyAlignment="1">
      <alignment vertical="top"/>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3" fillId="0" borderId="0" xfId="0" applyFont="1" applyBorder="1" applyAlignment="1">
      <alignment vertical="center"/>
    </xf>
    <xf numFmtId="4" fontId="0" fillId="0" borderId="0" xfId="0" applyNumberFormat="1" applyFont="1" applyBorder="1" applyAlignment="1">
      <alignment vertical="center"/>
    </xf>
    <xf numFmtId="9" fontId="0" fillId="0" borderId="11" xfId="0" applyNumberFormat="1" applyFont="1" applyBorder="1" applyAlignment="1">
      <alignment horizontal="center" vertical="center" wrapText="1"/>
    </xf>
    <xf numFmtId="0" fontId="4" fillId="0" borderId="10" xfId="0" applyFont="1" applyBorder="1" applyAlignment="1">
      <alignment horizontal="left" vertical="top"/>
    </xf>
    <xf numFmtId="0" fontId="0" fillId="0" borderId="10" xfId="0" applyNumberFormat="1" applyFont="1" applyBorder="1" applyAlignment="1">
      <alignment horizontal="left" vertical="top"/>
    </xf>
    <xf numFmtId="0" fontId="0" fillId="0" borderId="15" xfId="0" applyFont="1" applyBorder="1" applyAlignment="1">
      <alignment horizontal="left" vertical="top" wrapText="1"/>
    </xf>
    <xf numFmtId="9" fontId="0" fillId="0" borderId="11" xfId="0" applyNumberFormat="1" applyFont="1" applyBorder="1" applyAlignment="1">
      <alignment vertical="center"/>
    </xf>
    <xf numFmtId="0" fontId="4" fillId="0" borderId="0" xfId="0" applyFont="1" applyAlignment="1">
      <alignment vertical="center"/>
    </xf>
    <xf numFmtId="0" fontId="4" fillId="0" borderId="10" xfId="0" applyFont="1" applyBorder="1" applyAlignment="1">
      <alignment horizontal="center" vertical="center" wrapText="1"/>
    </xf>
    <xf numFmtId="0" fontId="0" fillId="0" borderId="11" xfId="0" applyFont="1" applyBorder="1" applyAlignment="1">
      <alignment vertical="center" wrapText="1"/>
    </xf>
    <xf numFmtId="9" fontId="0" fillId="0" borderId="0" xfId="0" applyNumberFormat="1" applyFont="1" applyAlignment="1">
      <alignment vertical="center"/>
    </xf>
    <xf numFmtId="166" fontId="0" fillId="0" borderId="0" xfId="0" applyNumberFormat="1" applyFont="1" applyAlignment="1">
      <alignment vertical="center"/>
    </xf>
    <xf numFmtId="0" fontId="0" fillId="0" borderId="12" xfId="0" applyFont="1" applyBorder="1" applyAlignment="1">
      <alignment vertical="center"/>
    </xf>
    <xf numFmtId="9" fontId="0" fillId="0" borderId="10" xfId="0" applyNumberFormat="1" applyFont="1" applyBorder="1" applyAlignment="1">
      <alignment horizontal="center" vertical="center"/>
    </xf>
    <xf numFmtId="4" fontId="0" fillId="0" borderId="10" xfId="0" applyNumberFormat="1" applyFont="1" applyBorder="1" applyAlignment="1">
      <alignment horizontal="right" vertical="center" wrapText="1"/>
    </xf>
    <xf numFmtId="0" fontId="0" fillId="0" borderId="12" xfId="0" applyFont="1" applyBorder="1" applyAlignment="1">
      <alignment horizontal="left" vertical="top" wrapText="1"/>
    </xf>
    <xf numFmtId="0" fontId="0" fillId="0" borderId="10" xfId="53" applyFont="1" applyBorder="1" applyAlignment="1">
      <alignment horizontal="center" vertical="center" wrapText="1"/>
      <protection/>
    </xf>
    <xf numFmtId="0" fontId="0" fillId="0" borderId="0" xfId="0" applyAlignment="1">
      <alignment vertical="center"/>
    </xf>
    <xf numFmtId="0" fontId="0" fillId="0" borderId="0" xfId="53" applyFont="1" applyAlignment="1">
      <alignment horizontal="center" vertical="center"/>
      <protection/>
    </xf>
    <xf numFmtId="0" fontId="0" fillId="0" borderId="0" xfId="53" applyFont="1" applyAlignment="1">
      <alignment vertical="center"/>
      <protection/>
    </xf>
    <xf numFmtId="0" fontId="0" fillId="0" borderId="10" xfId="53" applyFont="1" applyBorder="1" applyAlignment="1">
      <alignment horizontal="center" vertical="center"/>
      <protection/>
    </xf>
    <xf numFmtId="0" fontId="0" fillId="0" borderId="10" xfId="54" applyFont="1" applyBorder="1" applyAlignment="1">
      <alignment horizontal="center" vertical="center"/>
      <protection/>
    </xf>
    <xf numFmtId="0" fontId="0" fillId="0" borderId="10" xfId="53" applyFont="1" applyBorder="1" applyAlignment="1">
      <alignment vertical="center" wrapText="1"/>
      <protection/>
    </xf>
    <xf numFmtId="0" fontId="0" fillId="0" borderId="10" xfId="53" applyFont="1" applyBorder="1" applyAlignment="1">
      <alignment horizontal="right" vertical="center" wrapText="1"/>
      <protection/>
    </xf>
    <xf numFmtId="4" fontId="0" fillId="0" borderId="10" xfId="53" applyNumberFormat="1" applyFont="1" applyBorder="1" applyAlignment="1">
      <alignment vertical="center" wrapText="1"/>
      <protection/>
    </xf>
    <xf numFmtId="9" fontId="0" fillId="0" borderId="10" xfId="53" applyNumberFormat="1" applyFont="1" applyBorder="1" applyAlignment="1">
      <alignment vertical="center" wrapText="1"/>
      <protection/>
    </xf>
    <xf numFmtId="0" fontId="0" fillId="0" borderId="0" xfId="53" applyFont="1" applyAlignment="1">
      <alignment vertical="center" wrapText="1"/>
      <protection/>
    </xf>
    <xf numFmtId="0" fontId="2" fillId="0" borderId="10" xfId="53" applyFont="1" applyBorder="1" applyAlignment="1">
      <alignment vertical="center" wrapText="1"/>
      <protection/>
    </xf>
    <xf numFmtId="4" fontId="2" fillId="0" borderId="10" xfId="53" applyNumberFormat="1" applyFont="1" applyBorder="1" applyAlignment="1">
      <alignment vertical="center" wrapText="1"/>
      <protection/>
    </xf>
    <xf numFmtId="4" fontId="2" fillId="0" borderId="0" xfId="53" applyNumberFormat="1" applyFont="1" applyAlignment="1">
      <alignment vertical="center" wrapText="1"/>
      <protection/>
    </xf>
    <xf numFmtId="4" fontId="0" fillId="0" borderId="0" xfId="53" applyNumberFormat="1" applyFont="1" applyAlignment="1">
      <alignment vertical="center" wrapText="1"/>
      <protection/>
    </xf>
    <xf numFmtId="0" fontId="7" fillId="0" borderId="0" xfId="53" applyFont="1" applyAlignment="1">
      <alignment vertical="center"/>
      <protection/>
    </xf>
    <xf numFmtId="0" fontId="4" fillId="0" borderId="10" xfId="53" applyFont="1" applyBorder="1" applyAlignment="1">
      <alignment horizontal="center" vertical="center" wrapText="1"/>
      <protection/>
    </xf>
    <xf numFmtId="0" fontId="0" fillId="0" borderId="10" xfId="53" applyFont="1" applyBorder="1" applyAlignment="1">
      <alignment horizontal="left" vertical="top" wrapText="1"/>
      <protection/>
    </xf>
    <xf numFmtId="0" fontId="2" fillId="0" borderId="10" xfId="53" applyNumberFormat="1" applyFont="1" applyBorder="1" applyAlignment="1" applyProtection="1">
      <alignment horizontal="left" vertical="top" wrapText="1"/>
      <protection/>
    </xf>
    <xf numFmtId="4" fontId="0" fillId="0" borderId="10" xfId="53" applyNumberFormat="1" applyFont="1" applyBorder="1" applyAlignment="1">
      <alignment horizontal="center" vertical="center" wrapText="1"/>
      <protection/>
    </xf>
    <xf numFmtId="9" fontId="0" fillId="0" borderId="10" xfId="53" applyNumberFormat="1" applyFont="1" applyBorder="1" applyAlignment="1">
      <alignment horizontal="center" vertical="center" wrapText="1"/>
      <protection/>
    </xf>
    <xf numFmtId="0" fontId="0" fillId="0" borderId="10" xfId="53" applyFont="1" applyBorder="1" applyAlignment="1">
      <alignment horizontal="left" vertical="center" wrapText="1"/>
      <protection/>
    </xf>
    <xf numFmtId="0" fontId="0" fillId="0" borderId="0" xfId="53" applyFont="1" applyAlignment="1">
      <alignment horizontal="right" vertical="center"/>
      <protection/>
    </xf>
    <xf numFmtId="0" fontId="0" fillId="0" borderId="0" xfId="53" applyFont="1" applyAlignment="1">
      <alignment horizontal="left" vertical="center"/>
      <protection/>
    </xf>
    <xf numFmtId="0" fontId="2" fillId="0" borderId="10" xfId="53" applyFont="1" applyBorder="1" applyAlignment="1">
      <alignment horizontal="center" vertical="center"/>
      <protection/>
    </xf>
    <xf numFmtId="4" fontId="0" fillId="0" borderId="10" xfId="53" applyNumberFormat="1" applyFont="1" applyBorder="1" applyAlignment="1">
      <alignment horizontal="center" vertical="center"/>
      <protection/>
    </xf>
    <xf numFmtId="0" fontId="2" fillId="0" borderId="0" xfId="53" applyFont="1" applyBorder="1" applyAlignment="1">
      <alignment horizontal="center" vertical="center"/>
      <protection/>
    </xf>
    <xf numFmtId="4" fontId="2" fillId="0" borderId="10" xfId="53" applyNumberFormat="1" applyFont="1" applyBorder="1" applyAlignment="1">
      <alignment horizontal="center" vertical="center"/>
      <protection/>
    </xf>
    <xf numFmtId="4" fontId="2" fillId="0" borderId="0" xfId="53" applyNumberFormat="1" applyFont="1" applyBorder="1" applyAlignment="1">
      <alignment vertical="center"/>
      <protection/>
    </xf>
    <xf numFmtId="0" fontId="0" fillId="0" borderId="0" xfId="53" applyFont="1" applyBorder="1" applyAlignment="1">
      <alignment horizontal="left" vertical="center"/>
      <protection/>
    </xf>
    <xf numFmtId="0" fontId="0" fillId="0" borderId="10" xfId="54" applyFont="1" applyBorder="1" applyAlignment="1">
      <alignment horizontal="center" vertical="center" wrapText="1"/>
      <protection/>
    </xf>
    <xf numFmtId="0" fontId="2" fillId="0" borderId="10" xfId="0" applyFont="1" applyBorder="1" applyAlignment="1">
      <alignment/>
    </xf>
    <xf numFmtId="0" fontId="2" fillId="0" borderId="11" xfId="0" applyFont="1" applyBorder="1" applyAlignment="1">
      <alignment/>
    </xf>
    <xf numFmtId="0" fontId="0" fillId="0" borderId="0" xfId="54" applyFont="1" applyAlignment="1">
      <alignment vertical="center"/>
      <protection/>
    </xf>
    <xf numFmtId="0" fontId="4" fillId="0" borderId="10" xfId="54" applyFont="1" applyBorder="1" applyAlignment="1">
      <alignment horizontal="center" vertical="center" wrapText="1"/>
      <protection/>
    </xf>
    <xf numFmtId="0" fontId="4" fillId="0" borderId="10" xfId="54" applyFont="1" applyBorder="1" applyAlignment="1">
      <alignment horizontal="center" vertical="center"/>
      <protection/>
    </xf>
    <xf numFmtId="0" fontId="4" fillId="0" borderId="13" xfId="0" applyFont="1" applyBorder="1" applyAlignment="1">
      <alignment horizontal="center" vertical="center"/>
    </xf>
    <xf numFmtId="0" fontId="0" fillId="0" borderId="0" xfId="54" applyFont="1" applyAlignment="1">
      <alignment horizontal="center" vertical="center"/>
      <protection/>
    </xf>
    <xf numFmtId="0" fontId="0" fillId="0" borderId="10" xfId="53" applyFont="1" applyBorder="1" applyAlignment="1">
      <alignment vertical="center"/>
      <protection/>
    </xf>
    <xf numFmtId="167" fontId="0" fillId="0" borderId="10" xfId="53" applyNumberFormat="1" applyFont="1" applyBorder="1" applyAlignment="1">
      <alignment horizontal="center" vertical="center"/>
      <protection/>
    </xf>
    <xf numFmtId="9" fontId="0" fillId="0" borderId="10" xfId="53" applyNumberFormat="1" applyFont="1" applyBorder="1" applyAlignment="1">
      <alignment horizontal="center" vertical="center"/>
      <protection/>
    </xf>
    <xf numFmtId="4" fontId="2" fillId="0" borderId="0" xfId="53" applyNumberFormat="1" applyFont="1" applyAlignment="1">
      <alignment horizontal="center" vertical="center"/>
      <protection/>
    </xf>
    <xf numFmtId="0" fontId="4" fillId="0" borderId="0" xfId="53" applyFont="1" applyAlignment="1">
      <alignment horizontal="left" vertical="center"/>
      <protection/>
    </xf>
    <xf numFmtId="4" fontId="0" fillId="0" borderId="10" xfId="53" applyNumberFormat="1" applyFont="1" applyBorder="1" applyAlignment="1">
      <alignment vertical="center"/>
      <protection/>
    </xf>
    <xf numFmtId="9" fontId="0" fillId="0" borderId="10" xfId="53" applyNumberFormat="1" applyFont="1" applyBorder="1" applyAlignment="1">
      <alignment vertical="center"/>
      <protection/>
    </xf>
    <xf numFmtId="168" fontId="0" fillId="0" borderId="10" xfId="53" applyNumberFormat="1" applyFont="1" applyBorder="1" applyAlignment="1">
      <alignment horizontal="center" vertical="center"/>
      <protection/>
    </xf>
    <xf numFmtId="0" fontId="2" fillId="0" borderId="10" xfId="53" applyFont="1" applyBorder="1" applyAlignment="1">
      <alignment vertical="center"/>
      <protection/>
    </xf>
    <xf numFmtId="4" fontId="2" fillId="0" borderId="0" xfId="53" applyNumberFormat="1" applyFont="1" applyAlignment="1">
      <alignment vertical="center"/>
      <protection/>
    </xf>
    <xf numFmtId="4" fontId="2" fillId="0" borderId="10" xfId="53" applyNumberFormat="1" applyFont="1" applyBorder="1" applyAlignment="1">
      <alignment vertical="center"/>
      <protection/>
    </xf>
    <xf numFmtId="4" fontId="0" fillId="0" borderId="0" xfId="53" applyNumberFormat="1" applyFont="1" applyAlignment="1">
      <alignment vertical="center"/>
      <protection/>
    </xf>
    <xf numFmtId="0" fontId="2" fillId="0" borderId="0" xfId="53" applyFont="1" applyBorder="1" applyAlignment="1">
      <alignment vertical="center"/>
      <protection/>
    </xf>
    <xf numFmtId="167" fontId="1" fillId="0" borderId="10" xfId="65" applyFill="1" applyBorder="1" applyAlignment="1" applyProtection="1">
      <alignment horizontal="center" vertical="center"/>
      <protection/>
    </xf>
    <xf numFmtId="0" fontId="2" fillId="0" borderId="10" xfId="53" applyFont="1" applyBorder="1" applyAlignment="1">
      <alignment horizontal="right" vertical="center"/>
      <protection/>
    </xf>
    <xf numFmtId="4" fontId="2" fillId="0" borderId="20" xfId="53" applyNumberFormat="1" applyFont="1" applyBorder="1" applyAlignment="1">
      <alignment vertical="center"/>
      <protection/>
    </xf>
    <xf numFmtId="3" fontId="0" fillId="0" borderId="10" xfId="0" applyNumberFormat="1" applyFont="1" applyBorder="1" applyAlignment="1">
      <alignment vertical="center"/>
    </xf>
    <xf numFmtId="0" fontId="0" fillId="0" borderId="12" xfId="53" applyFont="1" applyBorder="1" applyAlignment="1">
      <alignment vertical="center"/>
      <protection/>
    </xf>
    <xf numFmtId="0" fontId="2" fillId="0" borderId="19" xfId="0" applyFont="1" applyBorder="1" applyAlignment="1">
      <alignment horizontal="right" vertical="center"/>
    </xf>
    <xf numFmtId="4" fontId="2" fillId="0" borderId="10" xfId="0" applyNumberFormat="1" applyFont="1" applyBorder="1" applyAlignment="1">
      <alignment horizontal="right" vertical="center"/>
    </xf>
    <xf numFmtId="4" fontId="2" fillId="0" borderId="19" xfId="0" applyNumberFormat="1" applyFont="1" applyBorder="1" applyAlignment="1">
      <alignment vertical="center"/>
    </xf>
    <xf numFmtId="0" fontId="12" fillId="0" borderId="0" xfId="0" applyFont="1" applyBorder="1" applyAlignment="1">
      <alignment vertical="center" wrapText="1"/>
    </xf>
    <xf numFmtId="0" fontId="0" fillId="0" borderId="10" xfId="0" applyFont="1" applyBorder="1" applyAlignment="1">
      <alignment horizontal="right"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vertical="top" wrapText="1"/>
    </xf>
    <xf numFmtId="0" fontId="42" fillId="0" borderId="10" xfId="0" applyFont="1" applyBorder="1" applyAlignment="1">
      <alignment horizontal="center" vertical="top"/>
    </xf>
    <xf numFmtId="4" fontId="42" fillId="0" borderId="10" xfId="0" applyNumberFormat="1" applyFont="1" applyBorder="1" applyAlignment="1">
      <alignment horizontal="right" vertical="top"/>
    </xf>
    <xf numFmtId="0" fontId="42" fillId="0" borderId="10" xfId="0" applyFont="1" applyBorder="1" applyAlignment="1">
      <alignment vertical="center" wrapText="1"/>
    </xf>
    <xf numFmtId="4" fontId="42" fillId="0" borderId="10" xfId="0" applyNumberFormat="1" applyFont="1" applyBorder="1" applyAlignment="1">
      <alignment horizontal="right" vertical="center"/>
    </xf>
    <xf numFmtId="0" fontId="42" fillId="0" borderId="0" xfId="0" applyFont="1" applyAlignment="1">
      <alignment horizontal="center" vertical="center"/>
    </xf>
    <xf numFmtId="0" fontId="42" fillId="0" borderId="10" xfId="0" applyFont="1" applyBorder="1" applyAlignment="1">
      <alignment vertical="center"/>
    </xf>
    <xf numFmtId="0" fontId="42" fillId="0" borderId="0" xfId="0" applyFont="1" applyAlignment="1">
      <alignment vertical="center"/>
    </xf>
    <xf numFmtId="9" fontId="42" fillId="0" borderId="10" xfId="0" applyNumberFormat="1" applyFont="1" applyBorder="1" applyAlignment="1">
      <alignment vertical="center"/>
    </xf>
    <xf numFmtId="0" fontId="42" fillId="0" borderId="10" xfId="0" applyFont="1" applyBorder="1" applyAlignment="1">
      <alignment horizontal="left" vertical="top"/>
    </xf>
    <xf numFmtId="0" fontId="42" fillId="0" borderId="10" xfId="0" applyFont="1" applyBorder="1" applyAlignment="1">
      <alignment horizontal="left" vertical="top" wrapText="1"/>
    </xf>
    <xf numFmtId="0" fontId="57" fillId="0" borderId="10" xfId="0" applyFont="1" applyBorder="1" applyAlignment="1">
      <alignment vertical="center"/>
    </xf>
    <xf numFmtId="4" fontId="57" fillId="0" borderId="12" xfId="0" applyNumberFormat="1" applyFont="1" applyBorder="1" applyAlignment="1">
      <alignment vertical="center"/>
    </xf>
    <xf numFmtId="0" fontId="57" fillId="0" borderId="11" xfId="0" applyFont="1" applyBorder="1" applyAlignment="1">
      <alignment vertical="center"/>
    </xf>
    <xf numFmtId="4" fontId="57" fillId="0" borderId="15" xfId="0" applyNumberFormat="1" applyFont="1" applyBorder="1" applyAlignment="1">
      <alignment vertical="center"/>
    </xf>
    <xf numFmtId="4" fontId="57" fillId="0" borderId="10" xfId="0" applyNumberFormat="1" applyFont="1" applyBorder="1" applyAlignment="1">
      <alignment vertical="center"/>
    </xf>
    <xf numFmtId="4" fontId="42" fillId="0" borderId="0" xfId="0" applyNumberFormat="1" applyFont="1" applyAlignment="1">
      <alignment vertical="center"/>
    </xf>
    <xf numFmtId="0" fontId="0" fillId="0" borderId="21" xfId="0" applyFont="1" applyBorder="1" applyAlignment="1">
      <alignment horizontal="center" vertical="center"/>
    </xf>
    <xf numFmtId="0" fontId="0" fillId="0" borderId="10" xfId="0" applyFont="1" applyBorder="1" applyAlignment="1">
      <alignment horizontal="right" vertical="center" wrapText="1"/>
    </xf>
    <xf numFmtId="9" fontId="4" fillId="0" borderId="10" xfId="0" applyNumberFormat="1" applyFont="1" applyBorder="1" applyAlignment="1">
      <alignment vertical="center"/>
    </xf>
    <xf numFmtId="0" fontId="4" fillId="0" borderId="11" xfId="0" applyFont="1" applyBorder="1" applyAlignment="1">
      <alignment vertical="center"/>
    </xf>
    <xf numFmtId="4" fontId="4" fillId="0" borderId="11" xfId="0" applyNumberFormat="1" applyFont="1" applyBorder="1" applyAlignment="1">
      <alignment horizontal="right" vertical="center"/>
    </xf>
    <xf numFmtId="0" fontId="4" fillId="0" borderId="10" xfId="0" applyFont="1" applyBorder="1" applyAlignment="1">
      <alignment vertical="top"/>
    </xf>
    <xf numFmtId="0" fontId="4" fillId="0" borderId="10" xfId="0" applyFont="1" applyBorder="1" applyAlignment="1">
      <alignment horizontal="center" vertical="top" wrapText="1"/>
    </xf>
    <xf numFmtId="0" fontId="4" fillId="0" borderId="13" xfId="0" applyFont="1" applyBorder="1" applyAlignment="1">
      <alignment vertical="center"/>
    </xf>
    <xf numFmtId="4" fontId="4" fillId="0" borderId="13" xfId="0" applyNumberFormat="1" applyFont="1" applyBorder="1" applyAlignment="1">
      <alignment horizontal="right" vertical="center"/>
    </xf>
    <xf numFmtId="0" fontId="4" fillId="0" borderId="10" xfId="0" applyFont="1" applyBorder="1" applyAlignment="1">
      <alignment horizontal="center" vertical="top"/>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5" fillId="0" borderId="13" xfId="0" applyFont="1" applyBorder="1" applyAlignment="1">
      <alignment vertical="center"/>
    </xf>
    <xf numFmtId="4" fontId="5" fillId="0" borderId="13" xfId="0" applyNumberFormat="1" applyFont="1" applyBorder="1" applyAlignment="1">
      <alignment vertical="center"/>
    </xf>
    <xf numFmtId="0" fontId="42" fillId="0" borderId="10" xfId="0" applyFont="1" applyBorder="1" applyAlignment="1">
      <alignment horizontal="left" vertical="top" wrapText="1"/>
    </xf>
    <xf numFmtId="0" fontId="54" fillId="0" borderId="22" xfId="55" applyFont="1" applyBorder="1" applyAlignment="1">
      <alignment horizontal="left" vertical="top" wrapText="1"/>
      <protection/>
    </xf>
    <xf numFmtId="0" fontId="54" fillId="0" borderId="22" xfId="55" applyFont="1" applyBorder="1" applyAlignment="1">
      <alignment vertical="top" wrapText="1"/>
      <protection/>
    </xf>
    <xf numFmtId="0" fontId="0" fillId="0" borderId="15" xfId="0" applyFont="1" applyBorder="1" applyAlignment="1">
      <alignment horizontal="center" vertical="top"/>
    </xf>
    <xf numFmtId="0" fontId="42" fillId="0" borderId="22" xfId="0" applyFont="1" applyBorder="1" applyAlignment="1">
      <alignment horizontal="center" vertical="center" wrapText="1"/>
    </xf>
    <xf numFmtId="0" fontId="57" fillId="0" borderId="22" xfId="0" applyFont="1" applyBorder="1" applyAlignment="1">
      <alignment horizontal="left" vertical="top" wrapText="1"/>
    </xf>
    <xf numFmtId="4" fontId="42" fillId="0" borderId="22" xfId="0" applyNumberFormat="1" applyFont="1" applyBorder="1" applyAlignment="1">
      <alignment vertical="center" wrapText="1"/>
    </xf>
    <xf numFmtId="4" fontId="54" fillId="0" borderId="22" xfId="0" applyNumberFormat="1" applyFont="1" applyBorder="1" applyAlignment="1">
      <alignment horizontal="right" vertical="center"/>
    </xf>
    <xf numFmtId="9" fontId="54" fillId="0" borderId="22" xfId="0" applyNumberFormat="1" applyFont="1" applyBorder="1" applyAlignment="1">
      <alignment vertical="center"/>
    </xf>
    <xf numFmtId="0" fontId="42" fillId="0" borderId="23" xfId="0" applyFont="1" applyBorder="1" applyAlignment="1">
      <alignment horizontal="center" vertical="center" wrapText="1"/>
    </xf>
    <xf numFmtId="0" fontId="54" fillId="0" borderId="22" xfId="0" applyFont="1" applyBorder="1" applyAlignment="1">
      <alignment vertical="center"/>
    </xf>
    <xf numFmtId="0" fontId="54" fillId="0" borderId="22" xfId="0" applyFont="1" applyBorder="1" applyAlignment="1">
      <alignment horizontal="center" vertical="center"/>
    </xf>
    <xf numFmtId="0" fontId="54" fillId="0" borderId="22" xfId="0" applyFont="1" applyBorder="1" applyAlignment="1">
      <alignment horizontal="left" vertical="top"/>
    </xf>
    <xf numFmtId="0" fontId="54" fillId="0" borderId="22" xfId="0" applyFont="1" applyBorder="1" applyAlignment="1">
      <alignment horizontal="center" vertical="center" wrapText="1"/>
    </xf>
    <xf numFmtId="4" fontId="54" fillId="0" borderId="22" xfId="0" applyNumberFormat="1" applyFont="1" applyBorder="1" applyAlignment="1">
      <alignment horizontal="center" vertical="center" wrapText="1"/>
    </xf>
    <xf numFmtId="0" fontId="54" fillId="0" borderId="22" xfId="0" applyFont="1" applyBorder="1" applyAlignment="1">
      <alignment horizontal="left" vertical="top" wrapText="1"/>
    </xf>
    <xf numFmtId="0" fontId="54" fillId="0" borderId="22" xfId="0" applyFont="1" applyBorder="1" applyAlignment="1">
      <alignment horizontal="left" vertical="center" wrapText="1"/>
    </xf>
    <xf numFmtId="0" fontId="54" fillId="0" borderId="22" xfId="0" applyFont="1" applyBorder="1" applyAlignment="1">
      <alignment horizontal="center" vertical="top" wrapText="1"/>
    </xf>
    <xf numFmtId="0" fontId="54" fillId="0" borderId="0" xfId="0" applyFont="1" applyAlignment="1">
      <alignment vertical="center" wrapText="1"/>
    </xf>
    <xf numFmtId="0" fontId="62" fillId="0" borderId="22" xfId="0" applyFont="1" applyBorder="1" applyAlignment="1">
      <alignment vertical="center" wrapText="1"/>
    </xf>
    <xf numFmtId="4" fontId="62" fillId="0" borderId="22" xfId="0" applyNumberFormat="1" applyFont="1" applyBorder="1" applyAlignment="1">
      <alignment vertical="center" wrapText="1"/>
    </xf>
    <xf numFmtId="4" fontId="62" fillId="0" borderId="0" xfId="0" applyNumberFormat="1" applyFont="1" applyAlignment="1">
      <alignment vertical="center" wrapText="1"/>
    </xf>
    <xf numFmtId="4" fontId="54" fillId="0" borderId="0" xfId="0" applyNumberFormat="1" applyFont="1" applyAlignment="1">
      <alignment vertical="center" wrapText="1"/>
    </xf>
    <xf numFmtId="0" fontId="54" fillId="0" borderId="0" xfId="0" applyFont="1" applyAlignment="1">
      <alignment vertical="center"/>
    </xf>
    <xf numFmtId="0" fontId="54" fillId="0" borderId="0" xfId="0" applyFont="1" applyAlignment="1">
      <alignment horizontal="center" vertical="center"/>
    </xf>
    <xf numFmtId="0" fontId="62" fillId="0" borderId="0" xfId="0" applyFont="1" applyAlignment="1">
      <alignment vertical="center"/>
    </xf>
    <xf numFmtId="4" fontId="62" fillId="0" borderId="0" xfId="0" applyNumberFormat="1" applyFont="1" applyAlignment="1">
      <alignment vertical="center"/>
    </xf>
    <xf numFmtId="0" fontId="0" fillId="0" borderId="0" xfId="0" applyFont="1" applyAlignment="1">
      <alignment/>
    </xf>
    <xf numFmtId="0" fontId="42" fillId="33" borderId="22" xfId="0" applyFont="1" applyFill="1" applyBorder="1" applyAlignment="1">
      <alignment horizontal="left" vertical="center" wrapText="1"/>
    </xf>
    <xf numFmtId="0" fontId="42" fillId="33" borderId="22" xfId="0" applyFont="1" applyFill="1" applyBorder="1" applyAlignment="1">
      <alignment horizontal="left" vertical="top" wrapText="1"/>
    </xf>
    <xf numFmtId="0" fontId="42" fillId="33" borderId="22" xfId="0" applyFont="1" applyFill="1" applyBorder="1" applyAlignment="1">
      <alignment horizontal="left" wrapText="1"/>
    </xf>
    <xf numFmtId="0" fontId="54" fillId="34" borderId="22" xfId="0" applyFont="1" applyFill="1" applyBorder="1" applyAlignment="1">
      <alignment horizontal="left" vertical="top" wrapText="1"/>
    </xf>
    <xf numFmtId="0" fontId="54" fillId="33" borderId="22" xfId="0" applyFont="1" applyFill="1" applyBorder="1" applyAlignment="1">
      <alignment horizontal="left" vertical="top" wrapText="1"/>
    </xf>
    <xf numFmtId="0" fontId="54" fillId="33" borderId="22" xfId="0" applyFont="1" applyFill="1" applyBorder="1" applyAlignment="1">
      <alignment horizontal="left" vertical="center" wrapText="1"/>
    </xf>
    <xf numFmtId="0" fontId="42" fillId="0" borderId="22" xfId="0" applyFont="1" applyBorder="1" applyAlignment="1">
      <alignment horizontal="center" vertical="top" wrapText="1"/>
    </xf>
    <xf numFmtId="4" fontId="54" fillId="0" borderId="22" xfId="0" applyNumberFormat="1" applyFont="1" applyBorder="1" applyAlignment="1">
      <alignment horizontal="center" vertical="top" wrapText="1"/>
    </xf>
    <xf numFmtId="4" fontId="54" fillId="0" borderId="22" xfId="0" applyNumberFormat="1" applyFont="1" applyBorder="1" applyAlignment="1">
      <alignment horizontal="right" vertical="top"/>
    </xf>
    <xf numFmtId="9" fontId="54" fillId="0" borderId="22" xfId="0" applyNumberFormat="1" applyFont="1" applyBorder="1" applyAlignment="1">
      <alignment vertical="top"/>
    </xf>
    <xf numFmtId="0" fontId="42" fillId="0" borderId="23" xfId="0" applyFont="1" applyBorder="1" applyAlignment="1">
      <alignment horizontal="center" vertical="top" wrapText="1"/>
    </xf>
    <xf numFmtId="0" fontId="54" fillId="0" borderId="22" xfId="0" applyFont="1" applyBorder="1" applyAlignment="1">
      <alignment vertical="top"/>
    </xf>
    <xf numFmtId="0" fontId="54" fillId="35" borderId="22" xfId="0" applyFont="1" applyFill="1" applyBorder="1" applyAlignment="1">
      <alignment horizontal="left" vertical="top" wrapText="1"/>
    </xf>
    <xf numFmtId="0" fontId="54" fillId="36" borderId="22" xfId="0" applyFont="1" applyFill="1" applyBorder="1" applyAlignment="1">
      <alignment horizontal="left" vertical="top" wrapText="1"/>
    </xf>
    <xf numFmtId="0" fontId="54" fillId="0" borderId="0" xfId="0" applyFont="1" applyBorder="1" applyAlignment="1">
      <alignment horizontal="center" vertical="center"/>
    </xf>
    <xf numFmtId="0" fontId="42" fillId="0" borderId="24" xfId="0" applyFont="1" applyBorder="1" applyAlignment="1">
      <alignment horizontal="center" vertical="center" wrapText="1"/>
    </xf>
    <xf numFmtId="0" fontId="42" fillId="0" borderId="10" xfId="53" applyFont="1" applyBorder="1" applyAlignment="1">
      <alignment horizontal="center" vertical="center" wrapText="1"/>
      <protection/>
    </xf>
    <xf numFmtId="0" fontId="42" fillId="0" borderId="10" xfId="53" applyFont="1" applyBorder="1" applyAlignment="1">
      <alignment horizontal="center" vertical="center"/>
      <protection/>
    </xf>
    <xf numFmtId="0" fontId="0" fillId="0" borderId="10" xfId="53" applyFont="1" applyBorder="1" applyAlignment="1">
      <alignment vertical="top" wrapText="1"/>
      <protection/>
    </xf>
    <xf numFmtId="0" fontId="0" fillId="0" borderId="21" xfId="0" applyFont="1" applyBorder="1" applyAlignment="1">
      <alignment vertical="center" wrapText="1"/>
    </xf>
    <xf numFmtId="4" fontId="0" fillId="0" borderId="21" xfId="0" applyNumberFormat="1" applyFont="1" applyBorder="1" applyAlignment="1">
      <alignment horizontal="right" vertical="center"/>
    </xf>
    <xf numFmtId="9" fontId="0" fillId="0" borderId="21" xfId="0" applyNumberFormat="1" applyFont="1" applyBorder="1" applyAlignment="1">
      <alignment vertical="center"/>
    </xf>
    <xf numFmtId="0" fontId="0" fillId="0" borderId="21" xfId="0" applyFont="1" applyBorder="1" applyAlignment="1">
      <alignment vertical="center"/>
    </xf>
    <xf numFmtId="0" fontId="0" fillId="0" borderId="13" xfId="0" applyFont="1" applyBorder="1" applyAlignment="1">
      <alignment horizontal="center" vertical="center" wrapText="1"/>
    </xf>
    <xf numFmtId="0" fontId="59"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21" xfId="0" applyFont="1" applyBorder="1" applyAlignment="1">
      <alignment horizontal="center" vertical="center"/>
    </xf>
    <xf numFmtId="0" fontId="0" fillId="0" borderId="0" xfId="0" applyFont="1" applyBorder="1" applyAlignment="1">
      <alignment horizontal="left" vertical="top" wrapText="1"/>
    </xf>
    <xf numFmtId="0" fontId="5" fillId="0" borderId="0" xfId="0" applyFont="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Border="1" applyAlignment="1">
      <alignment/>
    </xf>
    <xf numFmtId="0" fontId="5" fillId="0" borderId="21" xfId="0" applyFont="1" applyBorder="1" applyAlignment="1">
      <alignment vertical="center"/>
    </xf>
    <xf numFmtId="4" fontId="0" fillId="0" borderId="21" xfId="0" applyNumberFormat="1" applyFont="1" applyBorder="1" applyAlignment="1">
      <alignment vertical="center"/>
    </xf>
    <xf numFmtId="4" fontId="2" fillId="0" borderId="21" xfId="0" applyNumberFormat="1" applyFont="1" applyBorder="1" applyAlignment="1">
      <alignment vertical="center"/>
    </xf>
    <xf numFmtId="0" fontId="4" fillId="0" borderId="0" xfId="0" applyFont="1" applyBorder="1" applyAlignment="1">
      <alignment vertical="center"/>
    </xf>
    <xf numFmtId="0" fontId="0" fillId="0" borderId="11" xfId="0" applyFont="1" applyBorder="1" applyAlignment="1">
      <alignment horizontal="center" vertical="top"/>
    </xf>
    <xf numFmtId="0" fontId="0" fillId="0" borderId="11" xfId="0" applyFont="1" applyBorder="1" applyAlignment="1">
      <alignment horizontal="left" vertical="top" wrapText="1"/>
    </xf>
    <xf numFmtId="0" fontId="0" fillId="0" borderId="11" xfId="0" applyFont="1" applyBorder="1" applyAlignment="1">
      <alignment horizontal="center" vertical="top" wrapText="1"/>
    </xf>
    <xf numFmtId="4" fontId="0" fillId="0" borderId="11" xfId="0" applyNumberFormat="1" applyFont="1" applyBorder="1" applyAlignment="1">
      <alignment horizontal="right" vertical="top"/>
    </xf>
    <xf numFmtId="9" fontId="0" fillId="0" borderId="11" xfId="0" applyNumberFormat="1" applyFont="1" applyBorder="1" applyAlignment="1">
      <alignment vertical="top"/>
    </xf>
    <xf numFmtId="0" fontId="0" fillId="0" borderId="20" xfId="0" applyFont="1" applyBorder="1" applyAlignment="1">
      <alignment horizontal="center" vertical="top"/>
    </xf>
    <xf numFmtId="0" fontId="0" fillId="0" borderId="25" xfId="0" applyBorder="1" applyAlignment="1">
      <alignment/>
    </xf>
    <xf numFmtId="0" fontId="0" fillId="0" borderId="21" xfId="0" applyFont="1" applyBorder="1" applyAlignment="1">
      <alignment vertical="top" wrapText="1"/>
    </xf>
    <xf numFmtId="0" fontId="0" fillId="0" borderId="21" xfId="0" applyFont="1" applyBorder="1" applyAlignment="1">
      <alignment horizontal="left" vertical="top" wrapText="1"/>
    </xf>
    <xf numFmtId="0" fontId="42" fillId="0" borderId="21" xfId="0" applyFont="1" applyBorder="1" applyAlignment="1">
      <alignment horizontal="center" vertical="center"/>
    </xf>
    <xf numFmtId="4" fontId="4" fillId="0" borderId="21" xfId="0" applyNumberFormat="1" applyFont="1" applyBorder="1" applyAlignment="1">
      <alignment horizontal="right" vertical="center"/>
    </xf>
    <xf numFmtId="0" fontId="0" fillId="0" borderId="21" xfId="0" applyFont="1" applyBorder="1" applyAlignment="1" applyProtection="1">
      <alignment horizontal="center" vertical="center"/>
      <protection/>
    </xf>
    <xf numFmtId="0" fontId="0" fillId="0" borderId="0" xfId="0" applyAlignment="1" applyProtection="1">
      <alignment vertical="center"/>
      <protection/>
    </xf>
    <xf numFmtId="0" fontId="54" fillId="0" borderId="0" xfId="56">
      <alignment/>
      <protection/>
    </xf>
    <xf numFmtId="0" fontId="5" fillId="0" borderId="0" xfId="53" applyFont="1" applyBorder="1" applyAlignment="1">
      <alignment horizontal="center" vertical="center"/>
      <protection/>
    </xf>
    <xf numFmtId="9" fontId="5" fillId="0" borderId="0" xfId="53" applyNumberFormat="1" applyFont="1" applyBorder="1" applyAlignment="1">
      <alignment horizontal="center" vertical="center"/>
      <protection/>
    </xf>
    <xf numFmtId="0" fontId="0" fillId="0" borderId="0" xfId="53" applyFont="1" applyAlignment="1">
      <alignment vertical="center"/>
      <protection/>
    </xf>
    <xf numFmtId="0" fontId="0" fillId="0" borderId="10" xfId="53" applyFont="1" applyBorder="1" applyAlignment="1">
      <alignment horizontal="center" vertical="center" wrapText="1"/>
      <protection/>
    </xf>
    <xf numFmtId="9" fontId="0" fillId="0" borderId="10" xfId="53" applyNumberFormat="1" applyFont="1" applyBorder="1" applyAlignment="1">
      <alignment horizontal="center" vertical="center" wrapText="1"/>
      <protection/>
    </xf>
    <xf numFmtId="0" fontId="0" fillId="0" borderId="12"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42" fillId="0" borderId="10" xfId="53" applyFont="1" applyBorder="1" applyAlignment="1">
      <alignment horizontal="left" vertical="top"/>
      <protection/>
    </xf>
    <xf numFmtId="0" fontId="42" fillId="0" borderId="10" xfId="53" applyFont="1" applyBorder="1" applyAlignment="1">
      <alignment horizontal="left" vertical="top" wrapText="1"/>
      <protection/>
    </xf>
    <xf numFmtId="4" fontId="42" fillId="0" borderId="10" xfId="53" applyNumberFormat="1" applyFont="1" applyBorder="1" applyAlignment="1">
      <alignment horizontal="left" vertical="top"/>
      <protection/>
    </xf>
    <xf numFmtId="4" fontId="0" fillId="0" borderId="10" xfId="53" applyNumberFormat="1" applyFont="1" applyBorder="1" applyAlignment="1">
      <alignment horizontal="left" vertical="top"/>
      <protection/>
    </xf>
    <xf numFmtId="9" fontId="0" fillId="0" borderId="10" xfId="53" applyNumberFormat="1" applyFont="1" applyBorder="1" applyAlignment="1">
      <alignment horizontal="left" vertical="top"/>
      <protection/>
    </xf>
    <xf numFmtId="0" fontId="0" fillId="0" borderId="10" xfId="53" applyFont="1" applyBorder="1" applyAlignment="1">
      <alignment horizontal="left" vertical="top"/>
      <protection/>
    </xf>
    <xf numFmtId="0" fontId="0" fillId="0" borderId="12" xfId="53" applyFont="1" applyBorder="1" applyAlignment="1">
      <alignment horizontal="left" vertical="top"/>
      <protection/>
    </xf>
    <xf numFmtId="0" fontId="0" fillId="0" borderId="21" xfId="53" applyFont="1" applyBorder="1" applyAlignment="1">
      <alignment horizontal="left" vertical="top"/>
      <protection/>
    </xf>
    <xf numFmtId="0" fontId="42" fillId="0" borderId="0" xfId="53" applyFont="1" applyAlignment="1">
      <alignment horizontal="left" vertical="top"/>
      <protection/>
    </xf>
    <xf numFmtId="0" fontId="0" fillId="0" borderId="0" xfId="53">
      <alignment/>
      <protection/>
    </xf>
    <xf numFmtId="9" fontId="2" fillId="0" borderId="11" xfId="53" applyNumberFormat="1" applyFont="1" applyBorder="1" applyAlignment="1">
      <alignment vertical="center"/>
      <protection/>
    </xf>
    <xf numFmtId="0" fontId="57" fillId="0" borderId="0" xfId="0" applyFont="1" applyAlignment="1">
      <alignment/>
    </xf>
    <xf numFmtId="4" fontId="0" fillId="0" borderId="21" xfId="0" applyNumberFormat="1" applyBorder="1" applyAlignment="1">
      <alignment/>
    </xf>
    <xf numFmtId="0" fontId="42" fillId="0" borderId="10" xfId="53" applyFont="1" applyBorder="1" applyAlignment="1">
      <alignment horizontal="left" vertical="center" wrapText="1"/>
      <protection/>
    </xf>
    <xf numFmtId="0" fontId="42" fillId="0" borderId="10" xfId="53" applyFont="1" applyBorder="1" applyAlignment="1">
      <alignment horizontal="left" vertical="center"/>
      <protection/>
    </xf>
    <xf numFmtId="4" fontId="42" fillId="0" borderId="10" xfId="53" applyNumberFormat="1" applyFont="1" applyBorder="1" applyAlignment="1">
      <alignment horizontal="left" vertical="center"/>
      <protection/>
    </xf>
    <xf numFmtId="4" fontId="0" fillId="0" borderId="10" xfId="53" applyNumberFormat="1" applyFont="1" applyBorder="1" applyAlignment="1">
      <alignment horizontal="left" vertical="center"/>
      <protection/>
    </xf>
    <xf numFmtId="9" fontId="0" fillId="0" borderId="10" xfId="53" applyNumberFormat="1" applyFont="1" applyBorder="1" applyAlignment="1">
      <alignment horizontal="left" vertical="center"/>
      <protection/>
    </xf>
    <xf numFmtId="0" fontId="0" fillId="0" borderId="10" xfId="53" applyFont="1" applyBorder="1" applyAlignment="1">
      <alignment horizontal="left" vertical="center"/>
      <protection/>
    </xf>
    <xf numFmtId="0" fontId="0" fillId="0" borderId="12" xfId="53" applyFont="1" applyBorder="1" applyAlignment="1">
      <alignment horizontal="left" vertical="center"/>
      <protection/>
    </xf>
    <xf numFmtId="0" fontId="0" fillId="0" borderId="21" xfId="53" applyFont="1" applyBorder="1" applyAlignment="1">
      <alignment horizontal="left" vertical="center"/>
      <protection/>
    </xf>
    <xf numFmtId="0" fontId="19" fillId="0" borderId="12" xfId="0" applyFont="1" applyBorder="1" applyAlignment="1">
      <alignment vertical="top" wrapText="1"/>
    </xf>
    <xf numFmtId="0" fontId="0" fillId="0" borderId="21" xfId="0" applyBorder="1" applyAlignment="1">
      <alignment vertical="top"/>
    </xf>
    <xf numFmtId="0" fontId="0" fillId="0" borderId="21" xfId="0" applyBorder="1" applyAlignment="1">
      <alignment vertical="top" wrapText="1"/>
    </xf>
    <xf numFmtId="0" fontId="0" fillId="0" borderId="21" xfId="0" applyBorder="1" applyAlignment="1">
      <alignment horizontal="left" vertical="top"/>
    </xf>
    <xf numFmtId="0" fontId="0" fillId="0" borderId="21" xfId="0" applyBorder="1" applyAlignment="1">
      <alignment horizontal="left" vertical="top" wrapText="1"/>
    </xf>
    <xf numFmtId="0" fontId="63" fillId="0" borderId="0" xfId="0" applyFont="1" applyAlignment="1">
      <alignment/>
    </xf>
    <xf numFmtId="0" fontId="42" fillId="0" borderId="10" xfId="0" applyFont="1" applyBorder="1" applyAlignment="1">
      <alignment horizontal="center" vertical="top" wrapText="1"/>
    </xf>
    <xf numFmtId="0" fontId="2" fillId="0" borderId="26" xfId="0" applyFont="1" applyBorder="1" applyAlignment="1">
      <alignment vertical="center"/>
    </xf>
    <xf numFmtId="0" fontId="2" fillId="0" borderId="27" xfId="0" applyFont="1" applyBorder="1" applyAlignment="1">
      <alignment vertical="center"/>
    </xf>
    <xf numFmtId="0" fontId="57" fillId="0" borderId="0" xfId="0" applyFont="1" applyAlignment="1">
      <alignment/>
    </xf>
    <xf numFmtId="0" fontId="5" fillId="0" borderId="0" xfId="0" applyFont="1" applyAlignment="1">
      <alignment/>
    </xf>
    <xf numFmtId="0" fontId="54" fillId="0" borderId="0" xfId="0" applyFont="1" applyAlignment="1">
      <alignment horizontal="left" vertical="center" wrapText="1"/>
    </xf>
    <xf numFmtId="0" fontId="4" fillId="0" borderId="10" xfId="53" applyFont="1" applyBorder="1" applyAlignment="1">
      <alignment horizontal="center" vertical="center"/>
      <protection/>
    </xf>
    <xf numFmtId="3" fontId="4" fillId="0" borderId="10" xfId="0" applyNumberFormat="1" applyFont="1" applyBorder="1" applyAlignment="1">
      <alignment horizontal="center" vertical="center"/>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53" applyFont="1" applyBorder="1" applyAlignment="1" applyProtection="1">
      <alignment horizontal="center" vertical="center" wrapText="1"/>
      <protection/>
    </xf>
    <xf numFmtId="0" fontId="21" fillId="0" borderId="0" xfId="56" applyFont="1" applyAlignment="1" applyProtection="1">
      <alignment vertical="center"/>
      <protection/>
    </xf>
    <xf numFmtId="0" fontId="22" fillId="0" borderId="0" xfId="56" applyFont="1" applyAlignment="1" applyProtection="1">
      <alignment vertical="center"/>
      <protection/>
    </xf>
    <xf numFmtId="0" fontId="13" fillId="0" borderId="0" xfId="56" applyFont="1" applyAlignment="1" applyProtection="1">
      <alignment vertical="center"/>
      <protection/>
    </xf>
    <xf numFmtId="0" fontId="14" fillId="0" borderId="28" xfId="56" applyFont="1" applyBorder="1" applyAlignment="1" applyProtection="1">
      <alignment vertical="top" wrapText="1"/>
      <protection/>
    </xf>
    <xf numFmtId="0" fontId="14" fillId="0" borderId="29" xfId="56" applyFont="1" applyBorder="1" applyAlignment="1" applyProtection="1">
      <alignment vertical="top" wrapText="1"/>
      <protection/>
    </xf>
    <xf numFmtId="0" fontId="15" fillId="0" borderId="29" xfId="56" applyFont="1" applyBorder="1" applyAlignment="1" applyProtection="1">
      <alignment horizontal="left" vertical="top" wrapText="1"/>
      <protection/>
    </xf>
    <xf numFmtId="0" fontId="15" fillId="0" borderId="28" xfId="56" applyFont="1" applyBorder="1" applyAlignment="1" applyProtection="1">
      <alignment horizontal="left" vertical="top" wrapText="1"/>
      <protection/>
    </xf>
    <xf numFmtId="0" fontId="23" fillId="0" borderId="0" xfId="56" applyFont="1" applyAlignment="1" applyProtection="1">
      <alignment vertical="center"/>
      <protection/>
    </xf>
    <xf numFmtId="0" fontId="24" fillId="0" borderId="0" xfId="56" applyFont="1" applyAlignment="1" applyProtection="1">
      <alignment vertical="center"/>
      <protection/>
    </xf>
    <xf numFmtId="0" fontId="17" fillId="0" borderId="29" xfId="56" applyFont="1" applyBorder="1" applyAlignment="1" applyProtection="1">
      <alignment horizontal="left" vertical="top" wrapText="1"/>
      <protection/>
    </xf>
    <xf numFmtId="0" fontId="17" fillId="0" borderId="28" xfId="56" applyFont="1" applyBorder="1" applyAlignment="1" applyProtection="1">
      <alignment horizontal="left" vertical="top" wrapText="1"/>
      <protection/>
    </xf>
    <xf numFmtId="0" fontId="4" fillId="0" borderId="10" xfId="0" applyFont="1" applyBorder="1" applyAlignment="1" applyProtection="1">
      <alignment horizontal="left" vertical="top"/>
      <protection/>
    </xf>
    <xf numFmtId="0" fontId="4" fillId="0" borderId="10" xfId="0" applyFont="1" applyBorder="1" applyAlignment="1" applyProtection="1">
      <alignment horizontal="left" vertical="top" wrapText="1"/>
      <protection/>
    </xf>
    <xf numFmtId="4" fontId="4" fillId="0" borderId="10" xfId="0" applyNumberFormat="1" applyFont="1" applyBorder="1" applyAlignment="1" applyProtection="1">
      <alignment horizontal="left" vertical="top"/>
      <protection/>
    </xf>
    <xf numFmtId="4" fontId="0" fillId="0" borderId="10" xfId="0" applyNumberFormat="1" applyBorder="1" applyAlignment="1" applyProtection="1">
      <alignment horizontal="left" vertical="top"/>
      <protection/>
    </xf>
    <xf numFmtId="9" fontId="0" fillId="0" borderId="10" xfId="0" applyNumberFormat="1" applyBorder="1" applyAlignment="1" applyProtection="1">
      <alignment horizontal="left" vertical="top"/>
      <protection/>
    </xf>
    <xf numFmtId="0" fontId="0" fillId="0" borderId="10" xfId="0" applyFont="1" applyBorder="1" applyAlignment="1" applyProtection="1">
      <alignment horizontal="left" vertical="top"/>
      <protection/>
    </xf>
    <xf numFmtId="0" fontId="0" fillId="0" borderId="21" xfId="0" applyBorder="1" applyAlignment="1" applyProtection="1">
      <alignment horizontal="left" vertical="top"/>
      <protection/>
    </xf>
    <xf numFmtId="0" fontId="0" fillId="0" borderId="0" xfId="0" applyAlignment="1">
      <alignment horizontal="left" vertical="top"/>
    </xf>
    <xf numFmtId="0" fontId="0" fillId="0" borderId="10" xfId="0" applyFont="1" applyBorder="1" applyAlignment="1" applyProtection="1">
      <alignment horizontal="left" vertical="top" wrapText="1"/>
      <protection/>
    </xf>
    <xf numFmtId="9" fontId="4" fillId="0" borderId="10" xfId="0" applyNumberFormat="1" applyFont="1" applyBorder="1" applyAlignment="1" applyProtection="1">
      <alignment horizontal="left" vertical="top"/>
      <protection/>
    </xf>
    <xf numFmtId="0" fontId="0" fillId="0" borderId="0" xfId="0" applyAlignment="1" applyProtection="1">
      <alignment horizontal="left" vertical="top"/>
      <protection/>
    </xf>
    <xf numFmtId="0" fontId="4" fillId="0" borderId="0" xfId="0" applyFont="1" applyAlignment="1" applyProtection="1">
      <alignment horizontal="left" vertical="top"/>
      <protection/>
    </xf>
    <xf numFmtId="0" fontId="0" fillId="0" borderId="0" xfId="0" applyBorder="1" applyAlignment="1" applyProtection="1">
      <alignment horizontal="left" vertical="top"/>
      <protection/>
    </xf>
    <xf numFmtId="0" fontId="0" fillId="0" borderId="12" xfId="0" applyFont="1" applyBorder="1" applyAlignment="1" applyProtection="1">
      <alignment horizontal="left" vertical="top"/>
      <protection/>
    </xf>
    <xf numFmtId="0" fontId="13" fillId="0" borderId="30" xfId="56" applyFont="1" applyBorder="1" applyAlignment="1" applyProtection="1">
      <alignment horizontal="center" vertical="top" wrapText="1"/>
      <protection/>
    </xf>
    <xf numFmtId="0" fontId="13" fillId="0" borderId="31" xfId="56" applyFont="1" applyBorder="1" applyAlignment="1" applyProtection="1">
      <alignment horizontal="center" vertical="top" wrapText="1"/>
      <protection/>
    </xf>
    <xf numFmtId="0" fontId="13" fillId="0" borderId="32" xfId="56" applyFont="1" applyBorder="1" applyAlignment="1" applyProtection="1">
      <alignment horizontal="center" vertical="top" wrapText="1"/>
      <protection/>
    </xf>
    <xf numFmtId="0" fontId="13" fillId="0" borderId="28" xfId="56" applyFont="1" applyBorder="1" applyAlignment="1" applyProtection="1">
      <alignment horizontal="center" vertical="top" wrapText="1"/>
      <protection/>
    </xf>
    <xf numFmtId="0" fontId="17" fillId="0" borderId="33" xfId="56" applyFont="1" applyBorder="1" applyAlignment="1" applyProtection="1">
      <alignment horizontal="center" vertical="top" wrapText="1"/>
      <protection/>
    </xf>
    <xf numFmtId="0" fontId="17" fillId="0" borderId="34" xfId="56" applyFont="1" applyBorder="1" applyAlignment="1" applyProtection="1">
      <alignment horizontal="center" vertical="top" wrapText="1"/>
      <protection/>
    </xf>
    <xf numFmtId="0" fontId="17" fillId="0" borderId="29" xfId="56" applyFont="1" applyBorder="1" applyAlignment="1" applyProtection="1">
      <alignment horizontal="center" vertical="top" wrapText="1"/>
      <protection/>
    </xf>
    <xf numFmtId="0" fontId="17" fillId="0" borderId="31" xfId="56" applyFont="1" applyBorder="1" applyAlignment="1" applyProtection="1">
      <alignment horizontal="center" vertical="top" wrapText="1"/>
      <protection/>
    </xf>
    <xf numFmtId="0" fontId="17" fillId="0" borderId="28" xfId="56" applyFont="1" applyBorder="1" applyAlignment="1" applyProtection="1">
      <alignment horizontal="center" vertical="top" wrapText="1"/>
      <protection/>
    </xf>
    <xf numFmtId="0" fontId="17" fillId="0" borderId="32" xfId="56" applyFont="1" applyBorder="1" applyAlignment="1" applyProtection="1">
      <alignment horizontal="center" vertical="top" wrapText="1"/>
      <protection/>
    </xf>
    <xf numFmtId="0" fontId="2" fillId="0" borderId="0" xfId="0" applyFont="1" applyAlignment="1">
      <alignment/>
    </xf>
    <xf numFmtId="0" fontId="0" fillId="0" borderId="0" xfId="0" applyAlignment="1">
      <alignment vertical="top" wrapText="1"/>
    </xf>
    <xf numFmtId="0" fontId="4" fillId="0" borderId="15" xfId="0" applyFont="1" applyBorder="1" applyAlignment="1">
      <alignment vertical="center" wrapText="1"/>
    </xf>
    <xf numFmtId="0" fontId="0" fillId="0" borderId="12" xfId="53" applyFont="1" applyBorder="1" applyAlignment="1">
      <alignment horizontal="left" vertical="center" wrapText="1"/>
      <protection/>
    </xf>
    <xf numFmtId="0" fontId="0" fillId="0" borderId="15" xfId="0" applyFont="1" applyBorder="1" applyAlignment="1">
      <alignment/>
    </xf>
    <xf numFmtId="0" fontId="0" fillId="0" borderId="11" xfId="53" applyFont="1" applyBorder="1" applyAlignment="1">
      <alignment horizontal="center" vertical="center" wrapText="1"/>
      <protection/>
    </xf>
    <xf numFmtId="0" fontId="0" fillId="0" borderId="21" xfId="53" applyFont="1" applyBorder="1" applyAlignment="1">
      <alignment vertical="center" wrapText="1"/>
      <protection/>
    </xf>
    <xf numFmtId="4" fontId="4" fillId="0" borderId="10" xfId="53" applyNumberFormat="1" applyFont="1" applyBorder="1" applyAlignment="1">
      <alignment vertical="center"/>
      <protection/>
    </xf>
    <xf numFmtId="0" fontId="0" fillId="0" borderId="0" xfId="0" applyBorder="1" applyAlignment="1">
      <alignment horizontal="center"/>
    </xf>
    <xf numFmtId="0" fontId="5" fillId="0" borderId="35" xfId="0" applyFont="1" applyBorder="1" applyAlignment="1">
      <alignment horizontal="left" vertical="center"/>
    </xf>
    <xf numFmtId="0" fontId="0" fillId="0" borderId="35"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vertical="top"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42" fillId="0" borderId="10" xfId="0" applyFont="1" applyBorder="1" applyAlignment="1">
      <alignment horizontal="left" vertical="top" wrapText="1"/>
    </xf>
    <xf numFmtId="0" fontId="57" fillId="0" borderId="35" xfId="0" applyFont="1" applyBorder="1" applyAlignment="1">
      <alignment horizontal="left" vertical="center"/>
    </xf>
    <xf numFmtId="0" fontId="57" fillId="0" borderId="35" xfId="0" applyFont="1" applyBorder="1" applyAlignment="1">
      <alignment horizontal="left" vertical="center" wrapText="1"/>
    </xf>
    <xf numFmtId="0" fontId="57" fillId="0" borderId="35" xfId="0" applyFont="1" applyBorder="1" applyAlignment="1">
      <alignment horizontal="left" wrapText="1"/>
    </xf>
    <xf numFmtId="0" fontId="0" fillId="0" borderId="10" xfId="0" applyFont="1" applyBorder="1" applyAlignment="1">
      <alignment horizontal="left" vertical="top" wrapText="1"/>
    </xf>
    <xf numFmtId="0" fontId="0"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5" fillId="0" borderId="35" xfId="0" applyFont="1" applyBorder="1" applyAlignment="1">
      <alignment horizontal="left" vertical="top"/>
    </xf>
    <xf numFmtId="0" fontId="2" fillId="0" borderId="10" xfId="0" applyFont="1" applyFill="1" applyBorder="1" applyAlignment="1">
      <alignment vertical="center"/>
    </xf>
    <xf numFmtId="0" fontId="17" fillId="0" borderId="34" xfId="56" applyFont="1" applyBorder="1" applyAlignment="1" applyProtection="1">
      <alignment horizontal="center" vertical="top" wrapText="1"/>
      <protection/>
    </xf>
    <xf numFmtId="0" fontId="17" fillId="0" borderId="34" xfId="56" applyFont="1" applyBorder="1" applyAlignment="1" applyProtection="1">
      <alignment horizontal="left" vertical="top" wrapText="1"/>
      <protection/>
    </xf>
    <xf numFmtId="0" fontId="13" fillId="0" borderId="34" xfId="56" applyFont="1" applyBorder="1" applyAlignment="1" applyProtection="1">
      <alignment horizontal="center" vertical="top" wrapText="1"/>
      <protection/>
    </xf>
    <xf numFmtId="0" fontId="13" fillId="0" borderId="34" xfId="56" applyFont="1" applyBorder="1" applyAlignment="1" applyProtection="1">
      <alignment vertical="top" wrapText="1"/>
      <protection/>
    </xf>
    <xf numFmtId="0" fontId="5" fillId="0" borderId="35" xfId="0" applyFont="1" applyBorder="1" applyAlignment="1">
      <alignment horizontal="left" vertical="center" wrapText="1"/>
    </xf>
    <xf numFmtId="0" fontId="0" fillId="0" borderId="0" xfId="0" applyFont="1" applyBorder="1" applyAlignment="1">
      <alignment horizontal="center" vertical="center"/>
    </xf>
    <xf numFmtId="0" fontId="57" fillId="0" borderId="35" xfId="53" applyFont="1" applyBorder="1" applyAlignment="1">
      <alignment horizontal="left" vertical="center"/>
      <protection/>
    </xf>
    <xf numFmtId="0" fontId="0" fillId="0" borderId="0" xfId="53" applyFont="1" applyBorder="1" applyAlignment="1">
      <alignment horizontal="center" vertical="center" wrapText="1"/>
      <protection/>
    </xf>
    <xf numFmtId="0" fontId="64" fillId="0" borderId="35" xfId="53" applyFont="1" applyBorder="1" applyAlignment="1">
      <alignment horizontal="left" vertical="center"/>
      <protection/>
    </xf>
    <xf numFmtId="0" fontId="65" fillId="0" borderId="35" xfId="53" applyFont="1" applyBorder="1" applyAlignment="1">
      <alignment horizontal="left" vertical="center"/>
      <protection/>
    </xf>
    <xf numFmtId="0" fontId="4"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5" fillId="0" borderId="35" xfId="53" applyFont="1" applyBorder="1" applyAlignment="1">
      <alignment horizontal="left" vertical="center"/>
      <protection/>
    </xf>
    <xf numFmtId="0" fontId="54" fillId="0" borderId="0" xfId="0" applyFont="1" applyAlignment="1">
      <alignment horizontal="left" vertical="center" wrapText="1"/>
    </xf>
    <xf numFmtId="0" fontId="0" fillId="0" borderId="0" xfId="0" applyFont="1" applyAlignment="1">
      <alignment/>
    </xf>
    <xf numFmtId="0" fontId="42" fillId="0" borderId="0" xfId="0" applyFont="1" applyAlignment="1">
      <alignment vertical="center" wrapText="1"/>
    </xf>
    <xf numFmtId="0" fontId="5" fillId="0" borderId="35" xfId="54" applyFont="1" applyBorder="1" applyAlignment="1">
      <alignment horizontal="left" vertical="center"/>
      <protection/>
    </xf>
    <xf numFmtId="0" fontId="54" fillId="0" borderId="0" xfId="0" applyFont="1" applyAlignment="1">
      <alignment vertical="center" wrapText="1"/>
    </xf>
    <xf numFmtId="0" fontId="2" fillId="0" borderId="35" xfId="0" applyFont="1" applyBorder="1" applyAlignment="1">
      <alignment horizontal="left" vertical="center" wrapText="1"/>
    </xf>
    <xf numFmtId="0" fontId="0" fillId="0" borderId="0" xfId="53" applyFont="1" applyBorder="1" applyAlignment="1">
      <alignment vertical="center"/>
      <protection/>
    </xf>
    <xf numFmtId="0" fontId="0" fillId="0" borderId="0" xfId="53" applyFont="1" applyBorder="1" applyAlignment="1">
      <alignment horizontal="left" vertical="center" wrapText="1"/>
      <protection/>
    </xf>
    <xf numFmtId="0" fontId="0" fillId="0" borderId="0" xfId="0" applyFont="1" applyBorder="1" applyAlignment="1">
      <alignment horizontal="left" vertical="top" wrapText="1"/>
    </xf>
    <xf numFmtId="0" fontId="0" fillId="0" borderId="0" xfId="0" applyAlignment="1">
      <alignment horizontal="center" wrapText="1"/>
    </xf>
    <xf numFmtId="0" fontId="0" fillId="0" borderId="0" xfId="0" applyAlignment="1">
      <alignment horizontal="center"/>
    </xf>
    <xf numFmtId="0" fontId="5" fillId="0" borderId="0" xfId="53" applyFont="1" applyBorder="1" applyAlignment="1">
      <alignment horizontal="left" vertical="center"/>
      <protection/>
    </xf>
    <xf numFmtId="0" fontId="4" fillId="0" borderId="0" xfId="53" applyFont="1" applyBorder="1" applyAlignment="1">
      <alignment horizontal="left" vertical="center"/>
      <protection/>
    </xf>
    <xf numFmtId="0" fontId="4" fillId="0" borderId="35" xfId="53" applyFont="1" applyBorder="1" applyAlignment="1">
      <alignment horizontal="left" vertical="center"/>
      <protection/>
    </xf>
    <xf numFmtId="0" fontId="0" fillId="0" borderId="0" xfId="53" applyFont="1" applyBorder="1" applyAlignment="1">
      <alignment vertical="center" wrapText="1"/>
      <protection/>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3" xfId="55"/>
    <cellStyle name="Normalny 4"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y"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7"/>
  <sheetViews>
    <sheetView zoomScalePageLayoutView="0" workbookViewId="0" topLeftCell="A2">
      <selection activeCell="A2" sqref="A2:G2"/>
    </sheetView>
  </sheetViews>
  <sheetFormatPr defaultColWidth="9.140625" defaultRowHeight="15"/>
  <cols>
    <col min="1" max="1" width="7.00390625" style="0" customWidth="1"/>
    <col min="2" max="2" width="51.57421875" style="0" customWidth="1"/>
    <col min="3" max="3" width="23.57421875" style="0" customWidth="1"/>
    <col min="7" max="7" width="14.8515625" style="0" customWidth="1"/>
    <col min="9" max="9" width="13.00390625" style="0" customWidth="1"/>
    <col min="10" max="10" width="15.421875" style="0" customWidth="1"/>
    <col min="11" max="11" width="16.8515625" style="0" customWidth="1"/>
    <col min="12" max="12" width="13.00390625" style="0" customWidth="1"/>
    <col min="13" max="13" width="19.8515625" style="0" customWidth="1"/>
  </cols>
  <sheetData>
    <row r="1" spans="9:11" ht="14.25">
      <c r="I1" s="396"/>
      <c r="J1" s="396"/>
      <c r="K1" s="396"/>
    </row>
    <row r="2" spans="1:13" ht="14.25">
      <c r="A2" s="397" t="s">
        <v>0</v>
      </c>
      <c r="B2" s="397"/>
      <c r="C2" s="397"/>
      <c r="D2" s="397"/>
      <c r="E2" s="397"/>
      <c r="F2" s="397"/>
      <c r="G2" s="397"/>
      <c r="H2" s="1"/>
      <c r="I2" s="398"/>
      <c r="J2" s="398"/>
      <c r="K2" s="398"/>
      <c r="L2" s="1"/>
      <c r="M2" s="1"/>
    </row>
    <row r="3" spans="1:13" ht="28.5">
      <c r="A3" s="2" t="s">
        <v>1</v>
      </c>
      <c r="B3" s="2" t="s">
        <v>2</v>
      </c>
      <c r="C3" s="3" t="s">
        <v>3</v>
      </c>
      <c r="D3" s="2" t="s">
        <v>4</v>
      </c>
      <c r="E3" s="3" t="s">
        <v>5</v>
      </c>
      <c r="F3" s="3" t="s">
        <v>6</v>
      </c>
      <c r="G3" s="3" t="s">
        <v>7</v>
      </c>
      <c r="H3" s="3" t="s">
        <v>8</v>
      </c>
      <c r="I3" s="3" t="s">
        <v>9</v>
      </c>
      <c r="J3" s="3" t="s">
        <v>10</v>
      </c>
      <c r="K3" s="3" t="s">
        <v>11</v>
      </c>
      <c r="L3" s="3" t="s">
        <v>12</v>
      </c>
      <c r="M3" s="3" t="s">
        <v>13</v>
      </c>
    </row>
    <row r="4" spans="1:13" ht="14.25">
      <c r="A4" s="2">
        <v>1</v>
      </c>
      <c r="B4" s="399" t="s">
        <v>14</v>
      </c>
      <c r="C4" s="399"/>
      <c r="D4" s="399"/>
      <c r="E4" s="399"/>
      <c r="F4" s="399"/>
      <c r="G4" s="399"/>
      <c r="H4" s="399"/>
      <c r="I4" s="399"/>
      <c r="J4" s="399"/>
      <c r="K4" s="399"/>
      <c r="L4" s="399"/>
      <c r="M4" s="399"/>
    </row>
    <row r="5" spans="1:13" ht="14.25">
      <c r="A5" s="2" t="s">
        <v>15</v>
      </c>
      <c r="B5" s="14" t="s">
        <v>16</v>
      </c>
      <c r="C5" s="38"/>
      <c r="D5" s="38" t="s">
        <v>17</v>
      </c>
      <c r="E5" s="38">
        <v>30</v>
      </c>
      <c r="F5" s="55"/>
      <c r="G5" s="55"/>
      <c r="H5" s="213"/>
      <c r="I5" s="55"/>
      <c r="J5" s="55"/>
      <c r="K5" s="38"/>
      <c r="L5" s="38"/>
      <c r="M5" s="38"/>
    </row>
    <row r="6" spans="1:13" ht="14.25">
      <c r="A6" s="2" t="s">
        <v>18</v>
      </c>
      <c r="B6" s="14" t="s">
        <v>19</v>
      </c>
      <c r="C6" s="38"/>
      <c r="D6" s="38" t="s">
        <v>17</v>
      </c>
      <c r="E6" s="38">
        <v>10</v>
      </c>
      <c r="F6" s="55"/>
      <c r="G6" s="55"/>
      <c r="H6" s="213"/>
      <c r="I6" s="55"/>
      <c r="J6" s="55"/>
      <c r="K6" s="38"/>
      <c r="L6" s="38"/>
      <c r="M6" s="38"/>
    </row>
    <row r="7" spans="1:13" ht="14.25">
      <c r="A7" s="2" t="s">
        <v>20</v>
      </c>
      <c r="B7" s="14" t="s">
        <v>21</v>
      </c>
      <c r="C7" s="38"/>
      <c r="D7" s="38" t="s">
        <v>17</v>
      </c>
      <c r="E7" s="38">
        <v>20</v>
      </c>
      <c r="F7" s="55"/>
      <c r="G7" s="55"/>
      <c r="H7" s="213"/>
      <c r="I7" s="55"/>
      <c r="J7" s="55"/>
      <c r="K7" s="38"/>
      <c r="L7" s="38"/>
      <c r="M7" s="38"/>
    </row>
    <row r="8" spans="1:13" ht="14.25">
      <c r="A8" s="2" t="s">
        <v>22</v>
      </c>
      <c r="B8" s="14" t="s">
        <v>23</v>
      </c>
      <c r="C8" s="38"/>
      <c r="D8" s="38" t="s">
        <v>17</v>
      </c>
      <c r="E8" s="38">
        <v>130</v>
      </c>
      <c r="F8" s="55"/>
      <c r="G8" s="55"/>
      <c r="H8" s="213"/>
      <c r="I8" s="55"/>
      <c r="J8" s="55"/>
      <c r="K8" s="38"/>
      <c r="L8" s="38"/>
      <c r="M8" s="38"/>
    </row>
    <row r="9" spans="1:13" ht="14.25">
      <c r="A9" s="2" t="s">
        <v>24</v>
      </c>
      <c r="B9" s="14" t="s">
        <v>25</v>
      </c>
      <c r="C9" s="38"/>
      <c r="D9" s="38" t="s">
        <v>17</v>
      </c>
      <c r="E9" s="38">
        <v>60</v>
      </c>
      <c r="F9" s="55"/>
      <c r="G9" s="55"/>
      <c r="H9" s="213"/>
      <c r="I9" s="55"/>
      <c r="J9" s="55"/>
      <c r="K9" s="38"/>
      <c r="L9" s="38"/>
      <c r="M9" s="38"/>
    </row>
    <row r="10" spans="1:13" ht="14.25">
      <c r="A10" s="2" t="s">
        <v>26</v>
      </c>
      <c r="B10" s="14" t="s">
        <v>27</v>
      </c>
      <c r="C10" s="38"/>
      <c r="D10" s="38" t="s">
        <v>17</v>
      </c>
      <c r="E10" s="38">
        <v>160</v>
      </c>
      <c r="F10" s="55"/>
      <c r="G10" s="55"/>
      <c r="H10" s="213"/>
      <c r="I10" s="55"/>
      <c r="J10" s="55"/>
      <c r="K10" s="38"/>
      <c r="L10" s="38"/>
      <c r="M10" s="38"/>
    </row>
    <row r="11" spans="1:13" ht="14.25">
      <c r="A11" s="2" t="s">
        <v>28</v>
      </c>
      <c r="B11" s="214" t="s">
        <v>29</v>
      </c>
      <c r="C11" s="77"/>
      <c r="D11" s="77" t="s">
        <v>17</v>
      </c>
      <c r="E11" s="77">
        <v>18</v>
      </c>
      <c r="F11" s="215"/>
      <c r="G11" s="55"/>
      <c r="H11" s="213"/>
      <c r="I11" s="55"/>
      <c r="J11" s="55"/>
      <c r="K11" s="77"/>
      <c r="L11" s="77"/>
      <c r="M11" s="77"/>
    </row>
    <row r="12" spans="1:13" ht="14.25">
      <c r="A12" s="10" t="s">
        <v>30</v>
      </c>
      <c r="B12" s="14" t="s">
        <v>31</v>
      </c>
      <c r="C12" s="216"/>
      <c r="D12" s="217" t="s">
        <v>17</v>
      </c>
      <c r="E12" s="38">
        <v>1</v>
      </c>
      <c r="F12" s="216"/>
      <c r="G12" s="55"/>
      <c r="H12" s="213"/>
      <c r="I12" s="55"/>
      <c r="J12" s="55"/>
      <c r="K12" s="216"/>
      <c r="L12" s="216"/>
      <c r="M12" s="216"/>
    </row>
    <row r="13" spans="1:13" ht="14.25">
      <c r="A13" s="2" t="s">
        <v>32</v>
      </c>
      <c r="B13" s="218" t="s">
        <v>33</v>
      </c>
      <c r="C13" s="167"/>
      <c r="D13" s="167" t="s">
        <v>17</v>
      </c>
      <c r="E13" s="167">
        <v>1</v>
      </c>
      <c r="F13" s="219"/>
      <c r="G13" s="55"/>
      <c r="H13" s="213"/>
      <c r="I13" s="55"/>
      <c r="J13" s="55"/>
      <c r="K13" s="167"/>
      <c r="L13" s="167"/>
      <c r="M13" s="167"/>
    </row>
    <row r="14" spans="1:13" ht="51" customHeight="1">
      <c r="A14" s="3">
        <v>2</v>
      </c>
      <c r="B14" s="400" t="s">
        <v>426</v>
      </c>
      <c r="C14" s="400"/>
      <c r="D14" s="400"/>
      <c r="E14" s="400"/>
      <c r="F14" s="400"/>
      <c r="G14" s="400"/>
      <c r="H14" s="400"/>
      <c r="I14" s="400"/>
      <c r="J14" s="400"/>
      <c r="K14" s="400"/>
      <c r="L14" s="400"/>
      <c r="M14" s="400"/>
    </row>
    <row r="15" spans="1:13" ht="14.25">
      <c r="A15" s="2" t="s">
        <v>15</v>
      </c>
      <c r="B15" s="14" t="s">
        <v>34</v>
      </c>
      <c r="C15" s="2"/>
      <c r="D15" s="2" t="s">
        <v>17</v>
      </c>
      <c r="E15" s="2">
        <v>200</v>
      </c>
      <c r="F15" s="5"/>
      <c r="G15" s="5"/>
      <c r="H15" s="6"/>
      <c r="I15" s="5"/>
      <c r="J15" s="5"/>
      <c r="K15" s="2"/>
      <c r="L15" s="2"/>
      <c r="M15" s="2"/>
    </row>
    <row r="16" spans="1:13" ht="14.25">
      <c r="A16" s="2" t="s">
        <v>18</v>
      </c>
      <c r="B16" s="14" t="s">
        <v>35</v>
      </c>
      <c r="C16" s="2"/>
      <c r="D16" s="2" t="s">
        <v>17</v>
      </c>
      <c r="E16" s="2">
        <v>120</v>
      </c>
      <c r="F16" s="5"/>
      <c r="G16" s="5"/>
      <c r="H16" s="6"/>
      <c r="I16" s="5"/>
      <c r="J16" s="5"/>
      <c r="K16" s="2"/>
      <c r="L16" s="2"/>
      <c r="M16" s="2"/>
    </row>
    <row r="17" spans="1:13" ht="14.25">
      <c r="A17" s="2" t="s">
        <v>20</v>
      </c>
      <c r="B17" s="14" t="s">
        <v>36</v>
      </c>
      <c r="C17" s="2"/>
      <c r="D17" s="2" t="s">
        <v>17</v>
      </c>
      <c r="E17" s="2">
        <v>70</v>
      </c>
      <c r="F17" s="5"/>
      <c r="G17" s="5"/>
      <c r="H17" s="6"/>
      <c r="I17" s="5"/>
      <c r="J17" s="5"/>
      <c r="K17" s="2"/>
      <c r="L17" s="2"/>
      <c r="M17" s="2"/>
    </row>
    <row r="18" spans="1:13" ht="14.25">
      <c r="A18" s="2" t="s">
        <v>22</v>
      </c>
      <c r="B18" s="15" t="s">
        <v>471</v>
      </c>
      <c r="C18" s="2"/>
      <c r="D18" s="2" t="s">
        <v>17</v>
      </c>
      <c r="E18" s="2">
        <v>140</v>
      </c>
      <c r="F18" s="5"/>
      <c r="G18" s="5"/>
      <c r="H18" s="6"/>
      <c r="I18" s="5"/>
      <c r="J18" s="5"/>
      <c r="K18" s="2"/>
      <c r="L18" s="2"/>
      <c r="M18" s="2"/>
    </row>
    <row r="19" spans="1:13" ht="78.75" customHeight="1">
      <c r="A19" s="16">
        <v>3</v>
      </c>
      <c r="B19" s="13" t="s">
        <v>37</v>
      </c>
      <c r="C19" s="16"/>
      <c r="D19" s="16" t="s">
        <v>38</v>
      </c>
      <c r="E19" s="16">
        <v>700</v>
      </c>
      <c r="F19" s="17"/>
      <c r="G19" s="5"/>
      <c r="H19" s="18"/>
      <c r="I19" s="17"/>
      <c r="J19" s="17"/>
      <c r="K19" s="16"/>
      <c r="L19" s="16"/>
      <c r="M19" s="16"/>
    </row>
    <row r="20" spans="1:13" ht="72">
      <c r="A20" s="2">
        <v>4</v>
      </c>
      <c r="B20" s="13" t="s">
        <v>39</v>
      </c>
      <c r="C20" s="2"/>
      <c r="D20" s="2" t="s">
        <v>40</v>
      </c>
      <c r="E20" s="2">
        <v>250</v>
      </c>
      <c r="F20" s="5"/>
      <c r="G20" s="5"/>
      <c r="H20" s="6"/>
      <c r="I20" s="5"/>
      <c r="J20" s="5"/>
      <c r="K20" s="2"/>
      <c r="L20" s="2"/>
      <c r="M20" s="2"/>
    </row>
    <row r="21" spans="1:13" ht="72">
      <c r="A21" s="16">
        <v>5</v>
      </c>
      <c r="B21" s="13" t="s">
        <v>41</v>
      </c>
      <c r="C21" s="16"/>
      <c r="D21" s="16" t="s">
        <v>40</v>
      </c>
      <c r="E21" s="16">
        <v>100</v>
      </c>
      <c r="F21" s="17"/>
      <c r="G21" s="5"/>
      <c r="H21" s="18"/>
      <c r="I21" s="17"/>
      <c r="J21" s="17"/>
      <c r="K21" s="16"/>
      <c r="L21" s="16"/>
      <c r="M21" s="16"/>
    </row>
    <row r="22" spans="1:13" ht="28.5">
      <c r="A22" s="2">
        <v>6</v>
      </c>
      <c r="B22" s="19" t="s">
        <v>42</v>
      </c>
      <c r="C22" s="2"/>
      <c r="D22" s="2" t="s">
        <v>40</v>
      </c>
      <c r="E22" s="2">
        <v>100</v>
      </c>
      <c r="F22" s="5"/>
      <c r="G22" s="5"/>
      <c r="H22" s="6"/>
      <c r="I22" s="5"/>
      <c r="J22" s="5"/>
      <c r="K22" s="2"/>
      <c r="L22" s="2"/>
      <c r="M22" s="2"/>
    </row>
    <row r="23" spans="1:13" ht="101.25">
      <c r="A23" s="16">
        <v>7</v>
      </c>
      <c r="B23" s="20" t="s">
        <v>43</v>
      </c>
      <c r="C23" s="2"/>
      <c r="D23" s="2" t="s">
        <v>40</v>
      </c>
      <c r="E23" s="2">
        <v>250</v>
      </c>
      <c r="F23" s="5"/>
      <c r="G23" s="5"/>
      <c r="H23" s="6"/>
      <c r="I23" s="5"/>
      <c r="J23" s="5"/>
      <c r="K23" s="2"/>
      <c r="L23" s="2"/>
      <c r="M23" s="2"/>
    </row>
    <row r="24" spans="1:13" ht="216.75" customHeight="1">
      <c r="A24" s="2">
        <v>8</v>
      </c>
      <c r="B24" s="13" t="s">
        <v>44</v>
      </c>
      <c r="C24" s="16"/>
      <c r="D24" s="16" t="s">
        <v>45</v>
      </c>
      <c r="E24" s="16">
        <v>120</v>
      </c>
      <c r="F24" s="17"/>
      <c r="G24" s="5"/>
      <c r="H24" s="18"/>
      <c r="I24" s="17"/>
      <c r="J24" s="17"/>
      <c r="K24" s="16"/>
      <c r="L24" s="16"/>
      <c r="M24" s="16"/>
    </row>
    <row r="25" spans="1:13" ht="43.5">
      <c r="A25" s="16">
        <v>9</v>
      </c>
      <c r="B25" s="13" t="s">
        <v>46</v>
      </c>
      <c r="C25" s="16"/>
      <c r="D25" s="16" t="s">
        <v>40</v>
      </c>
      <c r="E25" s="16">
        <v>300</v>
      </c>
      <c r="F25" s="17"/>
      <c r="G25" s="5"/>
      <c r="H25" s="18"/>
      <c r="I25" s="17"/>
      <c r="J25" s="17"/>
      <c r="K25" s="16"/>
      <c r="L25" s="16"/>
      <c r="M25" s="16"/>
    </row>
    <row r="26" spans="1:13" ht="57.75">
      <c r="A26" s="2">
        <v>10</v>
      </c>
      <c r="B26" s="13" t="s">
        <v>47</v>
      </c>
      <c r="C26" s="2"/>
      <c r="D26" s="2" t="s">
        <v>40</v>
      </c>
      <c r="E26" s="2">
        <v>350</v>
      </c>
      <c r="F26" s="5"/>
      <c r="G26" s="5"/>
      <c r="H26" s="6"/>
      <c r="I26" s="5"/>
      <c r="J26" s="5"/>
      <c r="K26" s="2"/>
      <c r="L26" s="2"/>
      <c r="M26" s="2"/>
    </row>
    <row r="27" spans="1:13" ht="14.25">
      <c r="A27" s="21"/>
      <c r="B27" s="1"/>
      <c r="C27" s="1"/>
      <c r="D27" s="1"/>
      <c r="E27" s="1"/>
      <c r="F27" s="22" t="s">
        <v>48</v>
      </c>
      <c r="G27" s="23"/>
      <c r="H27" s="24"/>
      <c r="I27" s="23"/>
      <c r="J27" s="25"/>
      <c r="K27" s="26"/>
      <c r="L27" s="1"/>
      <c r="M27" s="1"/>
    </row>
  </sheetData>
  <sheetProtection selectLockedCells="1" selectUnlockedCells="1"/>
  <mergeCells count="5">
    <mergeCell ref="I1:K1"/>
    <mergeCell ref="A2:G2"/>
    <mergeCell ref="I2:K2"/>
    <mergeCell ref="B4:M4"/>
    <mergeCell ref="B14:M14"/>
  </mergeCells>
  <printOptions/>
  <pageMargins left="0.7" right="0.7" top="0.75" bottom="0.75" header="0.5118055555555555" footer="0.511805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M7"/>
  <sheetViews>
    <sheetView zoomScalePageLayoutView="0" workbookViewId="0" topLeftCell="A1">
      <selection activeCell="G3" sqref="G3"/>
    </sheetView>
  </sheetViews>
  <sheetFormatPr defaultColWidth="9.140625" defaultRowHeight="15"/>
  <cols>
    <col min="2" max="2" width="48.57421875" style="0" customWidth="1"/>
    <col min="3" max="3" width="20.57421875" style="0" customWidth="1"/>
    <col min="7" max="7" width="26.421875" style="0" customWidth="1"/>
    <col min="9" max="9" width="10.00390625" style="0" customWidth="1"/>
    <col min="10" max="10" width="13.57421875" style="0" customWidth="1"/>
    <col min="11" max="11" width="19.140625" style="0" customWidth="1"/>
    <col min="12" max="12" width="11.8515625" style="0" customWidth="1"/>
    <col min="13" max="13" width="21.140625" style="0" customWidth="1"/>
  </cols>
  <sheetData>
    <row r="1" spans="1:13" ht="14.25">
      <c r="A1" s="405" t="s">
        <v>88</v>
      </c>
      <c r="B1" s="405"/>
      <c r="C1" s="405"/>
      <c r="D1" s="405"/>
      <c r="E1" s="405"/>
      <c r="F1" s="405"/>
      <c r="G1" s="405"/>
      <c r="H1" s="1"/>
      <c r="I1" s="1"/>
      <c r="J1" s="1"/>
      <c r="K1" s="1"/>
      <c r="L1" s="1"/>
      <c r="M1" s="1"/>
    </row>
    <row r="2" spans="1:13" ht="28.5">
      <c r="A2" s="2" t="s">
        <v>1</v>
      </c>
      <c r="B2" s="2" t="s">
        <v>2</v>
      </c>
      <c r="C2" s="3" t="s">
        <v>3</v>
      </c>
      <c r="D2" s="2" t="s">
        <v>4</v>
      </c>
      <c r="E2" s="3" t="s">
        <v>5</v>
      </c>
      <c r="F2" s="3" t="s">
        <v>6</v>
      </c>
      <c r="G2" s="3" t="s">
        <v>7</v>
      </c>
      <c r="H2" s="3" t="s">
        <v>8</v>
      </c>
      <c r="I2" s="3" t="s">
        <v>9</v>
      </c>
      <c r="J2" s="3" t="s">
        <v>10</v>
      </c>
      <c r="K2" s="3" t="s">
        <v>11</v>
      </c>
      <c r="L2" s="3" t="s">
        <v>12</v>
      </c>
      <c r="M2" s="3" t="s">
        <v>13</v>
      </c>
    </row>
    <row r="3" spans="1:13" ht="115.5">
      <c r="A3" s="16">
        <v>1</v>
      </c>
      <c r="B3" s="13" t="s">
        <v>89</v>
      </c>
      <c r="C3" s="16"/>
      <c r="D3" s="16" t="s">
        <v>40</v>
      </c>
      <c r="E3" s="16">
        <v>180</v>
      </c>
      <c r="F3" s="17"/>
      <c r="G3" s="17"/>
      <c r="H3" s="18"/>
      <c r="I3" s="17"/>
      <c r="J3" s="17"/>
      <c r="K3" s="16"/>
      <c r="L3" s="16"/>
      <c r="M3" s="16"/>
    </row>
    <row r="4" spans="1:13" ht="33" customHeight="1">
      <c r="A4" s="16">
        <v>2</v>
      </c>
      <c r="B4" s="13" t="s">
        <v>90</v>
      </c>
      <c r="C4" s="16"/>
      <c r="D4" s="16" t="s">
        <v>40</v>
      </c>
      <c r="E4" s="16">
        <v>300</v>
      </c>
      <c r="F4" s="17"/>
      <c r="G4" s="17"/>
      <c r="H4" s="18"/>
      <c r="I4" s="17"/>
      <c r="J4" s="17"/>
      <c r="K4" s="16"/>
      <c r="L4" s="16"/>
      <c r="M4" s="16"/>
    </row>
    <row r="5" spans="1:13" ht="14.25">
      <c r="A5" s="2">
        <v>3</v>
      </c>
      <c r="B5" s="4" t="s">
        <v>91</v>
      </c>
      <c r="C5" s="2"/>
      <c r="D5" s="2" t="s">
        <v>40</v>
      </c>
      <c r="E5" s="2">
        <v>50</v>
      </c>
      <c r="F5" s="9"/>
      <c r="G5" s="17"/>
      <c r="H5" s="18"/>
      <c r="I5" s="50"/>
      <c r="J5" s="50"/>
      <c r="K5" s="2"/>
      <c r="L5" s="2"/>
      <c r="M5" s="2"/>
    </row>
    <row r="6" spans="1:13" ht="28.5">
      <c r="A6" s="2">
        <v>4</v>
      </c>
      <c r="B6" s="19" t="s">
        <v>92</v>
      </c>
      <c r="C6" s="2"/>
      <c r="D6" s="2" t="s">
        <v>40</v>
      </c>
      <c r="E6" s="2">
        <v>25</v>
      </c>
      <c r="F6" s="5"/>
      <c r="G6" s="17"/>
      <c r="H6" s="6"/>
      <c r="I6" s="5"/>
      <c r="J6" s="5"/>
      <c r="K6" s="2"/>
      <c r="L6" s="2"/>
      <c r="M6" s="2"/>
    </row>
    <row r="7" spans="6:10" ht="14.25">
      <c r="F7" s="52" t="s">
        <v>48</v>
      </c>
      <c r="G7" s="52"/>
      <c r="I7" s="52"/>
      <c r="J7" s="53"/>
    </row>
  </sheetData>
  <sheetProtection selectLockedCells="1" selectUnlockedCells="1"/>
  <mergeCells count="1">
    <mergeCell ref="A1:G1"/>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M9"/>
  <sheetViews>
    <sheetView zoomScalePageLayoutView="0" workbookViewId="0" topLeftCell="A2">
      <selection activeCell="G2" sqref="G2"/>
    </sheetView>
  </sheetViews>
  <sheetFormatPr defaultColWidth="9.00390625" defaultRowHeight="15"/>
  <cols>
    <col min="1" max="1" width="3.421875" style="21" customWidth="1"/>
    <col min="2" max="2" width="80.7109375" style="1" customWidth="1"/>
    <col min="3" max="3" width="12.421875" style="1" customWidth="1"/>
    <col min="4" max="4" width="9.00390625" style="1" customWidth="1"/>
    <col min="5" max="5" width="7.421875" style="1" customWidth="1"/>
    <col min="6" max="6" width="7.00390625" style="1" customWidth="1"/>
    <col min="7" max="7" width="9.8515625" style="1" customWidth="1"/>
    <col min="8" max="8" width="9.421875" style="1" customWidth="1"/>
    <col min="9" max="9" width="11.00390625" style="1" customWidth="1"/>
    <col min="10" max="10" width="10.28125" style="1" customWidth="1"/>
    <col min="11" max="11" width="17.00390625" style="1" customWidth="1"/>
    <col min="12" max="12" width="11.8515625" style="1" customWidth="1"/>
    <col min="13" max="13" width="23.00390625" style="1" customWidth="1"/>
    <col min="14" max="16384" width="9.00390625" style="1" customWidth="1"/>
  </cols>
  <sheetData>
    <row r="1" spans="1:7" ht="15.75" customHeight="1">
      <c r="A1" s="406" t="s">
        <v>93</v>
      </c>
      <c r="B1" s="406"/>
      <c r="C1" s="406"/>
      <c r="D1" s="406"/>
      <c r="E1" s="406"/>
      <c r="F1" s="406"/>
      <c r="G1" s="406"/>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257.25" customHeight="1">
      <c r="A3" s="2">
        <v>1</v>
      </c>
      <c r="B3" s="43" t="s">
        <v>94</v>
      </c>
      <c r="C3" s="3"/>
      <c r="D3" s="2" t="s">
        <v>40</v>
      </c>
      <c r="E3" s="3">
        <v>20</v>
      </c>
      <c r="F3" s="3"/>
      <c r="G3" s="3"/>
      <c r="H3" s="37"/>
      <c r="I3" s="3"/>
      <c r="J3" s="3"/>
      <c r="K3" s="3"/>
      <c r="L3" s="3"/>
      <c r="M3" s="3"/>
    </row>
    <row r="4" spans="1:13" ht="24" customHeight="1">
      <c r="A4" s="2">
        <v>2</v>
      </c>
      <c r="B4" s="43" t="s">
        <v>95</v>
      </c>
      <c r="C4" s="3"/>
      <c r="D4" s="2" t="s">
        <v>40</v>
      </c>
      <c r="E4" s="3">
        <v>20</v>
      </c>
      <c r="F4" s="3"/>
      <c r="G4" s="3"/>
      <c r="H4" s="37"/>
      <c r="I4" s="3"/>
      <c r="J4" s="3"/>
      <c r="K4" s="3"/>
      <c r="L4" s="3"/>
      <c r="M4" s="3"/>
    </row>
    <row r="5" spans="1:13" ht="32.25" customHeight="1">
      <c r="A5" s="2">
        <v>3</v>
      </c>
      <c r="B5" s="43" t="s">
        <v>96</v>
      </c>
      <c r="C5" s="3"/>
      <c r="D5" s="2" t="s">
        <v>97</v>
      </c>
      <c r="E5" s="3">
        <v>20</v>
      </c>
      <c r="F5" s="3"/>
      <c r="G5" s="3"/>
      <c r="H5" s="37"/>
      <c r="I5" s="3"/>
      <c r="J5" s="3"/>
      <c r="K5" s="3"/>
      <c r="L5" s="3"/>
      <c r="M5" s="3"/>
    </row>
    <row r="6" spans="1:13" ht="53.25" customHeight="1">
      <c r="A6" s="2">
        <v>4</v>
      </c>
      <c r="B6" s="43" t="s">
        <v>98</v>
      </c>
      <c r="C6" s="3"/>
      <c r="D6" s="2" t="s">
        <v>97</v>
      </c>
      <c r="E6" s="3">
        <v>90</v>
      </c>
      <c r="F6" s="3"/>
      <c r="G6" s="3"/>
      <c r="H6" s="37"/>
      <c r="I6" s="3"/>
      <c r="J6" s="3"/>
      <c r="K6" s="3"/>
      <c r="L6" s="3"/>
      <c r="M6" s="3"/>
    </row>
    <row r="7" spans="1:13" ht="114.75" customHeight="1">
      <c r="A7" s="2">
        <v>5</v>
      </c>
      <c r="B7" s="43" t="s">
        <v>472</v>
      </c>
      <c r="C7" s="3"/>
      <c r="D7" s="2" t="s">
        <v>40</v>
      </c>
      <c r="E7" s="3">
        <v>10</v>
      </c>
      <c r="F7" s="3"/>
      <c r="G7" s="3"/>
      <c r="H7" s="37">
        <v>0.08</v>
      </c>
      <c r="I7" s="3">
        <f>G7*H7</f>
        <v>0</v>
      </c>
      <c r="J7" s="3">
        <f>G7+I7</f>
        <v>0</v>
      </c>
      <c r="K7" s="3"/>
      <c r="L7" s="3"/>
      <c r="M7" s="3"/>
    </row>
    <row r="8" spans="1:13" ht="25.5" customHeight="1">
      <c r="A8" s="2">
        <v>6</v>
      </c>
      <c r="B8" s="33" t="s">
        <v>99</v>
      </c>
      <c r="C8" s="2"/>
      <c r="D8" s="16" t="s">
        <v>40</v>
      </c>
      <c r="E8" s="16">
        <v>50</v>
      </c>
      <c r="F8" s="17"/>
      <c r="G8" s="3"/>
      <c r="H8" s="37"/>
      <c r="I8" s="3"/>
      <c r="J8" s="3"/>
      <c r="K8" s="16"/>
      <c r="L8" s="16"/>
      <c r="M8" s="16"/>
    </row>
    <row r="9" spans="6:10" ht="14.25">
      <c r="F9" s="22" t="s">
        <v>48</v>
      </c>
      <c r="G9" s="23"/>
      <c r="H9" s="24"/>
      <c r="I9" s="23"/>
      <c r="J9" s="23"/>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1">
      <selection activeCell="G5" sqref="G5"/>
    </sheetView>
  </sheetViews>
  <sheetFormatPr defaultColWidth="9.00390625" defaultRowHeight="15"/>
  <cols>
    <col min="1" max="1" width="3.421875" style="21" customWidth="1"/>
    <col min="2" max="2" width="41.7109375" style="1" customWidth="1"/>
    <col min="3" max="3" width="12.421875" style="1" customWidth="1"/>
    <col min="4" max="4" width="4.8515625" style="1" customWidth="1"/>
    <col min="5" max="5" width="7.421875" style="1" customWidth="1"/>
    <col min="6" max="6" width="10.7109375" style="1" customWidth="1"/>
    <col min="7" max="7" width="10.00390625" style="1" customWidth="1"/>
    <col min="8" max="8" width="9.140625" style="1" customWidth="1"/>
    <col min="9" max="9" width="11.00390625" style="1" customWidth="1"/>
    <col min="10" max="10" width="10.28125" style="1" customWidth="1"/>
    <col min="11" max="11" width="17.00390625" style="1" customWidth="1"/>
    <col min="12" max="12" width="11.8515625" style="1" customWidth="1"/>
    <col min="13" max="13" width="24.140625" style="1" customWidth="1"/>
    <col min="14" max="16384" width="9.00390625" style="1" customWidth="1"/>
  </cols>
  <sheetData>
    <row r="1" spans="1:7" ht="15.75" customHeight="1">
      <c r="A1" s="405" t="s">
        <v>100</v>
      </c>
      <c r="B1" s="405"/>
      <c r="C1" s="405"/>
      <c r="D1" s="405"/>
      <c r="E1" s="405"/>
      <c r="F1" s="405"/>
      <c r="G1" s="405"/>
    </row>
    <row r="2" spans="1:13" ht="29.25" customHeight="1">
      <c r="A2" s="2" t="s">
        <v>101</v>
      </c>
      <c r="B2" s="2" t="s">
        <v>2</v>
      </c>
      <c r="C2" s="3" t="s">
        <v>3</v>
      </c>
      <c r="D2" s="2" t="s">
        <v>4</v>
      </c>
      <c r="E2" s="3" t="s">
        <v>5</v>
      </c>
      <c r="F2" s="3" t="s">
        <v>6</v>
      </c>
      <c r="G2" s="3" t="s">
        <v>7</v>
      </c>
      <c r="H2" s="3" t="s">
        <v>8</v>
      </c>
      <c r="I2" s="3" t="s">
        <v>9</v>
      </c>
      <c r="J2" s="3" t="s">
        <v>10</v>
      </c>
      <c r="K2" s="3" t="s">
        <v>11</v>
      </c>
      <c r="L2" s="3" t="s">
        <v>12</v>
      </c>
      <c r="M2" s="3" t="s">
        <v>13</v>
      </c>
    </row>
    <row r="3" spans="1:13" ht="30" customHeight="1">
      <c r="A3" s="3">
        <v>1</v>
      </c>
      <c r="B3" s="19" t="s">
        <v>102</v>
      </c>
      <c r="C3" s="2"/>
      <c r="D3" s="2" t="s">
        <v>40</v>
      </c>
      <c r="E3" s="2">
        <v>32</v>
      </c>
      <c r="F3" s="5"/>
      <c r="G3" s="5"/>
      <c r="H3" s="6"/>
      <c r="I3" s="5"/>
      <c r="J3" s="5"/>
      <c r="K3" s="2"/>
      <c r="L3" s="2"/>
      <c r="M3" s="2"/>
    </row>
    <row r="4" spans="6:10" ht="30" customHeight="1">
      <c r="F4" s="22" t="s">
        <v>48</v>
      </c>
      <c r="G4" s="23"/>
      <c r="H4" s="24"/>
      <c r="I4" s="23"/>
      <c r="J4" s="23"/>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L5"/>
  <sheetViews>
    <sheetView zoomScalePageLayoutView="0" workbookViewId="0" topLeftCell="A3">
      <selection activeCell="G4" sqref="G4"/>
    </sheetView>
  </sheetViews>
  <sheetFormatPr defaultColWidth="9.140625" defaultRowHeight="15"/>
  <cols>
    <col min="2" max="2" width="60.8515625" style="0" customWidth="1"/>
    <col min="3" max="3" width="27.421875" style="0" customWidth="1"/>
    <col min="7" max="7" width="17.00390625" style="0" customWidth="1"/>
    <col min="9" max="9" width="10.28125" style="0" customWidth="1"/>
    <col min="10" max="10" width="18.57421875" style="0" customWidth="1"/>
    <col min="11" max="11" width="19.7109375" style="0" customWidth="1"/>
    <col min="12" max="12" width="17.7109375" style="0" customWidth="1"/>
  </cols>
  <sheetData>
    <row r="1" spans="1:12" ht="14.25">
      <c r="A1" s="405" t="s">
        <v>103</v>
      </c>
      <c r="B1" s="405"/>
      <c r="C1" s="405"/>
      <c r="D1" s="405"/>
      <c r="E1" s="405"/>
      <c r="F1" s="405"/>
      <c r="G1" s="405"/>
      <c r="H1" s="1"/>
      <c r="I1" s="1"/>
      <c r="J1" s="1"/>
      <c r="K1" s="1"/>
      <c r="L1" s="1"/>
    </row>
    <row r="2" spans="1:12" ht="75" customHeight="1">
      <c r="A2" s="2" t="s">
        <v>1</v>
      </c>
      <c r="B2" s="2" t="s">
        <v>2</v>
      </c>
      <c r="C2" s="3" t="s">
        <v>3</v>
      </c>
      <c r="D2" s="2" t="s">
        <v>4</v>
      </c>
      <c r="E2" s="3" t="s">
        <v>5</v>
      </c>
      <c r="F2" s="3" t="s">
        <v>6</v>
      </c>
      <c r="G2" s="3" t="s">
        <v>7</v>
      </c>
      <c r="H2" s="3" t="s">
        <v>8</v>
      </c>
      <c r="I2" s="3" t="s">
        <v>9</v>
      </c>
      <c r="J2" s="3" t="s">
        <v>10</v>
      </c>
      <c r="K2" s="3" t="s">
        <v>11</v>
      </c>
      <c r="L2" s="3" t="s">
        <v>13</v>
      </c>
    </row>
    <row r="3" spans="1:12" ht="204" customHeight="1">
      <c r="A3" s="2">
        <v>1</v>
      </c>
      <c r="B3" s="13" t="s">
        <v>104</v>
      </c>
      <c r="C3" s="2"/>
      <c r="D3" s="2" t="s">
        <v>40</v>
      </c>
      <c r="E3" s="2">
        <v>1</v>
      </c>
      <c r="F3" s="5"/>
      <c r="G3" s="5"/>
      <c r="H3" s="6"/>
      <c r="I3" s="5"/>
      <c r="J3" s="5"/>
      <c r="K3" s="2"/>
      <c r="L3" s="2"/>
    </row>
    <row r="4" spans="1:12" ht="92.25" customHeight="1">
      <c r="A4" s="2">
        <v>2</v>
      </c>
      <c r="B4" s="13" t="s">
        <v>105</v>
      </c>
      <c r="C4" s="2"/>
      <c r="D4" s="2" t="s">
        <v>40</v>
      </c>
      <c r="E4" s="2">
        <v>300</v>
      </c>
      <c r="F4" s="5"/>
      <c r="G4" s="5"/>
      <c r="H4" s="6"/>
      <c r="I4" s="5"/>
      <c r="J4" s="5"/>
      <c r="K4" s="2"/>
      <c r="L4" s="2"/>
    </row>
    <row r="5" spans="6:11" ht="14.25">
      <c r="F5" s="51" t="s">
        <v>48</v>
      </c>
      <c r="G5" s="52"/>
      <c r="I5" s="52"/>
      <c r="J5" s="52"/>
      <c r="K5" s="54"/>
    </row>
  </sheetData>
  <sheetProtection selectLockedCells="1" selectUnlockedCells="1"/>
  <mergeCells count="1">
    <mergeCell ref="A1:G1"/>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B2">
      <selection activeCell="G2" sqref="G2"/>
    </sheetView>
  </sheetViews>
  <sheetFormatPr defaultColWidth="9.00390625" defaultRowHeight="15"/>
  <cols>
    <col min="1" max="1" width="3.421875" style="21" customWidth="1"/>
    <col min="2" max="2" width="43.28125" style="1" customWidth="1"/>
    <col min="3" max="3" width="12.421875" style="1" customWidth="1"/>
    <col min="4" max="4" width="6.8515625" style="1" customWidth="1"/>
    <col min="5" max="5" width="7.421875" style="1" customWidth="1"/>
    <col min="6" max="6" width="10.7109375" style="1" customWidth="1"/>
    <col min="7" max="7" width="14.421875" style="1" customWidth="1"/>
    <col min="8" max="8" width="10.8515625" style="1" customWidth="1"/>
    <col min="9" max="9" width="14.140625" style="1" customWidth="1"/>
    <col min="10" max="10" width="10.28125" style="1" customWidth="1"/>
    <col min="11" max="11" width="17.00390625" style="1" customWidth="1"/>
    <col min="12" max="12" width="11.8515625" style="1" customWidth="1"/>
    <col min="13" max="13" width="24.00390625" style="1" customWidth="1"/>
    <col min="14" max="16384" width="9.00390625" style="1" customWidth="1"/>
  </cols>
  <sheetData>
    <row r="1" spans="1:7" ht="15.75" customHeight="1">
      <c r="A1" s="405" t="s">
        <v>106</v>
      </c>
      <c r="B1" s="405"/>
      <c r="C1" s="405"/>
      <c r="D1" s="405"/>
      <c r="E1" s="405"/>
      <c r="F1" s="405"/>
      <c r="G1" s="405"/>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30" customHeight="1">
      <c r="A3" s="2">
        <v>1</v>
      </c>
      <c r="B3" s="4" t="s">
        <v>107</v>
      </c>
      <c r="C3" s="2"/>
      <c r="D3" s="2" t="s">
        <v>40</v>
      </c>
      <c r="E3" s="2">
        <v>40</v>
      </c>
      <c r="F3" s="5"/>
      <c r="G3" s="5"/>
      <c r="H3" s="6"/>
      <c r="I3" s="5"/>
      <c r="J3" s="5"/>
      <c r="K3" s="2"/>
      <c r="L3" s="2"/>
      <c r="M3" s="2"/>
    </row>
    <row r="4" spans="1:13" ht="30" customHeight="1">
      <c r="A4" s="2">
        <v>2</v>
      </c>
      <c r="B4" s="4" t="s">
        <v>108</v>
      </c>
      <c r="C4" s="2"/>
      <c r="D4" s="2" t="s">
        <v>40</v>
      </c>
      <c r="E4" s="2">
        <v>40</v>
      </c>
      <c r="F4" s="5"/>
      <c r="G4" s="5"/>
      <c r="H4" s="6"/>
      <c r="I4" s="5"/>
      <c r="J4" s="5"/>
      <c r="K4" s="2"/>
      <c r="L4" s="2"/>
      <c r="M4" s="2"/>
    </row>
    <row r="5" spans="1:13" ht="30" customHeight="1">
      <c r="A5" s="2">
        <v>3</v>
      </c>
      <c r="B5" s="402" t="s">
        <v>109</v>
      </c>
      <c r="C5" s="402"/>
      <c r="D5" s="402"/>
      <c r="E5" s="402"/>
      <c r="F5" s="402"/>
      <c r="G5" s="402"/>
      <c r="H5" s="402"/>
      <c r="I5" s="402"/>
      <c r="J5" s="402"/>
      <c r="K5" s="402"/>
      <c r="L5" s="402"/>
      <c r="M5" s="402"/>
    </row>
    <row r="6" spans="1:13" ht="30" customHeight="1">
      <c r="A6" s="2">
        <v>4</v>
      </c>
      <c r="B6" s="4" t="s">
        <v>110</v>
      </c>
      <c r="C6" s="192"/>
      <c r="D6" s="192" t="s">
        <v>17</v>
      </c>
      <c r="E6" s="192">
        <v>35</v>
      </c>
      <c r="F6" s="5"/>
      <c r="G6" s="5"/>
      <c r="H6" s="6"/>
      <c r="I6" s="5"/>
      <c r="J6" s="5"/>
      <c r="K6" s="2"/>
      <c r="L6" s="2"/>
      <c r="M6" s="2"/>
    </row>
    <row r="7" spans="1:13" ht="30" customHeight="1">
      <c r="A7" s="2">
        <v>5</v>
      </c>
      <c r="B7" s="19" t="s">
        <v>111</v>
      </c>
      <c r="C7" s="192"/>
      <c r="D7" s="192" t="s">
        <v>40</v>
      </c>
      <c r="E7" s="192">
        <v>650</v>
      </c>
      <c r="F7" s="5"/>
      <c r="G7" s="5"/>
      <c r="H7" s="6"/>
      <c r="I7" s="5"/>
      <c r="J7" s="5"/>
      <c r="K7" s="2"/>
      <c r="L7" s="2"/>
      <c r="M7" s="2"/>
    </row>
    <row r="8" spans="1:13" ht="30" customHeight="1">
      <c r="A8" s="2">
        <v>6</v>
      </c>
      <c r="B8" s="4" t="s">
        <v>112</v>
      </c>
      <c r="C8" s="192"/>
      <c r="D8" s="192" t="s">
        <v>40</v>
      </c>
      <c r="E8" s="192">
        <v>100</v>
      </c>
      <c r="F8" s="5"/>
      <c r="G8" s="5"/>
      <c r="H8" s="6"/>
      <c r="I8" s="5"/>
      <c r="J8" s="5"/>
      <c r="K8" s="2"/>
      <c r="L8" s="2"/>
      <c r="M8" s="2"/>
    </row>
    <row r="9" spans="1:13" ht="30" customHeight="1">
      <c r="A9" s="2">
        <v>7</v>
      </c>
      <c r="B9" s="19" t="s">
        <v>113</v>
      </c>
      <c r="C9" s="192"/>
      <c r="D9" s="192" t="s">
        <v>40</v>
      </c>
      <c r="E9" s="192">
        <v>420</v>
      </c>
      <c r="F9" s="5"/>
      <c r="G9" s="5"/>
      <c r="H9" s="6"/>
      <c r="I9" s="5"/>
      <c r="J9" s="5"/>
      <c r="K9" s="2"/>
      <c r="L9" s="2"/>
      <c r="M9" s="2"/>
    </row>
    <row r="10" spans="1:13" ht="30" customHeight="1">
      <c r="A10" s="2">
        <v>8</v>
      </c>
      <c r="B10" s="4" t="s">
        <v>114</v>
      </c>
      <c r="C10" s="192"/>
      <c r="D10" s="192" t="s">
        <v>17</v>
      </c>
      <c r="E10" s="192">
        <v>40</v>
      </c>
      <c r="F10" s="5"/>
      <c r="G10" s="5"/>
      <c r="H10" s="6"/>
      <c r="I10" s="5"/>
      <c r="J10" s="5"/>
      <c r="K10" s="2"/>
      <c r="L10" s="2"/>
      <c r="M10" s="2"/>
    </row>
    <row r="11" spans="1:13" ht="30" customHeight="1">
      <c r="A11" s="2">
        <v>9</v>
      </c>
      <c r="B11" s="19" t="s">
        <v>116</v>
      </c>
      <c r="C11" s="192"/>
      <c r="D11" s="192" t="s">
        <v>17</v>
      </c>
      <c r="E11" s="192">
        <v>25</v>
      </c>
      <c r="F11" s="5"/>
      <c r="G11" s="5"/>
      <c r="H11" s="6"/>
      <c r="I11" s="5"/>
      <c r="J11" s="5"/>
      <c r="K11" s="2"/>
      <c r="L11" s="2"/>
      <c r="M11" s="2"/>
    </row>
    <row r="12" spans="1:13" ht="30" customHeight="1">
      <c r="A12" s="2">
        <v>10</v>
      </c>
      <c r="B12" s="4" t="s">
        <v>117</v>
      </c>
      <c r="C12" s="192"/>
      <c r="D12" s="192" t="s">
        <v>40</v>
      </c>
      <c r="E12" s="192">
        <v>20</v>
      </c>
      <c r="F12" s="5"/>
      <c r="G12" s="5"/>
      <c r="H12" s="6"/>
      <c r="I12" s="5"/>
      <c r="J12" s="5"/>
      <c r="K12" s="2"/>
      <c r="L12" s="2"/>
      <c r="M12" s="2"/>
    </row>
    <row r="13" spans="1:13" ht="30" customHeight="1">
      <c r="A13" s="2">
        <v>11</v>
      </c>
      <c r="B13" s="4" t="s">
        <v>118</v>
      </c>
      <c r="C13" s="192"/>
      <c r="D13" s="192" t="s">
        <v>40</v>
      </c>
      <c r="E13" s="192">
        <v>250</v>
      </c>
      <c r="F13" s="5"/>
      <c r="G13" s="5"/>
      <c r="H13" s="6"/>
      <c r="I13" s="5"/>
      <c r="J13" s="5"/>
      <c r="K13" s="2"/>
      <c r="L13" s="2"/>
      <c r="M13" s="2"/>
    </row>
    <row r="14" spans="1:13" ht="30" customHeight="1">
      <c r="A14" s="2">
        <v>12</v>
      </c>
      <c r="B14" s="19" t="s">
        <v>119</v>
      </c>
      <c r="C14" s="192"/>
      <c r="D14" s="192" t="s">
        <v>40</v>
      </c>
      <c r="E14" s="192">
        <v>950</v>
      </c>
      <c r="F14" s="5"/>
      <c r="G14" s="5"/>
      <c r="H14" s="6"/>
      <c r="I14" s="5"/>
      <c r="J14" s="5"/>
      <c r="K14" s="2"/>
      <c r="L14" s="2"/>
      <c r="M14" s="2"/>
    </row>
    <row r="15" spans="1:13" ht="30" customHeight="1">
      <c r="A15" s="2">
        <v>13</v>
      </c>
      <c r="B15" s="19" t="s">
        <v>120</v>
      </c>
      <c r="C15" s="192"/>
      <c r="D15" s="192" t="s">
        <v>17</v>
      </c>
      <c r="E15" s="192">
        <v>500</v>
      </c>
      <c r="F15" s="5"/>
      <c r="G15" s="5"/>
      <c r="H15" s="6"/>
      <c r="I15" s="5"/>
      <c r="J15" s="5"/>
      <c r="K15" s="2"/>
      <c r="L15" s="2"/>
      <c r="M15" s="2"/>
    </row>
    <row r="16" spans="1:13" ht="30" customHeight="1">
      <c r="A16" s="2">
        <v>14</v>
      </c>
      <c r="B16" s="19" t="s">
        <v>121</v>
      </c>
      <c r="C16" s="192"/>
      <c r="D16" s="192" t="s">
        <v>40</v>
      </c>
      <c r="E16" s="192">
        <v>60</v>
      </c>
      <c r="F16" s="5"/>
      <c r="G16" s="5"/>
      <c r="H16" s="6"/>
      <c r="I16" s="5"/>
      <c r="J16" s="5"/>
      <c r="K16" s="2"/>
      <c r="L16" s="2"/>
      <c r="M16" s="2"/>
    </row>
    <row r="17" spans="1:13" ht="30" customHeight="1">
      <c r="A17" s="2">
        <v>15</v>
      </c>
      <c r="B17" s="14" t="s">
        <v>122</v>
      </c>
      <c r="C17" s="192"/>
      <c r="D17" s="192" t="s">
        <v>40</v>
      </c>
      <c r="E17" s="192">
        <v>25</v>
      </c>
      <c r="F17" s="55"/>
      <c r="G17" s="5"/>
      <c r="H17" s="6"/>
      <c r="I17" s="5"/>
      <c r="J17" s="5"/>
      <c r="K17" s="38"/>
      <c r="L17" s="38"/>
      <c r="M17" s="38"/>
    </row>
    <row r="18" spans="1:13" ht="30" customHeight="1">
      <c r="A18" s="2">
        <v>16</v>
      </c>
      <c r="B18" s="4" t="s">
        <v>123</v>
      </c>
      <c r="C18" s="192"/>
      <c r="D18" s="192" t="s">
        <v>40</v>
      </c>
      <c r="E18" s="192">
        <v>1</v>
      </c>
      <c r="F18" s="5"/>
      <c r="G18" s="5"/>
      <c r="H18" s="6"/>
      <c r="I18" s="5"/>
      <c r="J18" s="5"/>
      <c r="K18" s="2"/>
      <c r="L18" s="2"/>
      <c r="M18" s="2"/>
    </row>
    <row r="19" spans="1:13" ht="30" customHeight="1">
      <c r="A19" s="2">
        <v>17</v>
      </c>
      <c r="B19" s="4" t="s">
        <v>124</v>
      </c>
      <c r="C19" s="192"/>
      <c r="D19" s="192" t="s">
        <v>125</v>
      </c>
      <c r="E19" s="192">
        <v>4</v>
      </c>
      <c r="F19" s="5"/>
      <c r="G19" s="5"/>
      <c r="H19" s="6"/>
      <c r="I19" s="5"/>
      <c r="J19" s="5"/>
      <c r="K19" s="2"/>
      <c r="L19" s="2"/>
      <c r="M19" s="2"/>
    </row>
    <row r="20" spans="1:13" ht="30" customHeight="1">
      <c r="A20" s="2">
        <v>18</v>
      </c>
      <c r="B20" s="4" t="s">
        <v>126</v>
      </c>
      <c r="C20" s="192"/>
      <c r="D20" s="192" t="s">
        <v>40</v>
      </c>
      <c r="E20" s="192">
        <v>150</v>
      </c>
      <c r="F20" s="5"/>
      <c r="G20" s="5"/>
      <c r="H20" s="6"/>
      <c r="I20" s="5"/>
      <c r="J20" s="5"/>
      <c r="K20" s="2"/>
      <c r="L20" s="2"/>
      <c r="M20" s="2"/>
    </row>
    <row r="21" spans="1:13" ht="30" customHeight="1">
      <c r="A21" s="2">
        <v>19</v>
      </c>
      <c r="B21" s="4" t="s">
        <v>127</v>
      </c>
      <c r="C21" s="192"/>
      <c r="D21" s="192" t="s">
        <v>40</v>
      </c>
      <c r="E21" s="192">
        <v>1</v>
      </c>
      <c r="F21" s="5"/>
      <c r="G21" s="5"/>
      <c r="H21" s="6"/>
      <c r="I21" s="5"/>
      <c r="J21" s="5"/>
      <c r="K21" s="2"/>
      <c r="L21" s="2"/>
      <c r="M21" s="2"/>
    </row>
    <row r="22" spans="1:13" ht="30" customHeight="1">
      <c r="A22" s="2">
        <v>20</v>
      </c>
      <c r="B22" s="19" t="s">
        <v>128</v>
      </c>
      <c r="C22" s="192"/>
      <c r="D22" s="192" t="s">
        <v>17</v>
      </c>
      <c r="E22" s="192">
        <v>30</v>
      </c>
      <c r="F22" s="5"/>
      <c r="G22" s="5"/>
      <c r="H22" s="6"/>
      <c r="I22" s="5"/>
      <c r="J22" s="5"/>
      <c r="K22" s="2"/>
      <c r="L22" s="2"/>
      <c r="M22" s="2"/>
    </row>
    <row r="23" spans="1:13" ht="30" customHeight="1">
      <c r="A23" s="2">
        <v>21</v>
      </c>
      <c r="B23" s="19" t="s">
        <v>421</v>
      </c>
      <c r="C23" s="192"/>
      <c r="D23" s="192" t="s">
        <v>40</v>
      </c>
      <c r="E23" s="192">
        <v>80</v>
      </c>
      <c r="F23" s="5"/>
      <c r="G23" s="5"/>
      <c r="H23" s="6"/>
      <c r="I23" s="5"/>
      <c r="J23" s="5"/>
      <c r="K23" s="2"/>
      <c r="L23" s="2"/>
      <c r="M23" s="2"/>
    </row>
    <row r="24" spans="1:13" ht="30" customHeight="1">
      <c r="A24" s="2">
        <v>22</v>
      </c>
      <c r="B24" s="4" t="s">
        <v>129</v>
      </c>
      <c r="C24" s="192"/>
      <c r="D24" s="192" t="s">
        <v>40</v>
      </c>
      <c r="E24" s="192">
        <v>50</v>
      </c>
      <c r="F24" s="5"/>
      <c r="G24" s="5"/>
      <c r="H24" s="6"/>
      <c r="I24" s="5"/>
      <c r="J24" s="5"/>
      <c r="K24" s="2"/>
      <c r="L24" s="2"/>
      <c r="M24" s="2"/>
    </row>
    <row r="25" spans="3:10" ht="14.25">
      <c r="C25" s="201"/>
      <c r="D25" s="201"/>
      <c r="E25" s="201"/>
      <c r="F25" s="22" t="s">
        <v>48</v>
      </c>
      <c r="G25" s="23"/>
      <c r="H25" s="24"/>
      <c r="I25" s="23"/>
      <c r="J25" s="23"/>
    </row>
    <row r="27" ht="14.25">
      <c r="K27" s="26"/>
    </row>
    <row r="28" spans="7:10" ht="14.25">
      <c r="G28" s="26"/>
      <c r="I28" s="26"/>
      <c r="J28" s="26"/>
    </row>
    <row r="29" ht="84" customHeight="1"/>
  </sheetData>
  <sheetProtection selectLockedCells="1" selectUnlockedCells="1"/>
  <mergeCells count="2">
    <mergeCell ref="A1:G1"/>
    <mergeCell ref="B5:M5"/>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G4" sqref="G4"/>
    </sheetView>
  </sheetViews>
  <sheetFormatPr defaultColWidth="9.00390625" defaultRowHeight="15"/>
  <cols>
    <col min="1" max="1" width="3.421875" style="21" customWidth="1"/>
    <col min="2" max="2" width="68.421875" style="1" customWidth="1"/>
    <col min="3" max="3" width="17.00390625" style="1" customWidth="1"/>
    <col min="4" max="4" width="5.7109375" style="1" customWidth="1"/>
    <col min="5" max="5" width="7.421875" style="1" customWidth="1"/>
    <col min="6" max="6" width="10.7109375" style="1" customWidth="1"/>
    <col min="7" max="7" width="16.28125" style="1" customWidth="1"/>
    <col min="8" max="9" width="10.8515625" style="1" customWidth="1"/>
    <col min="10" max="10" width="14.57421875" style="1" customWidth="1"/>
    <col min="11" max="11" width="18.00390625" style="1" customWidth="1"/>
    <col min="12" max="12" width="11.8515625" style="1" customWidth="1"/>
    <col min="13" max="13" width="23.421875" style="1" customWidth="1"/>
    <col min="14" max="16384" width="9.00390625" style="1" customWidth="1"/>
  </cols>
  <sheetData>
    <row r="1" spans="1:7" ht="39.75" customHeight="1">
      <c r="A1" s="407" t="s">
        <v>130</v>
      </c>
      <c r="B1" s="407"/>
      <c r="C1" s="407"/>
      <c r="D1" s="407"/>
      <c r="E1" s="407"/>
      <c r="F1" s="407"/>
      <c r="G1" s="407"/>
    </row>
    <row r="2" spans="1:13" ht="29.25" customHeight="1">
      <c r="A2" s="8" t="s">
        <v>1</v>
      </c>
      <c r="B2" s="8" t="s">
        <v>2</v>
      </c>
      <c r="C2" s="56" t="s">
        <v>3</v>
      </c>
      <c r="D2" s="8" t="s">
        <v>4</v>
      </c>
      <c r="E2" s="56" t="s">
        <v>131</v>
      </c>
      <c r="F2" s="56" t="s">
        <v>6</v>
      </c>
      <c r="G2" s="56" t="s">
        <v>7</v>
      </c>
      <c r="H2" s="56" t="s">
        <v>8</v>
      </c>
      <c r="I2" s="56" t="s">
        <v>9</v>
      </c>
      <c r="J2" s="56" t="s">
        <v>10</v>
      </c>
      <c r="K2" s="56" t="s">
        <v>11</v>
      </c>
      <c r="L2" s="56" t="s">
        <v>12</v>
      </c>
      <c r="M2" s="3" t="s">
        <v>13</v>
      </c>
    </row>
    <row r="3" spans="1:13" ht="23.25" customHeight="1">
      <c r="A3" s="56">
        <v>1</v>
      </c>
      <c r="B3" s="408" t="s">
        <v>132</v>
      </c>
      <c r="C3" s="408"/>
      <c r="D3" s="408"/>
      <c r="E3" s="408"/>
      <c r="F3" s="408"/>
      <c r="G3" s="408"/>
      <c r="H3" s="408"/>
      <c r="I3" s="408"/>
      <c r="J3" s="408"/>
      <c r="K3" s="408"/>
      <c r="L3" s="408"/>
      <c r="M3" s="408"/>
    </row>
    <row r="4" spans="1:13" ht="30" customHeight="1">
      <c r="A4" s="3" t="s">
        <v>15</v>
      </c>
      <c r="B4" s="57" t="s">
        <v>133</v>
      </c>
      <c r="C4" s="2"/>
      <c r="D4" s="2" t="s">
        <v>40</v>
      </c>
      <c r="E4" s="2">
        <v>30</v>
      </c>
      <c r="F4" s="5"/>
      <c r="G4" s="5"/>
      <c r="H4" s="6"/>
      <c r="I4" s="5"/>
      <c r="J4" s="5"/>
      <c r="K4" s="2"/>
      <c r="L4" s="2"/>
      <c r="M4" s="2"/>
    </row>
    <row r="5" spans="1:14" ht="106.5" customHeight="1">
      <c r="A5" s="2">
        <v>2</v>
      </c>
      <c r="B5" s="43" t="s">
        <v>134</v>
      </c>
      <c r="C5" s="4"/>
      <c r="D5" s="2" t="s">
        <v>40</v>
      </c>
      <c r="E5" s="2">
        <v>10</v>
      </c>
      <c r="F5" s="5"/>
      <c r="G5" s="5"/>
      <c r="H5" s="6"/>
      <c r="I5" s="5"/>
      <c r="J5" s="5"/>
      <c r="K5" s="2"/>
      <c r="L5" s="2"/>
      <c r="M5" s="4"/>
      <c r="N5" s="58"/>
    </row>
    <row r="6" spans="1:14" ht="58.5" customHeight="1">
      <c r="A6" s="2">
        <v>3</v>
      </c>
      <c r="B6" s="389" t="s">
        <v>550</v>
      </c>
      <c r="C6" s="4"/>
      <c r="D6" s="61" t="s">
        <v>40</v>
      </c>
      <c r="E6" s="2">
        <v>2</v>
      </c>
      <c r="F6" s="5"/>
      <c r="G6" s="5"/>
      <c r="H6" s="6"/>
      <c r="I6" s="5"/>
      <c r="J6" s="5"/>
      <c r="K6" s="2"/>
      <c r="L6" s="2"/>
      <c r="M6" s="4"/>
      <c r="N6" s="88"/>
    </row>
    <row r="7" spans="1:14" ht="42.75" customHeight="1">
      <c r="A7" s="2">
        <v>4</v>
      </c>
      <c r="B7" s="62" t="s">
        <v>551</v>
      </c>
      <c r="C7" s="4"/>
      <c r="D7" s="61" t="s">
        <v>552</v>
      </c>
      <c r="E7" s="2">
        <v>2</v>
      </c>
      <c r="F7" s="5"/>
      <c r="G7" s="5"/>
      <c r="H7" s="6"/>
      <c r="I7" s="5"/>
      <c r="J7" s="5"/>
      <c r="K7" s="2"/>
      <c r="L7" s="2"/>
      <c r="M7" s="4"/>
      <c r="N7" s="88"/>
    </row>
    <row r="8" spans="1:13" ht="53.25" customHeight="1">
      <c r="A8" s="2">
        <v>5</v>
      </c>
      <c r="B8" s="60" t="s">
        <v>135</v>
      </c>
      <c r="C8" s="4"/>
      <c r="D8" s="61" t="s">
        <v>40</v>
      </c>
      <c r="E8" s="2">
        <v>10</v>
      </c>
      <c r="F8" s="2"/>
      <c r="G8" s="5"/>
      <c r="H8" s="40"/>
      <c r="I8" s="59"/>
      <c r="J8" s="5"/>
      <c r="K8" s="5"/>
      <c r="L8" s="2"/>
      <c r="M8" s="2"/>
    </row>
    <row r="9" spans="1:13" ht="49.5" customHeight="1">
      <c r="A9" s="2">
        <v>6</v>
      </c>
      <c r="B9" s="60" t="s">
        <v>136</v>
      </c>
      <c r="C9" s="4"/>
      <c r="D9" s="61" t="s">
        <v>40</v>
      </c>
      <c r="E9" s="2">
        <v>10</v>
      </c>
      <c r="F9" s="2"/>
      <c r="G9" s="5"/>
      <c r="H9" s="40"/>
      <c r="I9" s="59"/>
      <c r="J9" s="5"/>
      <c r="K9" s="5"/>
      <c r="L9" s="2"/>
      <c r="M9" s="2"/>
    </row>
    <row r="10" spans="1:13" ht="51.75" customHeight="1">
      <c r="A10" s="2">
        <v>7</v>
      </c>
      <c r="B10" s="62" t="s">
        <v>137</v>
      </c>
      <c r="C10" s="4"/>
      <c r="D10" s="61" t="s">
        <v>40</v>
      </c>
      <c r="E10" s="2">
        <v>20</v>
      </c>
      <c r="F10" s="2"/>
      <c r="G10" s="5"/>
      <c r="H10" s="40"/>
      <c r="I10" s="59"/>
      <c r="J10" s="5"/>
      <c r="K10" s="5"/>
      <c r="L10" s="2"/>
      <c r="M10" s="8"/>
    </row>
    <row r="11" spans="1:13" ht="57.75" customHeight="1">
      <c r="A11" s="2">
        <v>8</v>
      </c>
      <c r="B11" s="63" t="s">
        <v>138</v>
      </c>
      <c r="C11" s="7"/>
      <c r="D11" s="64" t="s">
        <v>40</v>
      </c>
      <c r="E11" s="8">
        <v>200</v>
      </c>
      <c r="F11" s="8"/>
      <c r="G11" s="5"/>
      <c r="H11" s="65"/>
      <c r="I11" s="66"/>
      <c r="J11" s="9"/>
      <c r="K11" s="9"/>
      <c r="L11" s="67"/>
      <c r="M11" s="8"/>
    </row>
    <row r="12" spans="1:13" ht="43.5">
      <c r="A12" s="2">
        <v>9</v>
      </c>
      <c r="B12" s="43" t="s">
        <v>139</v>
      </c>
      <c r="C12" s="4"/>
      <c r="D12" s="2" t="s">
        <v>40</v>
      </c>
      <c r="E12" s="2">
        <v>20</v>
      </c>
      <c r="F12" s="2"/>
      <c r="G12" s="5"/>
      <c r="H12" s="40"/>
      <c r="I12" s="59"/>
      <c r="J12" s="5"/>
      <c r="K12" s="5"/>
      <c r="L12" s="2"/>
      <c r="M12" s="2"/>
    </row>
    <row r="13" spans="6:10" ht="27" customHeight="1">
      <c r="F13" s="47" t="s">
        <v>48</v>
      </c>
      <c r="G13" s="48"/>
      <c r="H13" s="49"/>
      <c r="I13" s="48"/>
      <c r="J13" s="48"/>
    </row>
    <row r="16" spans="7:9" ht="14.25">
      <c r="G16" s="26"/>
      <c r="I16" s="26"/>
    </row>
    <row r="17" spans="7:9" ht="14.25">
      <c r="G17" s="26"/>
      <c r="I17" s="68"/>
    </row>
  </sheetData>
  <sheetProtection selectLockedCells="1" selectUnlockedCells="1"/>
  <mergeCells count="2">
    <mergeCell ref="A1:G1"/>
    <mergeCell ref="B3:M3"/>
  </mergeCells>
  <printOptions/>
  <pageMargins left="0.7083333333333334" right="0.7083333333333334" top="0.7479166666666667" bottom="0.7479166666666667" header="0.5118055555555555" footer="0.5118055555555555"/>
  <pageSetup fitToHeight="0"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N19"/>
  <sheetViews>
    <sheetView zoomScalePageLayoutView="0" workbookViewId="0" topLeftCell="A14">
      <selection activeCell="C27" sqref="C27"/>
    </sheetView>
  </sheetViews>
  <sheetFormatPr defaultColWidth="9.00390625" defaultRowHeight="15"/>
  <cols>
    <col min="1" max="1" width="3.421875" style="21" customWidth="1"/>
    <col min="2" max="2" width="41.7109375" style="1" customWidth="1"/>
    <col min="3" max="3" width="12.421875" style="1" customWidth="1"/>
    <col min="4" max="4" width="17.7109375" style="1" customWidth="1"/>
    <col min="5" max="5" width="7.421875" style="1" customWidth="1"/>
    <col min="6" max="6" width="10.28125" style="1" customWidth="1"/>
    <col min="7" max="7" width="11.57421875" style="1" customWidth="1"/>
    <col min="8" max="8" width="9.28125" style="1" customWidth="1"/>
    <col min="9" max="9" width="11.00390625" style="26" customWidth="1"/>
    <col min="10" max="10" width="10.28125" style="26" customWidth="1"/>
    <col min="11" max="11" width="17.00390625" style="1" customWidth="1"/>
    <col min="12" max="12" width="11.8515625" style="1" customWidth="1"/>
    <col min="13" max="13" width="14.421875" style="1" customWidth="1"/>
    <col min="14" max="14" width="21.7109375" style="1" customWidth="1"/>
    <col min="15" max="16384" width="9.00390625" style="1" customWidth="1"/>
  </cols>
  <sheetData>
    <row r="1" spans="1:7" ht="21" customHeight="1">
      <c r="A1" s="406" t="s">
        <v>140</v>
      </c>
      <c r="B1" s="406"/>
      <c r="C1" s="406"/>
      <c r="D1" s="406"/>
      <c r="E1" s="406"/>
      <c r="F1" s="406"/>
      <c r="G1" s="406"/>
    </row>
    <row r="2" spans="1:14" ht="29.25" customHeight="1">
      <c r="A2" s="2" t="s">
        <v>1</v>
      </c>
      <c r="B2" s="2" t="s">
        <v>2</v>
      </c>
      <c r="C2" s="3" t="s">
        <v>3</v>
      </c>
      <c r="D2" s="2" t="s">
        <v>4</v>
      </c>
      <c r="E2" s="3" t="s">
        <v>5</v>
      </c>
      <c r="F2" s="3" t="s">
        <v>6</v>
      </c>
      <c r="G2" s="3" t="s">
        <v>7</v>
      </c>
      <c r="H2" s="3" t="s">
        <v>8</v>
      </c>
      <c r="I2" s="69" t="s">
        <v>9</v>
      </c>
      <c r="J2" s="69" t="s">
        <v>10</v>
      </c>
      <c r="K2" s="3" t="s">
        <v>11</v>
      </c>
      <c r="L2" s="27" t="s">
        <v>12</v>
      </c>
      <c r="M2" s="3" t="s">
        <v>50</v>
      </c>
      <c r="N2" s="3" t="s">
        <v>13</v>
      </c>
    </row>
    <row r="3" spans="1:14" ht="68.25" customHeight="1">
      <c r="A3" s="2">
        <v>1</v>
      </c>
      <c r="B3" s="43" t="s">
        <v>141</v>
      </c>
      <c r="C3" s="3"/>
      <c r="D3" s="2" t="s">
        <v>142</v>
      </c>
      <c r="E3" s="193">
        <v>10</v>
      </c>
      <c r="F3" s="193"/>
      <c r="G3" s="3"/>
      <c r="H3" s="37"/>
      <c r="I3" s="69"/>
      <c r="J3" s="69"/>
      <c r="K3" s="3"/>
      <c r="L3" s="27"/>
      <c r="M3" s="4"/>
      <c r="N3" s="4"/>
    </row>
    <row r="4" spans="1:14" ht="43.5">
      <c r="A4" s="2">
        <v>2</v>
      </c>
      <c r="B4" s="19" t="s">
        <v>143</v>
      </c>
      <c r="C4" s="2"/>
      <c r="D4" s="2" t="s">
        <v>144</v>
      </c>
      <c r="E4" s="192">
        <v>450</v>
      </c>
      <c r="F4" s="198"/>
      <c r="G4" s="3"/>
      <c r="H4" s="37"/>
      <c r="I4" s="69"/>
      <c r="J4" s="69"/>
      <c r="K4" s="2"/>
      <c r="L4" s="10"/>
      <c r="M4" s="4"/>
      <c r="N4" s="4"/>
    </row>
    <row r="5" spans="1:14" ht="172.5" customHeight="1">
      <c r="A5" s="2">
        <v>3</v>
      </c>
      <c r="B5" s="13" t="s">
        <v>425</v>
      </c>
      <c r="C5" s="2"/>
      <c r="D5" s="2" t="s">
        <v>144</v>
      </c>
      <c r="E5" s="192">
        <v>140</v>
      </c>
      <c r="F5" s="198"/>
      <c r="G5" s="3"/>
      <c r="H5" s="37"/>
      <c r="I5" s="69"/>
      <c r="J5" s="69"/>
      <c r="K5" s="2"/>
      <c r="L5" s="10"/>
      <c r="M5" s="4"/>
      <c r="N5" s="4"/>
    </row>
    <row r="6" spans="1:14" ht="47.25" customHeight="1">
      <c r="A6" s="2">
        <v>4</v>
      </c>
      <c r="B6" s="43" t="s">
        <v>145</v>
      </c>
      <c r="C6" s="2"/>
      <c r="D6" s="2" t="s">
        <v>146</v>
      </c>
      <c r="E6" s="192">
        <v>2</v>
      </c>
      <c r="F6" s="198"/>
      <c r="G6" s="3"/>
      <c r="H6" s="37"/>
      <c r="I6" s="69"/>
      <c r="J6" s="69"/>
      <c r="K6" s="2"/>
      <c r="L6" s="2"/>
      <c r="M6" s="4"/>
      <c r="N6" s="4"/>
    </row>
    <row r="7" spans="1:14" ht="98.25" customHeight="1">
      <c r="A7" s="2">
        <v>5</v>
      </c>
      <c r="B7" s="43" t="s">
        <v>147</v>
      </c>
      <c r="C7" s="2"/>
      <c r="D7" s="3" t="s">
        <v>148</v>
      </c>
      <c r="E7" s="192">
        <v>2</v>
      </c>
      <c r="F7" s="198"/>
      <c r="G7" s="3"/>
      <c r="H7" s="37"/>
      <c r="I7" s="69"/>
      <c r="J7" s="69"/>
      <c r="K7" s="2"/>
      <c r="L7" s="2"/>
      <c r="M7" s="4"/>
      <c r="N7" s="4"/>
    </row>
    <row r="8" spans="1:14" ht="30" customHeight="1">
      <c r="A8" s="2">
        <v>6</v>
      </c>
      <c r="B8" s="70" t="s">
        <v>149</v>
      </c>
      <c r="C8" s="2"/>
      <c r="D8" s="2" t="s">
        <v>40</v>
      </c>
      <c r="E8" s="192">
        <v>100</v>
      </c>
      <c r="F8" s="192"/>
      <c r="G8" s="3"/>
      <c r="H8" s="37"/>
      <c r="I8" s="69"/>
      <c r="J8" s="69"/>
      <c r="K8" s="5"/>
      <c r="L8" s="10"/>
      <c r="M8" s="2"/>
      <c r="N8" s="4"/>
    </row>
    <row r="9" spans="1:14" ht="30" customHeight="1">
      <c r="A9" s="2">
        <v>7</v>
      </c>
      <c r="B9" s="70" t="s">
        <v>150</v>
      </c>
      <c r="C9" s="2"/>
      <c r="D9" s="2" t="s">
        <v>40</v>
      </c>
      <c r="E9" s="192">
        <v>3</v>
      </c>
      <c r="F9" s="192"/>
      <c r="G9" s="3"/>
      <c r="H9" s="37"/>
      <c r="I9" s="69"/>
      <c r="J9" s="69"/>
      <c r="K9" s="5"/>
      <c r="L9" s="10"/>
      <c r="M9" s="2"/>
      <c r="N9" s="4"/>
    </row>
    <row r="10" spans="1:14" ht="30" customHeight="1">
      <c r="A10" s="2">
        <v>8</v>
      </c>
      <c r="B10" s="70" t="s">
        <v>151</v>
      </c>
      <c r="C10" s="2"/>
      <c r="D10" s="2" t="s">
        <v>40</v>
      </c>
      <c r="E10" s="192">
        <v>180</v>
      </c>
      <c r="F10" s="192"/>
      <c r="G10" s="3"/>
      <c r="H10" s="37"/>
      <c r="I10" s="69"/>
      <c r="J10" s="69"/>
      <c r="K10" s="5"/>
      <c r="L10" s="10"/>
      <c r="M10" s="2"/>
      <c r="N10" s="4"/>
    </row>
    <row r="11" spans="1:14" ht="30" customHeight="1">
      <c r="A11" s="2">
        <v>9</v>
      </c>
      <c r="B11" s="70" t="s">
        <v>152</v>
      </c>
      <c r="C11" s="2"/>
      <c r="D11" s="2" t="s">
        <v>40</v>
      </c>
      <c r="E11" s="192">
        <v>20</v>
      </c>
      <c r="F11" s="192"/>
      <c r="G11" s="3"/>
      <c r="H11" s="37"/>
      <c r="I11" s="69"/>
      <c r="J11" s="69"/>
      <c r="K11" s="5"/>
      <c r="L11" s="10"/>
      <c r="M11" s="2"/>
      <c r="N11" s="4"/>
    </row>
    <row r="12" spans="1:14" ht="30" customHeight="1">
      <c r="A12" s="2">
        <v>10</v>
      </c>
      <c r="B12" s="71" t="s">
        <v>153</v>
      </c>
      <c r="C12" s="2"/>
      <c r="D12" s="2" t="s">
        <v>40</v>
      </c>
      <c r="E12" s="192">
        <v>20</v>
      </c>
      <c r="F12" s="192"/>
      <c r="G12" s="3"/>
      <c r="H12" s="37"/>
      <c r="I12" s="69"/>
      <c r="J12" s="69"/>
      <c r="K12" s="5"/>
      <c r="L12" s="10"/>
      <c r="M12" s="2"/>
      <c r="N12" s="4"/>
    </row>
    <row r="13" spans="1:14" ht="30" customHeight="1">
      <c r="A13" s="2">
        <v>11</v>
      </c>
      <c r="B13" s="390" t="s">
        <v>553</v>
      </c>
      <c r="C13" s="2"/>
      <c r="D13" s="2" t="s">
        <v>40</v>
      </c>
      <c r="E13" s="192">
        <v>20</v>
      </c>
      <c r="F13" s="192"/>
      <c r="G13" s="3"/>
      <c r="H13" s="37"/>
      <c r="I13" s="69"/>
      <c r="J13" s="69"/>
      <c r="K13" s="5"/>
      <c r="L13" s="10"/>
      <c r="M13" s="2"/>
      <c r="N13" s="4"/>
    </row>
    <row r="14" spans="1:14" ht="30" customHeight="1">
      <c r="A14" s="2">
        <v>12</v>
      </c>
      <c r="B14" s="70" t="s">
        <v>154</v>
      </c>
      <c r="C14" s="2"/>
      <c r="D14" s="2" t="s">
        <v>40</v>
      </c>
      <c r="E14" s="192">
        <v>80</v>
      </c>
      <c r="F14" s="192"/>
      <c r="G14" s="3"/>
      <c r="H14" s="37"/>
      <c r="I14" s="69"/>
      <c r="J14" s="69"/>
      <c r="K14" s="5"/>
      <c r="L14" s="10"/>
      <c r="M14" s="2"/>
      <c r="N14" s="4"/>
    </row>
    <row r="15" spans="1:14" ht="39">
      <c r="A15" s="2">
        <v>13</v>
      </c>
      <c r="B15" s="72" t="s">
        <v>155</v>
      </c>
      <c r="C15" s="2"/>
      <c r="D15" s="2" t="s">
        <v>40</v>
      </c>
      <c r="E15" s="192">
        <v>120</v>
      </c>
      <c r="F15" s="192"/>
      <c r="G15" s="3"/>
      <c r="H15" s="37"/>
      <c r="I15" s="69"/>
      <c r="J15" s="69"/>
      <c r="K15" s="5"/>
      <c r="L15" s="10"/>
      <c r="M15" s="73" t="s">
        <v>156</v>
      </c>
      <c r="N15" s="4"/>
    </row>
    <row r="16" spans="6:10" ht="30" customHeight="1">
      <c r="F16" s="22" t="s">
        <v>48</v>
      </c>
      <c r="G16" s="22"/>
      <c r="H16" s="24"/>
      <c r="I16" s="23"/>
      <c r="J16" s="23"/>
    </row>
    <row r="19" ht="14.25">
      <c r="B19" s="1" t="s">
        <v>564</v>
      </c>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N6"/>
  <sheetViews>
    <sheetView zoomScalePageLayoutView="0" workbookViewId="0" topLeftCell="C1">
      <selection activeCell="H5" sqref="H5"/>
    </sheetView>
  </sheetViews>
  <sheetFormatPr defaultColWidth="9.140625" defaultRowHeight="15"/>
  <cols>
    <col min="2" max="2" width="58.00390625" style="0" customWidth="1"/>
    <col min="3" max="3" width="70.28125" style="0" customWidth="1"/>
    <col min="4" max="4" width="17.421875" style="0" customWidth="1"/>
    <col min="6" max="6" width="9.140625" style="74" customWidth="1"/>
    <col min="8" max="8" width="10.00390625" style="0" customWidth="1"/>
    <col min="10" max="10" width="11.8515625" style="0" customWidth="1"/>
    <col min="11" max="11" width="9.7109375" style="0" customWidth="1"/>
    <col min="12" max="12" width="14.28125" style="0" customWidth="1"/>
    <col min="13" max="13" width="12.140625" style="0" customWidth="1"/>
    <col min="14" max="14" width="19.00390625" style="0" customWidth="1"/>
  </cols>
  <sheetData>
    <row r="1" spans="1:14" ht="14.25">
      <c r="A1" s="405" t="s">
        <v>157</v>
      </c>
      <c r="B1" s="405"/>
      <c r="C1" s="405"/>
      <c r="D1" s="405"/>
      <c r="E1" s="405"/>
      <c r="F1" s="405"/>
      <c r="G1" s="405"/>
      <c r="H1" s="35"/>
      <c r="I1" s="36"/>
      <c r="J1" s="35"/>
      <c r="K1" s="1"/>
      <c r="L1" s="1"/>
      <c r="M1" s="1"/>
      <c r="N1" s="1"/>
    </row>
    <row r="2" spans="1:14" ht="43.5">
      <c r="A2" s="2" t="s">
        <v>1</v>
      </c>
      <c r="B2" s="2" t="s">
        <v>64</v>
      </c>
      <c r="C2" s="2" t="s">
        <v>65</v>
      </c>
      <c r="D2" s="3" t="s">
        <v>3</v>
      </c>
      <c r="E2" s="2" t="s">
        <v>4</v>
      </c>
      <c r="F2" s="3" t="s">
        <v>5</v>
      </c>
      <c r="G2" s="3" t="s">
        <v>6</v>
      </c>
      <c r="H2" s="3" t="s">
        <v>7</v>
      </c>
      <c r="I2" s="37" t="s">
        <v>8</v>
      </c>
      <c r="J2" s="3" t="s">
        <v>9</v>
      </c>
      <c r="K2" s="3" t="s">
        <v>10</v>
      </c>
      <c r="L2" s="3" t="s">
        <v>11</v>
      </c>
      <c r="M2" s="3" t="s">
        <v>12</v>
      </c>
      <c r="N2" s="3" t="s">
        <v>13</v>
      </c>
    </row>
    <row r="3" spans="1:14" ht="87">
      <c r="A3" s="75">
        <v>1</v>
      </c>
      <c r="B3" s="76" t="s">
        <v>158</v>
      </c>
      <c r="C3" s="76" t="s">
        <v>159</v>
      </c>
      <c r="D3" s="8"/>
      <c r="E3" s="77" t="s">
        <v>160</v>
      </c>
      <c r="F3" s="9">
        <v>50</v>
      </c>
      <c r="G3" s="9"/>
      <c r="H3" s="78"/>
      <c r="I3" s="65"/>
      <c r="J3" s="9"/>
      <c r="K3" s="79"/>
      <c r="L3" s="8"/>
      <c r="M3" s="8"/>
      <c r="N3" s="8"/>
    </row>
    <row r="4" spans="1:14" ht="159">
      <c r="A4" s="16">
        <v>2</v>
      </c>
      <c r="B4" s="13" t="s">
        <v>161</v>
      </c>
      <c r="C4" s="13" t="s">
        <v>162</v>
      </c>
      <c r="D4" s="2"/>
      <c r="E4" s="38" t="s">
        <v>160</v>
      </c>
      <c r="F4" s="5">
        <v>50</v>
      </c>
      <c r="G4" s="5"/>
      <c r="H4" s="78"/>
      <c r="I4" s="40"/>
      <c r="J4" s="5"/>
      <c r="K4" s="41"/>
      <c r="L4" s="2"/>
      <c r="M4" s="2"/>
      <c r="N4" s="2"/>
    </row>
    <row r="5" spans="1:14" ht="14.25">
      <c r="A5" s="21"/>
      <c r="B5" s="1"/>
      <c r="C5" s="1"/>
      <c r="D5" s="1"/>
      <c r="E5" s="1"/>
      <c r="F5" s="1"/>
      <c r="G5" s="47" t="s">
        <v>48</v>
      </c>
      <c r="H5" s="48"/>
      <c r="I5" s="80"/>
      <c r="J5" s="48"/>
      <c r="K5" s="48"/>
      <c r="L5" s="1"/>
      <c r="M5" s="1"/>
      <c r="N5" s="1"/>
    </row>
    <row r="6" ht="43.5">
      <c r="B6" s="81" t="s">
        <v>163</v>
      </c>
    </row>
  </sheetData>
  <sheetProtection selectLockedCells="1" selectUnlockedCells="1"/>
  <mergeCells count="1">
    <mergeCell ref="A1:G1"/>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N7"/>
  <sheetViews>
    <sheetView zoomScalePageLayoutView="0" workbookViewId="0" topLeftCell="A1">
      <selection activeCell="H5" sqref="H5"/>
    </sheetView>
  </sheetViews>
  <sheetFormatPr defaultColWidth="9.00390625" defaultRowHeight="15"/>
  <cols>
    <col min="1" max="1" width="3.421875" style="21" customWidth="1"/>
    <col min="2" max="2" width="67.8515625" style="1" customWidth="1"/>
    <col min="3" max="3" width="14.28125" style="1" customWidth="1"/>
    <col min="4" max="4" width="15.421875" style="1" customWidth="1"/>
    <col min="5" max="5" width="5.28125" style="1" customWidth="1"/>
    <col min="6" max="6" width="6.140625" style="1" customWidth="1"/>
    <col min="7" max="7" width="13.00390625" style="1" customWidth="1"/>
    <col min="8" max="8" width="10.28125" style="1" customWidth="1"/>
    <col min="9" max="9" width="11.00390625" style="1" customWidth="1"/>
    <col min="10" max="10" width="12.7109375" style="1" customWidth="1"/>
    <col min="11" max="11" width="13.7109375" style="1" customWidth="1"/>
    <col min="12" max="12" width="16.8515625" style="1" customWidth="1"/>
    <col min="13" max="13" width="11.8515625" style="1" customWidth="1"/>
    <col min="14" max="14" width="25.7109375" style="1" customWidth="1"/>
    <col min="15" max="16384" width="9.00390625" style="1" customWidth="1"/>
  </cols>
  <sheetData>
    <row r="1" spans="1:8" ht="15.75" customHeight="1">
      <c r="A1" s="405" t="s">
        <v>164</v>
      </c>
      <c r="B1" s="405"/>
      <c r="C1" s="405"/>
      <c r="D1" s="405"/>
      <c r="E1" s="405"/>
      <c r="F1" s="405"/>
      <c r="G1" s="405"/>
      <c r="H1" s="35"/>
    </row>
    <row r="2" spans="1:14" ht="29.25" customHeight="1">
      <c r="A2" s="2" t="s">
        <v>1</v>
      </c>
      <c r="B2" s="2" t="s">
        <v>2</v>
      </c>
      <c r="C2" s="2" t="s">
        <v>165</v>
      </c>
      <c r="D2" s="3" t="s">
        <v>3</v>
      </c>
      <c r="E2" s="2" t="s">
        <v>4</v>
      </c>
      <c r="F2" s="3" t="s">
        <v>5</v>
      </c>
      <c r="G2" s="3" t="s">
        <v>6</v>
      </c>
      <c r="H2" s="3" t="s">
        <v>7</v>
      </c>
      <c r="I2" s="3" t="s">
        <v>8</v>
      </c>
      <c r="J2" s="3" t="s">
        <v>9</v>
      </c>
      <c r="K2" s="3" t="s">
        <v>10</v>
      </c>
      <c r="L2" s="3" t="s">
        <v>11</v>
      </c>
      <c r="M2" s="27" t="s">
        <v>12</v>
      </c>
      <c r="N2" s="3" t="s">
        <v>13</v>
      </c>
    </row>
    <row r="3" spans="1:14" ht="120.75" customHeight="1">
      <c r="A3" s="2">
        <v>1</v>
      </c>
      <c r="B3" s="82" t="s">
        <v>166</v>
      </c>
      <c r="C3" s="2" t="s">
        <v>167</v>
      </c>
      <c r="D3" s="2"/>
      <c r="E3" s="2" t="s">
        <v>40</v>
      </c>
      <c r="F3" s="2">
        <v>132</v>
      </c>
      <c r="G3" s="5"/>
      <c r="H3" s="5"/>
      <c r="I3" s="6"/>
      <c r="J3" s="5"/>
      <c r="K3" s="5"/>
      <c r="L3" s="2"/>
      <c r="M3" s="10"/>
      <c r="N3" s="4"/>
    </row>
    <row r="4" spans="1:14" ht="114.75" customHeight="1">
      <c r="A4" s="2">
        <v>2</v>
      </c>
      <c r="B4" s="83" t="s">
        <v>168</v>
      </c>
      <c r="C4" s="84" t="s">
        <v>167</v>
      </c>
      <c r="D4" s="2"/>
      <c r="E4" s="2" t="s">
        <v>40</v>
      </c>
      <c r="F4" s="2">
        <v>2</v>
      </c>
      <c r="G4" s="5"/>
      <c r="H4" s="5"/>
      <c r="I4" s="6"/>
      <c r="J4" s="5"/>
      <c r="K4" s="5"/>
      <c r="L4" s="2"/>
      <c r="M4" s="10"/>
      <c r="N4" s="4"/>
    </row>
    <row r="5" spans="7:11" ht="24.75" customHeight="1">
      <c r="G5" s="22" t="s">
        <v>48</v>
      </c>
      <c r="H5" s="23"/>
      <c r="I5" s="24"/>
      <c r="J5" s="23"/>
      <c r="K5" s="23"/>
    </row>
    <row r="7" spans="3:4" ht="14.25">
      <c r="C7" s="32"/>
      <c r="D7" s="32"/>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0" fitToWidth="1" horizontalDpi="300" verticalDpi="3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N12"/>
  <sheetViews>
    <sheetView zoomScalePageLayoutView="0" workbookViewId="0" topLeftCell="A1">
      <selection activeCell="H12" sqref="H12"/>
    </sheetView>
  </sheetViews>
  <sheetFormatPr defaultColWidth="9.00390625" defaultRowHeight="15"/>
  <cols>
    <col min="1" max="1" width="3.421875" style="21" customWidth="1"/>
    <col min="2" max="2" width="48.28125" style="1" customWidth="1"/>
    <col min="3" max="3" width="14.57421875" style="1" customWidth="1"/>
    <col min="4" max="4" width="11.421875" style="1" customWidth="1"/>
    <col min="5" max="6" width="7.421875" style="1" customWidth="1"/>
    <col min="7" max="7" width="11.00390625" style="1" customWidth="1"/>
    <col min="8" max="8" width="10.28125" style="1" customWidth="1"/>
    <col min="9" max="9" width="11.00390625" style="1" customWidth="1"/>
    <col min="10" max="11" width="10.28125" style="1" customWidth="1"/>
    <col min="12" max="12" width="17.7109375" style="1" customWidth="1"/>
    <col min="13" max="13" width="12.8515625" style="1" customWidth="1"/>
    <col min="14" max="14" width="23.8515625" style="1" customWidth="1"/>
    <col min="15" max="16384" width="9.00390625" style="1" customWidth="1"/>
  </cols>
  <sheetData>
    <row r="1" spans="1:9" ht="15.75" customHeight="1">
      <c r="A1" s="405" t="s">
        <v>169</v>
      </c>
      <c r="B1" s="405"/>
      <c r="C1" s="405"/>
      <c r="D1" s="405"/>
      <c r="E1" s="405"/>
      <c r="F1" s="405"/>
      <c r="G1" s="405"/>
      <c r="H1" s="85"/>
      <c r="I1" s="85"/>
    </row>
    <row r="2" spans="1:14" ht="29.25" customHeight="1">
      <c r="A2" s="8" t="s">
        <v>1</v>
      </c>
      <c r="B2" s="8" t="s">
        <v>2</v>
      </c>
      <c r="C2" s="8" t="s">
        <v>165</v>
      </c>
      <c r="D2" s="56" t="s">
        <v>3</v>
      </c>
      <c r="E2" s="2" t="s">
        <v>4</v>
      </c>
      <c r="F2" s="3" t="s">
        <v>5</v>
      </c>
      <c r="G2" s="3" t="s">
        <v>6</v>
      </c>
      <c r="H2" s="3" t="s">
        <v>7</v>
      </c>
      <c r="I2" s="3" t="s">
        <v>8</v>
      </c>
      <c r="J2" s="3" t="s">
        <v>9</v>
      </c>
      <c r="K2" s="3" t="s">
        <v>10</v>
      </c>
      <c r="L2" s="3" t="s">
        <v>11</v>
      </c>
      <c r="M2" s="3" t="s">
        <v>12</v>
      </c>
      <c r="N2" s="3" t="s">
        <v>13</v>
      </c>
    </row>
    <row r="3" spans="1:14" ht="70.5" customHeight="1">
      <c r="A3" s="403">
        <v>1</v>
      </c>
      <c r="B3" s="408" t="s">
        <v>170</v>
      </c>
      <c r="C3" s="19" t="s">
        <v>171</v>
      </c>
      <c r="D3" s="2"/>
      <c r="E3" s="61" t="s">
        <v>40</v>
      </c>
      <c r="F3" s="2">
        <v>30</v>
      </c>
      <c r="G3" s="5"/>
      <c r="H3" s="5"/>
      <c r="I3" s="6"/>
      <c r="J3" s="5"/>
      <c r="K3" s="5"/>
      <c r="L3" s="2"/>
      <c r="M3" s="2"/>
      <c r="N3" s="2"/>
    </row>
    <row r="4" spans="1:14" ht="71.25" customHeight="1">
      <c r="A4" s="403"/>
      <c r="B4" s="408"/>
      <c r="C4" s="19" t="s">
        <v>172</v>
      </c>
      <c r="D4" s="2"/>
      <c r="E4" s="61" t="s">
        <v>40</v>
      </c>
      <c r="F4" s="2">
        <v>9</v>
      </c>
      <c r="G4" s="5"/>
      <c r="H4" s="5"/>
      <c r="I4" s="6"/>
      <c r="J4" s="5"/>
      <c r="K4" s="5"/>
      <c r="L4" s="2"/>
      <c r="M4" s="2"/>
      <c r="N4" s="2"/>
    </row>
    <row r="5" spans="1:14" ht="21" customHeight="1">
      <c r="A5" s="46"/>
      <c r="B5" s="86"/>
      <c r="C5" s="87"/>
      <c r="D5" s="46"/>
      <c r="E5" s="46"/>
      <c r="F5" s="32"/>
      <c r="G5" s="22" t="s">
        <v>48</v>
      </c>
      <c r="H5" s="23"/>
      <c r="I5" s="24"/>
      <c r="J5" s="23"/>
      <c r="K5" s="23"/>
      <c r="M5" s="46"/>
      <c r="N5" s="46"/>
    </row>
    <row r="6" spans="1:14" ht="14.25">
      <c r="A6" s="46"/>
      <c r="B6" s="86"/>
      <c r="C6" s="87"/>
      <c r="D6" s="46"/>
      <c r="E6" s="46"/>
      <c r="M6" s="46"/>
      <c r="N6" s="46"/>
    </row>
    <row r="7" spans="1:14" ht="14.25">
      <c r="A7" s="46"/>
      <c r="B7" s="86"/>
      <c r="C7" s="87"/>
      <c r="D7" s="46"/>
      <c r="E7" s="46"/>
      <c r="H7" s="88"/>
      <c r="M7" s="46"/>
      <c r="N7" s="46"/>
    </row>
    <row r="8" spans="1:14" ht="14.25">
      <c r="A8" s="46"/>
      <c r="B8" s="86"/>
      <c r="C8" s="87"/>
      <c r="D8" s="46"/>
      <c r="E8" s="46"/>
      <c r="M8" s="46"/>
      <c r="N8" s="46"/>
    </row>
    <row r="9" spans="2:4" ht="14.25">
      <c r="B9" s="89"/>
      <c r="C9" s="87"/>
      <c r="D9" s="87"/>
    </row>
    <row r="10" spans="2:4" ht="14.25">
      <c r="B10" s="32"/>
      <c r="C10" s="32"/>
      <c r="D10" s="32"/>
    </row>
    <row r="11" spans="2:4" ht="14.25">
      <c r="B11" s="32"/>
      <c r="C11" s="32"/>
      <c r="D11" s="32"/>
    </row>
    <row r="12" spans="1:8" ht="14.25">
      <c r="A12" s="90"/>
      <c r="B12" s="91"/>
      <c r="C12" s="92"/>
      <c r="D12" s="92"/>
      <c r="E12" s="91"/>
      <c r="F12" s="91"/>
      <c r="G12" s="91"/>
      <c r="H12" s="91"/>
    </row>
  </sheetData>
  <sheetProtection selectLockedCells="1" selectUnlockedCells="1"/>
  <mergeCells count="3">
    <mergeCell ref="A1:G1"/>
    <mergeCell ref="A3:A4"/>
    <mergeCell ref="B3:B4"/>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M6"/>
  <sheetViews>
    <sheetView zoomScalePageLayoutView="0" workbookViewId="0" topLeftCell="A1">
      <selection activeCell="G2" sqref="G2"/>
    </sheetView>
  </sheetViews>
  <sheetFormatPr defaultColWidth="9.140625" defaultRowHeight="15"/>
  <cols>
    <col min="2" max="2" width="52.28125" style="0" customWidth="1"/>
    <col min="3" max="3" width="21.140625" style="0" customWidth="1"/>
    <col min="7" max="7" width="12.140625" style="0" customWidth="1"/>
    <col min="9" max="9" width="11.8515625" style="0" customWidth="1"/>
    <col min="10" max="10" width="12.28125" style="0" customWidth="1"/>
    <col min="11" max="11" width="11.7109375" style="0" customWidth="1"/>
    <col min="12" max="12" width="14.421875" style="0" customWidth="1"/>
    <col min="13" max="13" width="22.57421875" style="0" customWidth="1"/>
  </cols>
  <sheetData>
    <row r="1" spans="1:13" ht="14.25">
      <c r="A1" s="397" t="s">
        <v>523</v>
      </c>
      <c r="B1" s="397"/>
      <c r="C1" s="397"/>
      <c r="D1" s="397"/>
      <c r="E1" s="397"/>
      <c r="F1" s="397"/>
      <c r="G1" s="397"/>
      <c r="H1" s="1"/>
      <c r="I1" s="398"/>
      <c r="J1" s="398"/>
      <c r="K1" s="398"/>
      <c r="L1" s="1"/>
      <c r="M1" s="1"/>
    </row>
    <row r="2" spans="1:13" ht="57.75">
      <c r="A2" s="192" t="s">
        <v>1</v>
      </c>
      <c r="B2" s="192" t="s">
        <v>2</v>
      </c>
      <c r="C2" s="193" t="s">
        <v>3</v>
      </c>
      <c r="D2" s="192" t="s">
        <v>4</v>
      </c>
      <c r="E2" s="193" t="s">
        <v>5</v>
      </c>
      <c r="F2" s="193" t="s">
        <v>6</v>
      </c>
      <c r="G2" s="193" t="s">
        <v>7</v>
      </c>
      <c r="H2" s="3" t="s">
        <v>8</v>
      </c>
      <c r="I2" s="3" t="s">
        <v>9</v>
      </c>
      <c r="J2" s="3" t="s">
        <v>10</v>
      </c>
      <c r="K2" s="3" t="s">
        <v>11</v>
      </c>
      <c r="L2" s="3" t="s">
        <v>12</v>
      </c>
      <c r="M2" s="3" t="s">
        <v>13</v>
      </c>
    </row>
    <row r="3" spans="1:13" ht="43.5">
      <c r="A3" s="2">
        <v>1</v>
      </c>
      <c r="B3" s="19" t="s">
        <v>515</v>
      </c>
      <c r="C3" s="2"/>
      <c r="D3" s="2" t="s">
        <v>40</v>
      </c>
      <c r="E3" s="2">
        <v>2000</v>
      </c>
      <c r="F3" s="5"/>
      <c r="G3" s="5"/>
      <c r="H3" s="6"/>
      <c r="I3" s="5"/>
      <c r="J3" s="5"/>
      <c r="K3" s="2"/>
      <c r="L3" s="2"/>
      <c r="M3" s="2"/>
    </row>
    <row r="4" spans="1:13" ht="28.5">
      <c r="A4" s="2">
        <v>2</v>
      </c>
      <c r="B4" s="33" t="s">
        <v>82</v>
      </c>
      <c r="C4" s="2"/>
      <c r="D4" s="2" t="s">
        <v>40</v>
      </c>
      <c r="E4" s="2">
        <v>100</v>
      </c>
      <c r="F4" s="5"/>
      <c r="G4" s="5"/>
      <c r="H4" s="6"/>
      <c r="I4" s="5"/>
      <c r="J4" s="5"/>
      <c r="K4" s="2"/>
      <c r="L4" s="2"/>
      <c r="M4" s="2"/>
    </row>
    <row r="5" spans="1:13" ht="43.5">
      <c r="A5" s="2">
        <v>3</v>
      </c>
      <c r="B5" s="194" t="s">
        <v>49</v>
      </c>
      <c r="C5" s="195"/>
      <c r="D5" s="195" t="s">
        <v>40</v>
      </c>
      <c r="E5" s="195">
        <v>950</v>
      </c>
      <c r="F5" s="196"/>
      <c r="G5" s="196"/>
      <c r="H5" s="18"/>
      <c r="I5" s="17"/>
      <c r="J5" s="17"/>
      <c r="K5" s="16"/>
      <c r="L5" s="16"/>
      <c r="M5" s="16"/>
    </row>
    <row r="6" spans="1:13" ht="14.25">
      <c r="A6" s="21"/>
      <c r="B6" s="1"/>
      <c r="C6" s="1"/>
      <c r="D6" s="1"/>
      <c r="E6" s="1"/>
      <c r="F6" s="22" t="s">
        <v>48</v>
      </c>
      <c r="G6" s="23"/>
      <c r="H6" s="24"/>
      <c r="I6" s="23"/>
      <c r="J6" s="25"/>
      <c r="K6" s="26"/>
      <c r="L6" s="1"/>
      <c r="M6" s="1"/>
    </row>
  </sheetData>
  <sheetProtection selectLockedCells="1" selectUnlockedCells="1"/>
  <mergeCells count="2">
    <mergeCell ref="A1:G1"/>
    <mergeCell ref="I1:K1"/>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1">
      <selection activeCell="G3" sqref="G3"/>
    </sheetView>
  </sheetViews>
  <sheetFormatPr defaultColWidth="9.00390625" defaultRowHeight="15"/>
  <cols>
    <col min="1" max="1" width="3.421875" style="21" customWidth="1"/>
    <col min="2" max="2" width="47.00390625" style="1" customWidth="1"/>
    <col min="3" max="3" width="12.421875" style="1" customWidth="1"/>
    <col min="4" max="4" width="4.8515625" style="1" customWidth="1"/>
    <col min="5" max="5" width="7.421875" style="1" customWidth="1"/>
    <col min="6" max="6" width="10.7109375" style="1" customWidth="1"/>
    <col min="7" max="7" width="10.00390625" style="1" customWidth="1"/>
    <col min="8" max="8" width="9.28125" style="1" customWidth="1"/>
    <col min="9" max="9" width="11.00390625" style="1" customWidth="1"/>
    <col min="10" max="10" width="10.28125" style="1" customWidth="1"/>
    <col min="11" max="11" width="17.00390625" style="1" customWidth="1"/>
    <col min="12" max="12" width="11.8515625" style="1" customWidth="1"/>
    <col min="13" max="13" width="22.00390625" style="1" customWidth="1"/>
    <col min="14" max="16384" width="9.00390625" style="1" customWidth="1"/>
  </cols>
  <sheetData>
    <row r="1" spans="1:7" ht="15.75" customHeight="1">
      <c r="A1" s="397" t="s">
        <v>173</v>
      </c>
      <c r="B1" s="397"/>
      <c r="C1" s="397"/>
      <c r="D1" s="397"/>
      <c r="E1" s="397"/>
      <c r="F1" s="397"/>
      <c r="G1" s="397"/>
    </row>
    <row r="2" spans="1:13" ht="29.25" customHeight="1">
      <c r="A2" s="38" t="s">
        <v>1</v>
      </c>
      <c r="B2" s="38" t="s">
        <v>2</v>
      </c>
      <c r="C2" s="123" t="s">
        <v>3</v>
      </c>
      <c r="D2" s="38" t="s">
        <v>4</v>
      </c>
      <c r="E2" s="123" t="s">
        <v>5</v>
      </c>
      <c r="F2" s="123" t="s">
        <v>6</v>
      </c>
      <c r="G2" s="123" t="s">
        <v>7</v>
      </c>
      <c r="H2" s="3" t="s">
        <v>8</v>
      </c>
      <c r="I2" s="3" t="s">
        <v>9</v>
      </c>
      <c r="J2" s="3" t="s">
        <v>10</v>
      </c>
      <c r="K2" s="3" t="s">
        <v>11</v>
      </c>
      <c r="L2" s="3" t="s">
        <v>12</v>
      </c>
      <c r="M2" s="3" t="s">
        <v>13</v>
      </c>
    </row>
    <row r="3" spans="1:13" ht="49.5" customHeight="1">
      <c r="A3" s="38">
        <v>1</v>
      </c>
      <c r="B3" s="83" t="s">
        <v>174</v>
      </c>
      <c r="C3" s="38"/>
      <c r="D3" s="38" t="s">
        <v>40</v>
      </c>
      <c r="E3" s="38">
        <v>2700</v>
      </c>
      <c r="F3" s="55"/>
      <c r="G3" s="55"/>
      <c r="H3" s="6"/>
      <c r="I3" s="5"/>
      <c r="J3" s="5"/>
      <c r="K3" s="2"/>
      <c r="L3" s="2"/>
      <c r="M3" s="2"/>
    </row>
    <row r="4" spans="1:13" ht="30" customHeight="1">
      <c r="A4" s="38">
        <v>2</v>
      </c>
      <c r="B4" s="14" t="s">
        <v>175</v>
      </c>
      <c r="C4" s="38"/>
      <c r="D4" s="38" t="s">
        <v>40</v>
      </c>
      <c r="E4" s="38">
        <v>10</v>
      </c>
      <c r="F4" s="55"/>
      <c r="G4" s="55"/>
      <c r="H4" s="6"/>
      <c r="I4" s="5"/>
      <c r="J4" s="5"/>
      <c r="K4" s="2"/>
      <c r="L4" s="2"/>
      <c r="M4" s="2"/>
    </row>
    <row r="5" spans="1:13" ht="30" customHeight="1">
      <c r="A5" s="2">
        <v>3</v>
      </c>
      <c r="B5" s="4" t="s">
        <v>176</v>
      </c>
      <c r="C5" s="2"/>
      <c r="D5" s="2" t="s">
        <v>40</v>
      </c>
      <c r="E5" s="2">
        <v>20</v>
      </c>
      <c r="F5" s="5"/>
      <c r="G5" s="55"/>
      <c r="H5" s="6"/>
      <c r="I5" s="5"/>
      <c r="J5" s="5"/>
      <c r="K5" s="2"/>
      <c r="L5" s="2"/>
      <c r="M5" s="2"/>
    </row>
    <row r="6" spans="1:13" ht="30" customHeight="1">
      <c r="A6" s="2">
        <v>4</v>
      </c>
      <c r="B6" s="4" t="s">
        <v>177</v>
      </c>
      <c r="C6" s="2"/>
      <c r="D6" s="2" t="s">
        <v>40</v>
      </c>
      <c r="E6" s="2">
        <v>10</v>
      </c>
      <c r="F6" s="5"/>
      <c r="G6" s="55"/>
      <c r="H6" s="6"/>
      <c r="I6" s="5"/>
      <c r="J6" s="5"/>
      <c r="K6" s="2"/>
      <c r="L6" s="2"/>
      <c r="M6" s="2"/>
    </row>
    <row r="7" spans="1:13" ht="30" customHeight="1">
      <c r="A7" s="2">
        <v>5</v>
      </c>
      <c r="B7" s="4" t="s">
        <v>178</v>
      </c>
      <c r="C7" s="2"/>
      <c r="D7" s="2" t="s">
        <v>40</v>
      </c>
      <c r="E7" s="2">
        <v>60</v>
      </c>
      <c r="F7" s="5"/>
      <c r="G7" s="55"/>
      <c r="H7" s="6"/>
      <c r="I7" s="5"/>
      <c r="J7" s="5"/>
      <c r="K7" s="2"/>
      <c r="L7" s="2"/>
      <c r="M7" s="2"/>
    </row>
    <row r="8" spans="1:13" ht="95.25" customHeight="1">
      <c r="A8" s="2">
        <v>6</v>
      </c>
      <c r="B8" s="13" t="s">
        <v>179</v>
      </c>
      <c r="C8" s="2"/>
      <c r="D8" s="2" t="s">
        <v>40</v>
      </c>
      <c r="E8" s="38">
        <v>10</v>
      </c>
      <c r="F8" s="55"/>
      <c r="G8" s="55"/>
      <c r="H8" s="6"/>
      <c r="I8" s="5"/>
      <c r="J8" s="5"/>
      <c r="K8" s="2"/>
      <c r="L8" s="2"/>
      <c r="M8" s="2"/>
    </row>
    <row r="9" spans="1:13" ht="17.25" customHeight="1">
      <c r="A9" s="2">
        <v>7</v>
      </c>
      <c r="B9" s="44" t="s">
        <v>180</v>
      </c>
      <c r="C9" s="2"/>
      <c r="D9" s="2" t="s">
        <v>181</v>
      </c>
      <c r="E9" s="38">
        <v>60</v>
      </c>
      <c r="F9" s="55"/>
      <c r="G9" s="55"/>
      <c r="H9" s="6"/>
      <c r="I9" s="5"/>
      <c r="J9" s="5"/>
      <c r="K9" s="2"/>
      <c r="L9" s="2"/>
      <c r="M9" s="2"/>
    </row>
    <row r="10" spans="1:13" ht="19.5" customHeight="1">
      <c r="A10" s="2">
        <v>8</v>
      </c>
      <c r="B10" s="44" t="s">
        <v>182</v>
      </c>
      <c r="C10" s="2"/>
      <c r="D10" s="2" t="s">
        <v>17</v>
      </c>
      <c r="E10" s="38">
        <v>6</v>
      </c>
      <c r="F10" s="55"/>
      <c r="G10" s="55"/>
      <c r="H10" s="6"/>
      <c r="I10" s="5"/>
      <c r="J10" s="5"/>
      <c r="K10" s="2"/>
      <c r="L10" s="2"/>
      <c r="M10" s="2"/>
    </row>
    <row r="11" spans="1:13" ht="29.25" customHeight="1">
      <c r="A11" s="2">
        <v>9</v>
      </c>
      <c r="B11" s="120" t="s">
        <v>183</v>
      </c>
      <c r="C11" s="2"/>
      <c r="D11" s="2" t="s">
        <v>40</v>
      </c>
      <c r="E11" s="38">
        <v>60</v>
      </c>
      <c r="F11" s="55"/>
      <c r="G11" s="55"/>
      <c r="H11" s="6"/>
      <c r="I11" s="5"/>
      <c r="J11" s="5"/>
      <c r="K11" s="2"/>
      <c r="L11" s="2"/>
      <c r="M11" s="2"/>
    </row>
    <row r="12" spans="1:13" ht="60.75" customHeight="1">
      <c r="A12" s="2">
        <v>10</v>
      </c>
      <c r="B12" s="120" t="s">
        <v>184</v>
      </c>
      <c r="C12" s="2"/>
      <c r="D12" s="2" t="s">
        <v>40</v>
      </c>
      <c r="E12" s="2">
        <v>200</v>
      </c>
      <c r="F12" s="5"/>
      <c r="G12" s="55"/>
      <c r="H12" s="6"/>
      <c r="I12" s="5"/>
      <c r="J12" s="5"/>
      <c r="K12" s="2"/>
      <c r="L12" s="2"/>
      <c r="M12" s="2"/>
    </row>
    <row r="13" spans="1:11" ht="14.25">
      <c r="A13" s="46"/>
      <c r="B13" s="88"/>
      <c r="C13" s="46"/>
      <c r="F13" s="22" t="s">
        <v>48</v>
      </c>
      <c r="G13" s="23"/>
      <c r="H13" s="24"/>
      <c r="I13" s="23"/>
      <c r="J13" s="23"/>
      <c r="K13" s="26"/>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M16"/>
  <sheetViews>
    <sheetView zoomScalePageLayoutView="0" workbookViewId="0" topLeftCell="A8">
      <selection activeCell="G14" sqref="G14"/>
    </sheetView>
  </sheetViews>
  <sheetFormatPr defaultColWidth="9.00390625" defaultRowHeight="15"/>
  <cols>
    <col min="1" max="1" width="3.421875" style="21" customWidth="1"/>
    <col min="2" max="2" width="58.57421875" style="1" customWidth="1"/>
    <col min="3" max="3" width="12.421875" style="1" customWidth="1"/>
    <col min="4" max="4" width="4.8515625" style="1" customWidth="1"/>
    <col min="5" max="5" width="7.421875" style="1" customWidth="1"/>
    <col min="6" max="6" width="10.7109375" style="1" customWidth="1"/>
    <col min="7" max="7" width="14.421875" style="1" customWidth="1"/>
    <col min="8" max="8" width="10.8515625" style="1" customWidth="1"/>
    <col min="9" max="9" width="12.57421875" style="1" customWidth="1"/>
    <col min="10" max="10" width="10.28125" style="1" customWidth="1"/>
    <col min="11" max="11" width="17.00390625" style="1" customWidth="1"/>
    <col min="12" max="12" width="11.8515625" style="1" customWidth="1"/>
    <col min="13" max="13" width="23.421875" style="1" customWidth="1"/>
    <col min="14" max="16384" width="9.00390625" style="1" customWidth="1"/>
  </cols>
  <sheetData>
    <row r="1" spans="1:7" ht="15.75" customHeight="1">
      <c r="A1" s="397" t="s">
        <v>185</v>
      </c>
      <c r="B1" s="397"/>
      <c r="C1" s="397"/>
      <c r="D1" s="397"/>
      <c r="E1" s="397"/>
      <c r="F1" s="397"/>
      <c r="G1" s="397"/>
    </row>
    <row r="2" spans="1:13" ht="29.25" customHeight="1">
      <c r="A2" s="2" t="s">
        <v>1</v>
      </c>
      <c r="B2" s="2" t="s">
        <v>2</v>
      </c>
      <c r="C2" s="3" t="s">
        <v>3</v>
      </c>
      <c r="D2" s="2" t="s">
        <v>4</v>
      </c>
      <c r="E2" s="3" t="s">
        <v>5</v>
      </c>
      <c r="F2" s="3" t="s">
        <v>6</v>
      </c>
      <c r="G2" s="3" t="s">
        <v>7</v>
      </c>
      <c r="H2" s="3" t="s">
        <v>8</v>
      </c>
      <c r="I2" s="3" t="s">
        <v>9</v>
      </c>
      <c r="J2" s="3" t="s">
        <v>10</v>
      </c>
      <c r="K2" s="3" t="s">
        <v>11</v>
      </c>
      <c r="L2" s="27" t="s">
        <v>12</v>
      </c>
      <c r="M2" s="3" t="s">
        <v>13</v>
      </c>
    </row>
    <row r="3" spans="1:13" ht="93" customHeight="1">
      <c r="A3" s="2">
        <v>1</v>
      </c>
      <c r="B3" s="409" t="s">
        <v>186</v>
      </c>
      <c r="C3" s="409"/>
      <c r="D3" s="409"/>
      <c r="E3" s="409"/>
      <c r="F3" s="409"/>
      <c r="G3" s="409"/>
      <c r="H3" s="409"/>
      <c r="I3" s="409"/>
      <c r="J3" s="409"/>
      <c r="K3" s="409"/>
      <c r="L3" s="409"/>
      <c r="M3" s="409"/>
    </row>
    <row r="4" spans="1:13" ht="30" customHeight="1">
      <c r="A4" s="2" t="s">
        <v>15</v>
      </c>
      <c r="B4" s="4" t="s">
        <v>187</v>
      </c>
      <c r="C4" s="2"/>
      <c r="D4" s="2" t="s">
        <v>40</v>
      </c>
      <c r="E4" s="2">
        <v>8</v>
      </c>
      <c r="F4" s="5"/>
      <c r="G4" s="5"/>
      <c r="H4" s="6"/>
      <c r="I4" s="5"/>
      <c r="J4" s="5"/>
      <c r="K4" s="2"/>
      <c r="L4" s="10"/>
      <c r="M4" s="4"/>
    </row>
    <row r="5" spans="1:13" ht="30" customHeight="1">
      <c r="A5" s="2" t="s">
        <v>18</v>
      </c>
      <c r="B5" s="4" t="s">
        <v>188</v>
      </c>
      <c r="C5" s="2"/>
      <c r="D5" s="2" t="s">
        <v>40</v>
      </c>
      <c r="E5" s="2">
        <v>12</v>
      </c>
      <c r="F5" s="5"/>
      <c r="G5" s="5"/>
      <c r="H5" s="6"/>
      <c r="I5" s="5"/>
      <c r="J5" s="5"/>
      <c r="K5" s="2"/>
      <c r="L5" s="10"/>
      <c r="M5" s="4"/>
    </row>
    <row r="6" spans="1:13" ht="30" customHeight="1">
      <c r="A6" s="2" t="s">
        <v>20</v>
      </c>
      <c r="B6" s="4" t="s">
        <v>189</v>
      </c>
      <c r="C6" s="2"/>
      <c r="D6" s="2" t="s">
        <v>40</v>
      </c>
      <c r="E6" s="2">
        <v>8</v>
      </c>
      <c r="F6" s="5"/>
      <c r="G6" s="5"/>
      <c r="H6" s="6"/>
      <c r="I6" s="5"/>
      <c r="J6" s="5"/>
      <c r="K6" s="2"/>
      <c r="L6" s="10"/>
      <c r="M6" s="4"/>
    </row>
    <row r="7" spans="1:13" ht="30" customHeight="1">
      <c r="A7" s="2" t="s">
        <v>22</v>
      </c>
      <c r="B7" s="4" t="s">
        <v>190</v>
      </c>
      <c r="C7" s="2"/>
      <c r="D7" s="2" t="s">
        <v>40</v>
      </c>
      <c r="E7" s="2">
        <v>9</v>
      </c>
      <c r="F7" s="5"/>
      <c r="G7" s="5"/>
      <c r="H7" s="6"/>
      <c r="I7" s="5"/>
      <c r="J7" s="5"/>
      <c r="K7" s="2"/>
      <c r="L7" s="10"/>
      <c r="M7" s="4"/>
    </row>
    <row r="8" spans="1:13" ht="30" customHeight="1">
      <c r="A8" s="2" t="s">
        <v>24</v>
      </c>
      <c r="B8" s="4" t="s">
        <v>191</v>
      </c>
      <c r="C8" s="2"/>
      <c r="D8" s="2" t="s">
        <v>40</v>
      </c>
      <c r="E8" s="2">
        <v>8</v>
      </c>
      <c r="F8" s="5"/>
      <c r="G8" s="5"/>
      <c r="H8" s="6"/>
      <c r="I8" s="5"/>
      <c r="J8" s="5"/>
      <c r="K8" s="2"/>
      <c r="L8" s="10"/>
      <c r="M8" s="4"/>
    </row>
    <row r="9" spans="1:13" ht="30" customHeight="1">
      <c r="A9" s="2" t="s">
        <v>26</v>
      </c>
      <c r="B9" s="4" t="s">
        <v>192</v>
      </c>
      <c r="C9" s="2"/>
      <c r="D9" s="2" t="s">
        <v>40</v>
      </c>
      <c r="E9" s="2">
        <v>2</v>
      </c>
      <c r="F9" s="5"/>
      <c r="G9" s="5"/>
      <c r="H9" s="6"/>
      <c r="I9" s="5"/>
      <c r="J9" s="5"/>
      <c r="K9" s="2"/>
      <c r="L9" s="10"/>
      <c r="M9" s="4"/>
    </row>
    <row r="10" spans="1:13" ht="30" customHeight="1">
      <c r="A10" s="2" t="s">
        <v>28</v>
      </c>
      <c r="B10" s="4" t="s">
        <v>193</v>
      </c>
      <c r="C10" s="2"/>
      <c r="D10" s="2" t="s">
        <v>40</v>
      </c>
      <c r="E10" s="38">
        <v>2</v>
      </c>
      <c r="F10" s="5"/>
      <c r="G10" s="5"/>
      <c r="H10" s="6"/>
      <c r="I10" s="5"/>
      <c r="J10" s="5"/>
      <c r="K10" s="2"/>
      <c r="L10" s="10"/>
      <c r="M10" s="4"/>
    </row>
    <row r="11" spans="1:13" ht="81" customHeight="1">
      <c r="A11" s="2">
        <v>2</v>
      </c>
      <c r="B11" s="410" t="s">
        <v>194</v>
      </c>
      <c r="C11" s="410"/>
      <c r="D11" s="410"/>
      <c r="E11" s="410"/>
      <c r="F11" s="410"/>
      <c r="G11" s="410"/>
      <c r="H11" s="410"/>
      <c r="I11" s="410"/>
      <c r="J11" s="410"/>
      <c r="K11" s="410"/>
      <c r="L11" s="410"/>
      <c r="M11" s="410"/>
    </row>
    <row r="12" spans="1:13" ht="23.25" customHeight="1">
      <c r="A12" s="44" t="s">
        <v>15</v>
      </c>
      <c r="B12" s="43" t="s">
        <v>195</v>
      </c>
      <c r="C12" s="44"/>
      <c r="D12" s="44" t="s">
        <v>17</v>
      </c>
      <c r="E12" s="16">
        <v>8</v>
      </c>
      <c r="F12" s="17"/>
      <c r="G12" s="17"/>
      <c r="H12" s="94"/>
      <c r="I12" s="95"/>
      <c r="J12" s="95"/>
      <c r="K12" s="44"/>
      <c r="L12" s="96"/>
      <c r="M12" s="44"/>
    </row>
    <row r="13" spans="1:13" ht="30" customHeight="1">
      <c r="A13" s="2">
        <v>3</v>
      </c>
      <c r="B13" s="43" t="s">
        <v>196</v>
      </c>
      <c r="C13" s="2"/>
      <c r="D13" s="2" t="s">
        <v>17</v>
      </c>
      <c r="E13" s="2">
        <v>4</v>
      </c>
      <c r="F13" s="5"/>
      <c r="G13" s="17"/>
      <c r="H13" s="6"/>
      <c r="I13" s="5"/>
      <c r="J13" s="5"/>
      <c r="K13" s="2"/>
      <c r="L13" s="10"/>
      <c r="M13" s="4"/>
    </row>
    <row r="14" spans="1:13" ht="30" customHeight="1">
      <c r="A14" s="2">
        <v>4</v>
      </c>
      <c r="B14" s="43" t="s">
        <v>197</v>
      </c>
      <c r="C14" s="2"/>
      <c r="D14" s="2" t="s">
        <v>17</v>
      </c>
      <c r="E14" s="2">
        <v>2</v>
      </c>
      <c r="F14" s="5"/>
      <c r="G14" s="17"/>
      <c r="H14" s="6"/>
      <c r="I14" s="5"/>
      <c r="J14" s="5"/>
      <c r="K14" s="2"/>
      <c r="L14" s="10"/>
      <c r="M14" s="4"/>
    </row>
    <row r="15" spans="2:10" ht="30" customHeight="1">
      <c r="B15" s="88"/>
      <c r="C15" s="46"/>
      <c r="D15" s="97"/>
      <c r="E15" s="88"/>
      <c r="F15" s="22" t="s">
        <v>48</v>
      </c>
      <c r="G15" s="23">
        <f>SUM(G2:G14)</f>
        <v>0</v>
      </c>
      <c r="H15" s="24"/>
      <c r="I15" s="23"/>
      <c r="J15" s="23"/>
    </row>
    <row r="16" spans="7:10" ht="14.25">
      <c r="G16" s="26"/>
      <c r="I16" s="26"/>
      <c r="J16" s="26"/>
    </row>
    <row r="18" ht="14.25" customHeight="1"/>
  </sheetData>
  <sheetProtection selectLockedCells="1" selectUnlockedCells="1"/>
  <mergeCells count="3">
    <mergeCell ref="A1:G1"/>
    <mergeCell ref="B3:M3"/>
    <mergeCell ref="B11:M1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2.xml><?xml version="1.0" encoding="utf-8"?>
<worksheet xmlns="http://schemas.openxmlformats.org/spreadsheetml/2006/main" xmlns:r="http://schemas.openxmlformats.org/officeDocument/2006/relationships">
  <sheetPr>
    <pageSetUpPr fitToPage="1"/>
  </sheetPr>
  <dimension ref="A1:O14"/>
  <sheetViews>
    <sheetView zoomScalePageLayoutView="0" workbookViewId="0" topLeftCell="A7">
      <selection activeCell="G12" sqref="G12"/>
    </sheetView>
  </sheetViews>
  <sheetFormatPr defaultColWidth="9.00390625" defaultRowHeight="15"/>
  <cols>
    <col min="1" max="1" width="3.421875" style="21" customWidth="1"/>
    <col min="2" max="2" width="59.8515625" style="1" customWidth="1"/>
    <col min="3" max="3" width="12.421875" style="1" customWidth="1"/>
    <col min="4" max="4" width="4.8515625" style="1" customWidth="1"/>
    <col min="5" max="5" width="7.421875" style="1" customWidth="1"/>
    <col min="6" max="6" width="7.421875" style="91" customWidth="1"/>
    <col min="7" max="7" width="14.28125" style="1" customWidth="1"/>
    <col min="8" max="8" width="11.140625" style="1" customWidth="1"/>
    <col min="9" max="9" width="10.00390625" style="1" customWidth="1"/>
    <col min="10" max="10" width="11.00390625" style="1" customWidth="1"/>
    <col min="11" max="11" width="10.28125" style="1" customWidth="1"/>
    <col min="12" max="12" width="17.00390625" style="1" customWidth="1"/>
    <col min="13" max="13" width="23.140625" style="1" customWidth="1"/>
    <col min="14" max="14" width="24.7109375" style="1" customWidth="1"/>
    <col min="15" max="16384" width="9.00390625" style="1" customWidth="1"/>
  </cols>
  <sheetData>
    <row r="1" spans="1:13" ht="15.75" customHeight="1">
      <c r="A1" s="411" t="s">
        <v>198</v>
      </c>
      <c r="B1" s="411"/>
      <c r="C1" s="411"/>
      <c r="D1" s="411"/>
      <c r="E1" s="411"/>
      <c r="F1" s="411"/>
      <c r="G1" s="411"/>
      <c r="H1" s="98"/>
      <c r="I1" s="98"/>
      <c r="J1" s="98"/>
      <c r="K1" s="98"/>
      <c r="L1" s="98"/>
      <c r="M1" s="98"/>
    </row>
    <row r="2" spans="1:14" ht="29.25" customHeight="1">
      <c r="A2" s="16" t="s">
        <v>1</v>
      </c>
      <c r="B2" s="16" t="s">
        <v>2</v>
      </c>
      <c r="C2" s="11" t="s">
        <v>3</v>
      </c>
      <c r="D2" s="16" t="s">
        <v>4</v>
      </c>
      <c r="E2" s="11" t="s">
        <v>5</v>
      </c>
      <c r="F2" s="11" t="s">
        <v>6</v>
      </c>
      <c r="G2" s="11" t="s">
        <v>7</v>
      </c>
      <c r="H2" s="11" t="s">
        <v>8</v>
      </c>
      <c r="I2" s="11" t="s">
        <v>9</v>
      </c>
      <c r="J2" s="11" t="s">
        <v>10</v>
      </c>
      <c r="K2" s="11" t="s">
        <v>11</v>
      </c>
      <c r="L2" s="11" t="s">
        <v>12</v>
      </c>
      <c r="M2" s="11" t="s">
        <v>13</v>
      </c>
      <c r="N2" s="3" t="s">
        <v>13</v>
      </c>
    </row>
    <row r="3" spans="1:14" ht="32.25" customHeight="1">
      <c r="A3" s="16">
        <v>1</v>
      </c>
      <c r="B3" s="43" t="s">
        <v>199</v>
      </c>
      <c r="C3" s="16"/>
      <c r="D3" s="16" t="s">
        <v>17</v>
      </c>
      <c r="E3" s="16">
        <v>1</v>
      </c>
      <c r="F3" s="17"/>
      <c r="G3" s="17"/>
      <c r="H3" s="18"/>
      <c r="I3" s="17"/>
      <c r="J3" s="17"/>
      <c r="K3" s="16"/>
      <c r="L3" s="99"/>
      <c r="M3" s="100"/>
      <c r="N3" s="4"/>
    </row>
    <row r="4" spans="1:14" ht="18.75" customHeight="1">
      <c r="A4" s="16">
        <v>2</v>
      </c>
      <c r="B4" s="43" t="s">
        <v>200</v>
      </c>
      <c r="C4" s="16"/>
      <c r="D4" s="16" t="s">
        <v>40</v>
      </c>
      <c r="E4" s="16">
        <v>30</v>
      </c>
      <c r="F4" s="17"/>
      <c r="G4" s="17"/>
      <c r="H4" s="18"/>
      <c r="I4" s="17"/>
      <c r="J4" s="17"/>
      <c r="K4" s="16"/>
      <c r="L4" s="99"/>
      <c r="M4" s="100"/>
      <c r="N4" s="4"/>
    </row>
    <row r="5" spans="1:14" ht="30" customHeight="1">
      <c r="A5" s="16">
        <v>3</v>
      </c>
      <c r="B5" s="43" t="s">
        <v>201</v>
      </c>
      <c r="C5" s="16"/>
      <c r="D5" s="16" t="s">
        <v>40</v>
      </c>
      <c r="E5" s="220">
        <v>12</v>
      </c>
      <c r="F5" s="17"/>
      <c r="G5" s="17"/>
      <c r="H5" s="18"/>
      <c r="I5" s="17"/>
      <c r="J5" s="17"/>
      <c r="K5" s="16"/>
      <c r="L5" s="99"/>
      <c r="M5" s="100"/>
      <c r="N5" s="4"/>
    </row>
    <row r="6" spans="1:14" ht="78.75" customHeight="1">
      <c r="A6" s="16">
        <v>4</v>
      </c>
      <c r="B6" s="43" t="s">
        <v>470</v>
      </c>
      <c r="C6" s="16"/>
      <c r="D6" s="16" t="s">
        <v>40</v>
      </c>
      <c r="E6" s="16">
        <v>4</v>
      </c>
      <c r="F6" s="17"/>
      <c r="G6" s="17"/>
      <c r="H6" s="18"/>
      <c r="I6" s="17"/>
      <c r="J6" s="17"/>
      <c r="K6" s="16"/>
      <c r="L6" s="99"/>
      <c r="M6" s="100"/>
      <c r="N6" s="4"/>
    </row>
    <row r="7" spans="1:14" ht="95.25" customHeight="1">
      <c r="A7" s="16">
        <v>5</v>
      </c>
      <c r="B7" s="43" t="s">
        <v>202</v>
      </c>
      <c r="C7" s="16"/>
      <c r="D7" s="16" t="s">
        <v>203</v>
      </c>
      <c r="E7" s="16">
        <v>3</v>
      </c>
      <c r="F7" s="17"/>
      <c r="G7" s="17"/>
      <c r="H7" s="18"/>
      <c r="I7" s="17"/>
      <c r="J7" s="17"/>
      <c r="K7" s="16"/>
      <c r="L7" s="99"/>
      <c r="M7" s="100"/>
      <c r="N7" s="4"/>
    </row>
    <row r="8" spans="1:14" s="101" customFormat="1" ht="30" customHeight="1">
      <c r="A8" s="16">
        <v>6</v>
      </c>
      <c r="B8" s="44" t="s">
        <v>204</v>
      </c>
      <c r="C8" s="44"/>
      <c r="D8" s="44" t="s">
        <v>40</v>
      </c>
      <c r="E8" s="16">
        <v>280</v>
      </c>
      <c r="F8" s="17"/>
      <c r="G8" s="17"/>
      <c r="H8" s="18"/>
      <c r="I8" s="17"/>
      <c r="J8" s="17"/>
      <c r="K8" s="44"/>
      <c r="L8" s="96"/>
      <c r="M8" s="44"/>
      <c r="N8" s="44"/>
    </row>
    <row r="9" spans="1:14" ht="51" customHeight="1">
      <c r="A9" s="16">
        <v>7</v>
      </c>
      <c r="B9" s="43" t="s">
        <v>205</v>
      </c>
      <c r="C9" s="16"/>
      <c r="D9" s="16" t="s">
        <v>203</v>
      </c>
      <c r="E9" s="16">
        <v>4</v>
      </c>
      <c r="F9" s="17"/>
      <c r="G9" s="17"/>
      <c r="H9" s="18"/>
      <c r="I9" s="17"/>
      <c r="J9" s="17"/>
      <c r="K9" s="16"/>
      <c r="L9" s="99"/>
      <c r="M9" s="100"/>
      <c r="N9" s="4"/>
    </row>
    <row r="10" spans="1:14" ht="48" customHeight="1">
      <c r="A10" s="16">
        <v>8</v>
      </c>
      <c r="B10" s="102" t="s">
        <v>206</v>
      </c>
      <c r="C10" s="16"/>
      <c r="D10" s="16" t="s">
        <v>207</v>
      </c>
      <c r="E10" s="16">
        <v>1</v>
      </c>
      <c r="F10" s="17"/>
      <c r="G10" s="17"/>
      <c r="H10" s="18"/>
      <c r="I10" s="17"/>
      <c r="J10" s="17"/>
      <c r="K10" s="16"/>
      <c r="L10" s="99"/>
      <c r="M10" s="100"/>
      <c r="N10" s="4"/>
    </row>
    <row r="11" spans="1:14" ht="51" customHeight="1">
      <c r="A11" s="16">
        <v>9</v>
      </c>
      <c r="B11" s="103" t="s">
        <v>208</v>
      </c>
      <c r="C11" s="16"/>
      <c r="D11" s="16" t="s">
        <v>17</v>
      </c>
      <c r="E11" s="16">
        <v>45</v>
      </c>
      <c r="F11" s="17"/>
      <c r="G11" s="17"/>
      <c r="H11" s="18"/>
      <c r="I11" s="17"/>
      <c r="J11" s="17"/>
      <c r="K11" s="16"/>
      <c r="L11" s="99"/>
      <c r="M11" s="100"/>
      <c r="N11" s="4"/>
    </row>
    <row r="12" spans="1:14" ht="22.5" customHeight="1">
      <c r="A12" s="104"/>
      <c r="B12" s="105"/>
      <c r="C12" s="106"/>
      <c r="D12" s="107"/>
      <c r="E12" s="98"/>
      <c r="F12" s="108" t="s">
        <v>48</v>
      </c>
      <c r="G12" s="109"/>
      <c r="H12" s="110"/>
      <c r="I12" s="109"/>
      <c r="J12" s="109"/>
      <c r="K12" s="111"/>
      <c r="L12" s="98"/>
      <c r="M12" s="98"/>
      <c r="N12" s="4"/>
    </row>
    <row r="13" spans="1:15" ht="39" customHeight="1">
      <c r="A13" s="104"/>
      <c r="B13" s="98"/>
      <c r="C13" s="98"/>
      <c r="D13" s="98"/>
      <c r="E13" s="98"/>
      <c r="F13" s="98"/>
      <c r="G13" s="98"/>
      <c r="H13" s="98"/>
      <c r="I13" s="98"/>
      <c r="J13" s="98"/>
      <c r="K13" s="98"/>
      <c r="L13" s="98"/>
      <c r="M13" s="112"/>
      <c r="N13" s="88"/>
      <c r="O13" s="88"/>
    </row>
    <row r="14" spans="2:14" ht="37.5" customHeight="1">
      <c r="B14" s="113"/>
      <c r="C14" s="114"/>
      <c r="D14" s="97"/>
      <c r="E14" s="88"/>
      <c r="F14" s="115"/>
      <c r="G14" s="30"/>
      <c r="H14" s="31"/>
      <c r="I14" s="30"/>
      <c r="J14" s="31"/>
      <c r="K14" s="31"/>
      <c r="L14" s="116"/>
      <c r="M14" s="88"/>
      <c r="N14" s="88"/>
    </row>
    <row r="15" ht="23.25" customHeight="1"/>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N5"/>
  <sheetViews>
    <sheetView zoomScalePageLayoutView="0" workbookViewId="0" topLeftCell="A1">
      <selection activeCell="H4" sqref="H4"/>
    </sheetView>
  </sheetViews>
  <sheetFormatPr defaultColWidth="9.140625" defaultRowHeight="15"/>
  <cols>
    <col min="2" max="2" width="27.00390625" style="0" customWidth="1"/>
    <col min="3" max="3" width="51.28125" style="0" customWidth="1"/>
    <col min="4" max="4" width="18.421875" style="0" customWidth="1"/>
    <col min="5" max="5" width="20.140625" style="0" customWidth="1"/>
    <col min="8" max="8" width="10.140625" style="0" customWidth="1"/>
    <col min="10" max="10" width="10.57421875" style="0" customWidth="1"/>
    <col min="11" max="11" width="13.28125" style="0" customWidth="1"/>
    <col min="12" max="12" width="15.57421875" style="0" customWidth="1"/>
    <col min="13" max="13" width="12.421875" style="0" customWidth="1"/>
    <col min="14" max="14" width="20.8515625" style="0" customWidth="1"/>
  </cols>
  <sheetData>
    <row r="1" spans="1:14" ht="14.25">
      <c r="A1" s="405" t="s">
        <v>209</v>
      </c>
      <c r="B1" s="405"/>
      <c r="C1" s="405"/>
      <c r="D1" s="405"/>
      <c r="E1" s="405"/>
      <c r="F1" s="405"/>
      <c r="G1" s="405"/>
      <c r="H1" s="35"/>
      <c r="I1" s="36"/>
      <c r="J1" s="35"/>
      <c r="K1" s="1"/>
      <c r="L1" s="1"/>
      <c r="M1" s="1"/>
      <c r="N1" s="1"/>
    </row>
    <row r="2" spans="1:14" ht="43.5">
      <c r="A2" s="8" t="s">
        <v>1</v>
      </c>
      <c r="B2" s="8" t="s">
        <v>64</v>
      </c>
      <c r="C2" s="8" t="s">
        <v>65</v>
      </c>
      <c r="D2" s="56" t="s">
        <v>3</v>
      </c>
      <c r="E2" s="8" t="s">
        <v>4</v>
      </c>
      <c r="F2" s="56" t="s">
        <v>5</v>
      </c>
      <c r="G2" s="56" t="s">
        <v>6</v>
      </c>
      <c r="H2" s="56" t="s">
        <v>7</v>
      </c>
      <c r="I2" s="117" t="s">
        <v>8</v>
      </c>
      <c r="J2" s="56" t="s">
        <v>9</v>
      </c>
      <c r="K2" s="56" t="s">
        <v>10</v>
      </c>
      <c r="L2" s="56" t="s">
        <v>11</v>
      </c>
      <c r="M2" s="56" t="s">
        <v>12</v>
      </c>
      <c r="N2" s="3" t="s">
        <v>13</v>
      </c>
    </row>
    <row r="3" spans="1:14" ht="75" customHeight="1">
      <c r="A3" s="44">
        <v>1</v>
      </c>
      <c r="B3" s="43" t="s">
        <v>210</v>
      </c>
      <c r="C3" s="43" t="s">
        <v>211</v>
      </c>
      <c r="D3" s="44"/>
      <c r="E3" s="118" t="s">
        <v>212</v>
      </c>
      <c r="F3" s="119">
        <v>16</v>
      </c>
      <c r="G3" s="95"/>
      <c r="H3" s="95"/>
      <c r="I3" s="94"/>
      <c r="J3" s="95"/>
      <c r="K3" s="95"/>
      <c r="L3" s="44"/>
      <c r="M3" s="44"/>
      <c r="N3" s="44"/>
    </row>
    <row r="4" spans="1:14" ht="14.25">
      <c r="A4" s="21"/>
      <c r="B4" s="1"/>
      <c r="C4" s="1"/>
      <c r="D4" s="1"/>
      <c r="E4" s="1"/>
      <c r="F4" s="1"/>
      <c r="G4" s="47" t="s">
        <v>48</v>
      </c>
      <c r="H4" s="48"/>
      <c r="I4" s="80"/>
      <c r="J4" s="48"/>
      <c r="K4" s="48"/>
      <c r="L4" s="1"/>
      <c r="M4" s="1"/>
      <c r="N4" s="1"/>
    </row>
    <row r="5" ht="14.25">
      <c r="A5" t="s">
        <v>525</v>
      </c>
    </row>
  </sheetData>
  <sheetProtection selectLockedCells="1" selectUnlockedCells="1"/>
  <mergeCells count="1">
    <mergeCell ref="A1:G1"/>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A1:M12"/>
  <sheetViews>
    <sheetView zoomScalePageLayoutView="0" workbookViewId="0" topLeftCell="A2">
      <selection activeCell="G2" sqref="G2"/>
    </sheetView>
  </sheetViews>
  <sheetFormatPr defaultColWidth="9.00390625" defaultRowHeight="15"/>
  <cols>
    <col min="1" max="1" width="3.421875" style="21" customWidth="1"/>
    <col min="2" max="2" width="87.00390625" style="1" customWidth="1"/>
    <col min="3" max="3" width="11.421875" style="1" customWidth="1"/>
    <col min="4" max="4" width="6.28125" style="1" customWidth="1"/>
    <col min="5" max="5" width="9.140625" style="1" customWidth="1"/>
    <col min="6" max="6" width="12.8515625" style="1" customWidth="1"/>
    <col min="7" max="7" width="11.57421875" style="1" customWidth="1"/>
    <col min="8" max="8" width="10.8515625" style="1" customWidth="1"/>
    <col min="9" max="9" width="11.00390625" style="1" customWidth="1"/>
    <col min="10" max="10" width="14.00390625" style="1" customWidth="1"/>
    <col min="11" max="11" width="19.28125" style="1" customWidth="1"/>
    <col min="12" max="12" width="13.57421875" style="1" customWidth="1"/>
    <col min="13" max="13" width="23.00390625" style="1" customWidth="1"/>
    <col min="14" max="16384" width="9.00390625" style="1" customWidth="1"/>
  </cols>
  <sheetData>
    <row r="1" spans="1:7" ht="15.75" customHeight="1">
      <c r="A1" s="406" t="s">
        <v>213</v>
      </c>
      <c r="B1" s="406"/>
      <c r="C1" s="406"/>
      <c r="D1" s="406"/>
      <c r="E1" s="406"/>
      <c r="F1" s="406"/>
      <c r="G1" s="406"/>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27" customHeight="1">
      <c r="A3" s="2">
        <v>1</v>
      </c>
      <c r="B3" s="412" t="s">
        <v>214</v>
      </c>
      <c r="C3" s="412"/>
      <c r="D3" s="412"/>
      <c r="E3" s="412"/>
      <c r="F3" s="412"/>
      <c r="G3" s="4"/>
      <c r="H3" s="4"/>
      <c r="I3" s="4"/>
      <c r="J3" s="4"/>
      <c r="K3" s="4"/>
      <c r="L3" s="4"/>
      <c r="M3" s="3"/>
    </row>
    <row r="4" spans="1:13" ht="60.75" customHeight="1">
      <c r="A4" s="2" t="s">
        <v>15</v>
      </c>
      <c r="B4" s="19" t="s">
        <v>215</v>
      </c>
      <c r="C4" s="2"/>
      <c r="D4" s="2" t="s">
        <v>40</v>
      </c>
      <c r="E4" s="2">
        <v>1</v>
      </c>
      <c r="F4" s="5"/>
      <c r="G4" s="5"/>
      <c r="H4" s="6"/>
      <c r="I4" s="5"/>
      <c r="J4" s="5"/>
      <c r="K4" s="2"/>
      <c r="L4" s="2"/>
      <c r="M4" s="3"/>
    </row>
    <row r="5" spans="1:13" ht="108" customHeight="1">
      <c r="A5" s="2" t="s">
        <v>18</v>
      </c>
      <c r="B5" s="19" t="s">
        <v>216</v>
      </c>
      <c r="C5" s="2"/>
      <c r="D5" s="2" t="s">
        <v>40</v>
      </c>
      <c r="E5" s="2">
        <v>36</v>
      </c>
      <c r="F5" s="5"/>
      <c r="G5" s="5"/>
      <c r="H5" s="6"/>
      <c r="I5" s="5"/>
      <c r="J5" s="5"/>
      <c r="K5" s="2"/>
      <c r="L5" s="2"/>
      <c r="M5" s="3"/>
    </row>
    <row r="6" spans="1:13" ht="94.5" customHeight="1">
      <c r="A6" s="2" t="s">
        <v>20</v>
      </c>
      <c r="B6" s="19" t="s">
        <v>217</v>
      </c>
      <c r="C6" s="2"/>
      <c r="D6" s="2" t="s">
        <v>40</v>
      </c>
      <c r="E6" s="2">
        <v>320</v>
      </c>
      <c r="F6" s="5"/>
      <c r="G6" s="5"/>
      <c r="H6" s="6"/>
      <c r="I6" s="5"/>
      <c r="J6" s="5"/>
      <c r="K6" s="2"/>
      <c r="L6" s="2"/>
      <c r="M6" s="3"/>
    </row>
    <row r="7" spans="1:13" ht="30" customHeight="1">
      <c r="A7" s="2" t="s">
        <v>22</v>
      </c>
      <c r="B7" s="19" t="s">
        <v>218</v>
      </c>
      <c r="C7" s="2"/>
      <c r="D7" s="2" t="s">
        <v>40</v>
      </c>
      <c r="E7" s="2">
        <v>80</v>
      </c>
      <c r="F7" s="5"/>
      <c r="G7" s="5"/>
      <c r="H7" s="6"/>
      <c r="I7" s="5"/>
      <c r="J7" s="5"/>
      <c r="K7" s="2"/>
      <c r="L7" s="2"/>
      <c r="M7" s="3"/>
    </row>
    <row r="8" spans="1:13" ht="30" customHeight="1">
      <c r="A8" s="2" t="s">
        <v>24</v>
      </c>
      <c r="B8" s="4" t="s">
        <v>219</v>
      </c>
      <c r="C8" s="2"/>
      <c r="D8" s="2" t="s">
        <v>40</v>
      </c>
      <c r="E8" s="2">
        <v>120</v>
      </c>
      <c r="F8" s="5"/>
      <c r="G8" s="5"/>
      <c r="H8" s="6"/>
      <c r="I8" s="5"/>
      <c r="J8" s="5"/>
      <c r="K8" s="2"/>
      <c r="L8" s="2"/>
      <c r="M8" s="3"/>
    </row>
    <row r="9" spans="1:13" ht="30" customHeight="1">
      <c r="A9" s="8">
        <v>2</v>
      </c>
      <c r="B9" s="4" t="s">
        <v>452</v>
      </c>
      <c r="C9" s="2"/>
      <c r="D9" s="2" t="s">
        <v>40</v>
      </c>
      <c r="E9" s="2">
        <v>32</v>
      </c>
      <c r="F9" s="5"/>
      <c r="G9" s="5"/>
      <c r="H9" s="6"/>
      <c r="I9" s="5"/>
      <c r="J9" s="5"/>
      <c r="K9" s="2"/>
      <c r="L9" s="2"/>
      <c r="M9" s="3"/>
    </row>
    <row r="10" spans="1:13" ht="92.25" customHeight="1">
      <c r="A10" s="8">
        <v>3</v>
      </c>
      <c r="B10" s="43" t="s">
        <v>261</v>
      </c>
      <c r="C10" s="43"/>
      <c r="D10" s="43" t="s">
        <v>40</v>
      </c>
      <c r="E10" s="3">
        <v>10</v>
      </c>
      <c r="F10" s="212"/>
      <c r="G10" s="5"/>
      <c r="H10" s="43"/>
      <c r="I10" s="43"/>
      <c r="J10" s="43"/>
      <c r="K10" s="43"/>
      <c r="L10" s="43"/>
      <c r="M10" s="43"/>
    </row>
    <row r="11" spans="1:13" ht="30" customHeight="1">
      <c r="A11" s="211">
        <v>4</v>
      </c>
      <c r="B11" s="93" t="s">
        <v>220</v>
      </c>
      <c r="C11" s="2"/>
      <c r="D11" s="2" t="s">
        <v>17</v>
      </c>
      <c r="E11" s="2">
        <v>20</v>
      </c>
      <c r="F11" s="5"/>
      <c r="G11" s="5"/>
      <c r="H11" s="6"/>
      <c r="I11" s="5"/>
      <c r="J11" s="5"/>
      <c r="K11" s="2"/>
      <c r="L11" s="2"/>
      <c r="M11" s="3"/>
    </row>
    <row r="12" spans="6:11" ht="14.25">
      <c r="F12" s="22" t="s">
        <v>48</v>
      </c>
      <c r="G12" s="23"/>
      <c r="H12" s="24"/>
      <c r="I12" s="23"/>
      <c r="J12" s="23"/>
      <c r="K12" s="26"/>
    </row>
  </sheetData>
  <sheetProtection selectLockedCells="1" selectUnlockedCells="1"/>
  <mergeCells count="2">
    <mergeCell ref="A1:G1"/>
    <mergeCell ref="B3:F3"/>
  </mergeCells>
  <printOptions/>
  <pageMargins left="0.7083333333333334" right="0.7083333333333334" top="0.7479166666666667" bottom="0.7479166666666667" header="0.5118055555555555" footer="0.5118055555555555"/>
  <pageSetup fitToHeight="0" fitToWidth="1"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M12"/>
  <sheetViews>
    <sheetView zoomScalePageLayoutView="0" workbookViewId="0" topLeftCell="A1">
      <selection activeCell="G4" sqref="G4"/>
    </sheetView>
  </sheetViews>
  <sheetFormatPr defaultColWidth="9.140625" defaultRowHeight="15"/>
  <cols>
    <col min="2" max="2" width="55.140625" style="0" customWidth="1"/>
    <col min="3" max="3" width="30.00390625" style="0" customWidth="1"/>
    <col min="6" max="6" width="18.8515625" style="0" customWidth="1"/>
    <col min="7" max="7" width="12.8515625" style="0" customWidth="1"/>
    <col min="8" max="8" width="19.7109375" style="0" customWidth="1"/>
    <col min="10" max="10" width="15.421875" style="0" customWidth="1"/>
    <col min="11" max="11" width="21.57421875" style="0" customWidth="1"/>
    <col min="13" max="13" width="23.140625" style="0" customWidth="1"/>
  </cols>
  <sheetData>
    <row r="1" spans="1:4" ht="14.25">
      <c r="A1" s="344" t="s">
        <v>528</v>
      </c>
      <c r="B1" s="339"/>
      <c r="C1" s="324"/>
      <c r="D1" s="324"/>
    </row>
    <row r="2" spans="1:13" ht="28.5">
      <c r="A2" s="337" t="s">
        <v>1</v>
      </c>
      <c r="B2" s="337" t="s">
        <v>2</v>
      </c>
      <c r="C2" s="337" t="s">
        <v>3</v>
      </c>
      <c r="D2" s="337" t="s">
        <v>4</v>
      </c>
      <c r="E2" s="337" t="s">
        <v>5</v>
      </c>
      <c r="F2" s="337" t="s">
        <v>6</v>
      </c>
      <c r="G2" s="338" t="s">
        <v>7</v>
      </c>
      <c r="H2" s="338" t="s">
        <v>8</v>
      </c>
      <c r="I2" s="337" t="s">
        <v>9</v>
      </c>
      <c r="J2" s="338" t="s">
        <v>10</v>
      </c>
      <c r="K2" s="338" t="s">
        <v>11</v>
      </c>
      <c r="L2" s="337" t="s">
        <v>12</v>
      </c>
      <c r="M2" s="337" t="s">
        <v>13</v>
      </c>
    </row>
    <row r="3" spans="1:13" ht="30" customHeight="1">
      <c r="A3" s="335">
        <v>1</v>
      </c>
      <c r="B3" s="336" t="s">
        <v>503</v>
      </c>
      <c r="C3" s="335"/>
      <c r="D3" s="335" t="s">
        <v>40</v>
      </c>
      <c r="E3" s="335">
        <v>600</v>
      </c>
      <c r="F3" s="335"/>
      <c r="G3" s="335"/>
      <c r="H3" s="335"/>
      <c r="I3" s="335"/>
      <c r="J3" s="335"/>
      <c r="K3" s="335"/>
      <c r="L3" s="335"/>
      <c r="M3" s="335"/>
    </row>
    <row r="4" spans="1:13" ht="14.25">
      <c r="A4" s="287">
        <v>2</v>
      </c>
      <c r="B4" s="287" t="s">
        <v>504</v>
      </c>
      <c r="C4" s="287"/>
      <c r="D4" s="287" t="s">
        <v>17</v>
      </c>
      <c r="E4" s="287">
        <v>26</v>
      </c>
      <c r="F4" s="287"/>
      <c r="G4" s="335"/>
      <c r="H4" s="287"/>
      <c r="I4" s="287"/>
      <c r="J4" s="287"/>
      <c r="K4" s="287"/>
      <c r="L4" s="287"/>
      <c r="M4" s="287"/>
    </row>
    <row r="5" spans="1:13" ht="14.25">
      <c r="A5" s="287">
        <v>3</v>
      </c>
      <c r="B5" s="287" t="s">
        <v>505</v>
      </c>
      <c r="C5" s="287"/>
      <c r="D5" s="287" t="s">
        <v>17</v>
      </c>
      <c r="E5" s="287">
        <v>30</v>
      </c>
      <c r="F5" s="287"/>
      <c r="G5" s="335"/>
      <c r="H5" s="287"/>
      <c r="I5" s="287"/>
      <c r="J5" s="287"/>
      <c r="K5" s="287"/>
      <c r="L5" s="287"/>
      <c r="M5" s="287"/>
    </row>
    <row r="6" spans="1:13" ht="14.25">
      <c r="A6" s="287">
        <v>4</v>
      </c>
      <c r="B6" s="287" t="s">
        <v>506</v>
      </c>
      <c r="C6" s="287"/>
      <c r="D6" s="287" t="s">
        <v>17</v>
      </c>
      <c r="E6" s="287">
        <v>1</v>
      </c>
      <c r="F6" s="287"/>
      <c r="G6" s="335"/>
      <c r="H6" s="287"/>
      <c r="I6" s="287"/>
      <c r="J6" s="287"/>
      <c r="K6" s="287"/>
      <c r="L6" s="287"/>
      <c r="M6" s="287"/>
    </row>
    <row r="7" spans="1:13" ht="14.25">
      <c r="A7" s="287">
        <v>5</v>
      </c>
      <c r="B7" s="287" t="s">
        <v>507</v>
      </c>
      <c r="C7" s="287"/>
      <c r="D7" s="287" t="s">
        <v>40</v>
      </c>
      <c r="E7" s="287">
        <v>3000</v>
      </c>
      <c r="F7" s="287"/>
      <c r="G7" s="335"/>
      <c r="H7" s="287"/>
      <c r="I7" s="287"/>
      <c r="J7" s="287"/>
      <c r="K7" s="287"/>
      <c r="L7" s="287"/>
      <c r="M7" s="287"/>
    </row>
    <row r="8" spans="1:13" ht="14.25">
      <c r="A8" s="287">
        <v>6</v>
      </c>
      <c r="B8" s="287" t="s">
        <v>508</v>
      </c>
      <c r="C8" s="287"/>
      <c r="D8" s="287" t="s">
        <v>115</v>
      </c>
      <c r="E8" s="287">
        <v>16</v>
      </c>
      <c r="F8" s="287"/>
      <c r="G8" s="335"/>
      <c r="H8" s="287"/>
      <c r="I8" s="287"/>
      <c r="J8" s="287"/>
      <c r="K8" s="287"/>
      <c r="L8" s="287"/>
      <c r="M8" s="287"/>
    </row>
    <row r="9" spans="1:13" ht="14.25">
      <c r="A9" s="287">
        <v>7</v>
      </c>
      <c r="B9" s="287" t="s">
        <v>509</v>
      </c>
      <c r="C9" s="287"/>
      <c r="D9" s="287" t="s">
        <v>203</v>
      </c>
      <c r="E9" s="287">
        <v>60</v>
      </c>
      <c r="F9" s="287"/>
      <c r="G9" s="335"/>
      <c r="H9" s="287"/>
      <c r="I9" s="287"/>
      <c r="J9" s="287"/>
      <c r="K9" s="287"/>
      <c r="L9" s="287"/>
      <c r="M9" s="287"/>
    </row>
    <row r="10" spans="1:13" ht="14.25">
      <c r="A10" s="287">
        <v>8</v>
      </c>
      <c r="B10" s="287" t="s">
        <v>510</v>
      </c>
      <c r="C10" s="287"/>
      <c r="D10" s="287" t="s">
        <v>40</v>
      </c>
      <c r="E10" s="287">
        <v>800</v>
      </c>
      <c r="F10" s="287"/>
      <c r="G10" s="335"/>
      <c r="H10" s="287"/>
      <c r="I10" s="287"/>
      <c r="J10" s="287"/>
      <c r="K10" s="287"/>
      <c r="L10" s="287"/>
      <c r="M10" s="287"/>
    </row>
    <row r="11" spans="1:13" ht="14.25">
      <c r="A11" s="287">
        <v>9</v>
      </c>
      <c r="B11" s="287" t="s">
        <v>511</v>
      </c>
      <c r="C11" s="287"/>
      <c r="D11" s="287" t="s">
        <v>512</v>
      </c>
      <c r="E11" s="287">
        <v>800</v>
      </c>
      <c r="F11" s="287"/>
      <c r="G11" s="335"/>
      <c r="H11" s="287"/>
      <c r="I11" s="287"/>
      <c r="J11" s="287"/>
      <c r="K11" s="287"/>
      <c r="L11" s="287"/>
      <c r="M11" s="287"/>
    </row>
    <row r="12" spans="6:10" ht="14.25">
      <c r="F12" s="287" t="s">
        <v>48</v>
      </c>
      <c r="G12" s="325"/>
      <c r="I12" s="287"/>
      <c r="J12" s="287"/>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2:M63"/>
  <sheetViews>
    <sheetView zoomScalePageLayoutView="0" workbookViewId="0" topLeftCell="A47">
      <selection activeCell="Q50" sqref="Q50:Q51"/>
    </sheetView>
  </sheetViews>
  <sheetFormatPr defaultColWidth="9.140625" defaultRowHeight="15"/>
  <cols>
    <col min="2" max="2" width="61.421875" style="0" customWidth="1"/>
    <col min="4" max="4" width="18.28125" style="0" customWidth="1"/>
    <col min="5" max="5" width="30.57421875" style="0" customWidth="1"/>
    <col min="6" max="6" width="28.140625" style="0" customWidth="1"/>
    <col min="7" max="7" width="24.57421875" style="0" customWidth="1"/>
    <col min="9" max="9" width="22.57421875" style="0" customWidth="1"/>
    <col min="10" max="10" width="24.8515625" style="0" customWidth="1"/>
    <col min="11" max="11" width="23.28125" style="0" customWidth="1"/>
    <col min="12" max="12" width="27.8515625" style="0" customWidth="1"/>
  </cols>
  <sheetData>
    <row r="2" spans="1:2" ht="14.25">
      <c r="A2" s="388" t="s">
        <v>545</v>
      </c>
      <c r="B2" s="388"/>
    </row>
    <row r="4" spans="1:12" ht="14.25">
      <c r="A4" s="348" t="s">
        <v>258</v>
      </c>
      <c r="B4" s="348" t="s">
        <v>473</v>
      </c>
      <c r="C4" s="348" t="s">
        <v>4</v>
      </c>
      <c r="D4" s="349" t="s">
        <v>381</v>
      </c>
      <c r="E4" s="348" t="s">
        <v>382</v>
      </c>
      <c r="F4" s="350" t="s">
        <v>7</v>
      </c>
      <c r="G4" s="350" t="s">
        <v>8</v>
      </c>
      <c r="H4" s="351" t="s">
        <v>263</v>
      </c>
      <c r="I4" s="350" t="s">
        <v>10</v>
      </c>
      <c r="J4" s="352" t="s">
        <v>265</v>
      </c>
      <c r="K4" s="350" t="s">
        <v>383</v>
      </c>
      <c r="L4" s="303" t="s">
        <v>12</v>
      </c>
    </row>
    <row r="5" spans="1:13" ht="28.5">
      <c r="A5" s="364">
        <v>1</v>
      </c>
      <c r="B5" s="365" t="s">
        <v>384</v>
      </c>
      <c r="C5" s="364" t="s">
        <v>17</v>
      </c>
      <c r="D5" s="364">
        <v>25</v>
      </c>
      <c r="E5" s="366"/>
      <c r="F5" s="367">
        <f aca="true" t="shared" si="0" ref="F5:F13">D5*E5</f>
        <v>0</v>
      </c>
      <c r="G5" s="368">
        <v>0.08</v>
      </c>
      <c r="H5" s="367">
        <f aca="true" t="shared" si="1" ref="H5:H13">F5*0.08</f>
        <v>0</v>
      </c>
      <c r="I5" s="367">
        <f aca="true" t="shared" si="2" ref="I5:I13">F5*1.08</f>
        <v>0</v>
      </c>
      <c r="J5" s="369" t="s">
        <v>385</v>
      </c>
      <c r="K5" s="369"/>
      <c r="L5" s="370"/>
      <c r="M5" s="371"/>
    </row>
    <row r="6" spans="1:13" ht="14.25">
      <c r="A6" s="364">
        <v>2</v>
      </c>
      <c r="B6" s="372" t="s">
        <v>474</v>
      </c>
      <c r="C6" s="369" t="s">
        <v>240</v>
      </c>
      <c r="D6" s="369">
        <v>5</v>
      </c>
      <c r="E6" s="366"/>
      <c r="F6" s="367">
        <f t="shared" si="0"/>
        <v>0</v>
      </c>
      <c r="G6" s="368">
        <v>0.08</v>
      </c>
      <c r="H6" s="367">
        <f t="shared" si="1"/>
        <v>0</v>
      </c>
      <c r="I6" s="367">
        <f t="shared" si="2"/>
        <v>0</v>
      </c>
      <c r="J6" s="369" t="s">
        <v>385</v>
      </c>
      <c r="K6" s="369"/>
      <c r="L6" s="370"/>
      <c r="M6" s="371"/>
    </row>
    <row r="7" spans="1:13" ht="28.5">
      <c r="A7" s="364">
        <v>3</v>
      </c>
      <c r="B7" s="365" t="s">
        <v>475</v>
      </c>
      <c r="C7" s="364" t="s">
        <v>17</v>
      </c>
      <c r="D7" s="364">
        <v>110</v>
      </c>
      <c r="E7" s="366"/>
      <c r="F7" s="367">
        <f t="shared" si="0"/>
        <v>0</v>
      </c>
      <c r="G7" s="368">
        <v>0.08</v>
      </c>
      <c r="H7" s="367">
        <f t="shared" si="1"/>
        <v>0</v>
      </c>
      <c r="I7" s="367">
        <f t="shared" si="2"/>
        <v>0</v>
      </c>
      <c r="J7" s="369" t="s">
        <v>385</v>
      </c>
      <c r="K7" s="369"/>
      <c r="L7" s="370"/>
      <c r="M7" s="371"/>
    </row>
    <row r="8" spans="1:13" ht="28.5">
      <c r="A8" s="364">
        <v>4</v>
      </c>
      <c r="B8" s="365" t="s">
        <v>532</v>
      </c>
      <c r="C8" s="364" t="s">
        <v>17</v>
      </c>
      <c r="D8" s="364">
        <v>12</v>
      </c>
      <c r="E8" s="366"/>
      <c r="F8" s="367">
        <f t="shared" si="0"/>
        <v>0</v>
      </c>
      <c r="G8" s="368">
        <v>0.08</v>
      </c>
      <c r="H8" s="367">
        <f t="shared" si="1"/>
        <v>0</v>
      </c>
      <c r="I8" s="367">
        <f t="shared" si="2"/>
        <v>0</v>
      </c>
      <c r="J8" s="369" t="s">
        <v>385</v>
      </c>
      <c r="K8" s="369"/>
      <c r="L8" s="370"/>
      <c r="M8" s="371"/>
    </row>
    <row r="9" spans="1:13" ht="43.5">
      <c r="A9" s="364">
        <v>5</v>
      </c>
      <c r="B9" s="365" t="s">
        <v>533</v>
      </c>
      <c r="C9" s="364" t="s">
        <v>17</v>
      </c>
      <c r="D9" s="364">
        <v>70</v>
      </c>
      <c r="E9" s="366"/>
      <c r="F9" s="367">
        <f t="shared" si="0"/>
        <v>0</v>
      </c>
      <c r="G9" s="368">
        <v>0.08</v>
      </c>
      <c r="H9" s="367">
        <f t="shared" si="1"/>
        <v>0</v>
      </c>
      <c r="I9" s="367">
        <f t="shared" si="2"/>
        <v>0</v>
      </c>
      <c r="J9" s="369" t="s">
        <v>385</v>
      </c>
      <c r="K9" s="369"/>
      <c r="L9" s="370"/>
      <c r="M9" s="371"/>
    </row>
    <row r="10" spans="1:13" ht="14.25">
      <c r="A10" s="364">
        <v>6</v>
      </c>
      <c r="B10" s="365" t="s">
        <v>476</v>
      </c>
      <c r="C10" s="364" t="s">
        <v>17</v>
      </c>
      <c r="D10" s="364">
        <v>360</v>
      </c>
      <c r="E10" s="366"/>
      <c r="F10" s="367">
        <f t="shared" si="0"/>
        <v>0</v>
      </c>
      <c r="G10" s="368">
        <v>0.08</v>
      </c>
      <c r="H10" s="367">
        <f t="shared" si="1"/>
        <v>0</v>
      </c>
      <c r="I10" s="367">
        <f t="shared" si="2"/>
        <v>0</v>
      </c>
      <c r="J10" s="369" t="s">
        <v>385</v>
      </c>
      <c r="K10" s="369"/>
      <c r="L10" s="370"/>
      <c r="M10" s="371"/>
    </row>
    <row r="11" spans="1:13" ht="28.5">
      <c r="A11" s="364">
        <v>7</v>
      </c>
      <c r="B11" s="365" t="s">
        <v>477</v>
      </c>
      <c r="C11" s="364" t="s">
        <v>17</v>
      </c>
      <c r="D11" s="364">
        <v>6</v>
      </c>
      <c r="E11" s="366"/>
      <c r="F11" s="367">
        <f t="shared" si="0"/>
        <v>0</v>
      </c>
      <c r="G11" s="368">
        <v>0.08</v>
      </c>
      <c r="H11" s="367">
        <f t="shared" si="1"/>
        <v>0</v>
      </c>
      <c r="I11" s="367">
        <f t="shared" si="2"/>
        <v>0</v>
      </c>
      <c r="J11" s="369" t="s">
        <v>385</v>
      </c>
      <c r="K11" s="369"/>
      <c r="L11" s="370"/>
      <c r="M11" s="371"/>
    </row>
    <row r="12" spans="1:13" ht="28.5">
      <c r="A12" s="364">
        <v>8</v>
      </c>
      <c r="B12" s="365" t="s">
        <v>478</v>
      </c>
      <c r="C12" s="364" t="s">
        <v>17</v>
      </c>
      <c r="D12" s="364">
        <v>12</v>
      </c>
      <c r="E12" s="366"/>
      <c r="F12" s="367">
        <f t="shared" si="0"/>
        <v>0</v>
      </c>
      <c r="G12" s="368">
        <v>0.08</v>
      </c>
      <c r="H12" s="367">
        <f t="shared" si="1"/>
        <v>0</v>
      </c>
      <c r="I12" s="367">
        <f t="shared" si="2"/>
        <v>0</v>
      </c>
      <c r="J12" s="369" t="s">
        <v>385</v>
      </c>
      <c r="K12" s="369"/>
      <c r="L12" s="370"/>
      <c r="M12" s="371"/>
    </row>
    <row r="13" spans="1:13" ht="14.25">
      <c r="A13" s="364">
        <v>9</v>
      </c>
      <c r="B13" s="364" t="s">
        <v>479</v>
      </c>
      <c r="C13" s="364" t="s">
        <v>17</v>
      </c>
      <c r="D13" s="364">
        <v>220</v>
      </c>
      <c r="E13" s="366"/>
      <c r="F13" s="367">
        <f t="shared" si="0"/>
        <v>0</v>
      </c>
      <c r="G13" s="368">
        <v>0.08</v>
      </c>
      <c r="H13" s="367">
        <f t="shared" si="1"/>
        <v>0</v>
      </c>
      <c r="I13" s="367">
        <f t="shared" si="2"/>
        <v>0</v>
      </c>
      <c r="J13" s="369" t="s">
        <v>385</v>
      </c>
      <c r="K13" s="369"/>
      <c r="L13" s="370"/>
      <c r="M13" s="371"/>
    </row>
    <row r="14" spans="1:13" ht="14.25">
      <c r="A14" s="364">
        <v>10</v>
      </c>
      <c r="B14" s="364" t="s">
        <v>534</v>
      </c>
      <c r="C14" s="364" t="s">
        <v>535</v>
      </c>
      <c r="D14" s="364">
        <v>6</v>
      </c>
      <c r="E14" s="366"/>
      <c r="F14" s="366"/>
      <c r="G14" s="373">
        <v>0.08</v>
      </c>
      <c r="H14" s="366"/>
      <c r="I14" s="366"/>
      <c r="J14" s="364" t="s">
        <v>385</v>
      </c>
      <c r="K14" s="364"/>
      <c r="L14" s="370"/>
      <c r="M14" s="371"/>
    </row>
    <row r="15" spans="1:13" ht="28.5">
      <c r="A15" s="364">
        <v>11</v>
      </c>
      <c r="B15" s="365" t="s">
        <v>480</v>
      </c>
      <c r="C15" s="364" t="s">
        <v>17</v>
      </c>
      <c r="D15" s="364">
        <v>36</v>
      </c>
      <c r="E15" s="366"/>
      <c r="F15" s="367">
        <f>D15*E15</f>
        <v>0</v>
      </c>
      <c r="G15" s="368">
        <v>0.08</v>
      </c>
      <c r="H15" s="367">
        <f>F15*0.08</f>
        <v>0</v>
      </c>
      <c r="I15" s="367">
        <f>F15*1.08</f>
        <v>0</v>
      </c>
      <c r="J15" s="369" t="s">
        <v>385</v>
      </c>
      <c r="K15" s="369"/>
      <c r="L15" s="370"/>
      <c r="M15" s="371"/>
    </row>
    <row r="16" spans="1:13" ht="14.25">
      <c r="A16" s="364">
        <v>12</v>
      </c>
      <c r="B16" s="365" t="s">
        <v>386</v>
      </c>
      <c r="C16" s="364" t="s">
        <v>40</v>
      </c>
      <c r="D16" s="364">
        <v>2</v>
      </c>
      <c r="E16" s="366"/>
      <c r="F16" s="367">
        <f>D16*E16</f>
        <v>0</v>
      </c>
      <c r="G16" s="368">
        <v>0.08</v>
      </c>
      <c r="H16" s="367">
        <f>F16*0.08</f>
        <v>0</v>
      </c>
      <c r="I16" s="367">
        <f>F16*1.08</f>
        <v>0</v>
      </c>
      <c r="J16" s="369"/>
      <c r="K16" s="369"/>
      <c r="L16" s="370"/>
      <c r="M16" s="371"/>
    </row>
    <row r="17" spans="1:13" ht="14.25">
      <c r="A17" s="364">
        <v>13</v>
      </c>
      <c r="B17" s="365" t="s">
        <v>481</v>
      </c>
      <c r="C17" s="364" t="s">
        <v>17</v>
      </c>
      <c r="D17" s="364">
        <v>160</v>
      </c>
      <c r="E17" s="366"/>
      <c r="F17" s="367">
        <f>D17*E17</f>
        <v>0</v>
      </c>
      <c r="G17" s="368">
        <v>0.08</v>
      </c>
      <c r="H17" s="367">
        <f>F17*0.08</f>
        <v>0</v>
      </c>
      <c r="I17" s="367">
        <f>F17*1.08</f>
        <v>0</v>
      </c>
      <c r="J17" s="369" t="s">
        <v>482</v>
      </c>
      <c r="K17" s="377"/>
      <c r="L17" s="370"/>
      <c r="M17" s="371"/>
    </row>
    <row r="18" spans="1:13" ht="14.25">
      <c r="A18" s="375"/>
      <c r="B18" s="375"/>
      <c r="C18" s="375"/>
      <c r="D18" s="375"/>
      <c r="E18" s="364" t="s">
        <v>48</v>
      </c>
      <c r="F18" s="367">
        <f>SUM(F5:F17)</f>
        <v>0</v>
      </c>
      <c r="G18" s="374"/>
      <c r="H18" s="367">
        <f>F18*0.08</f>
        <v>0</v>
      </c>
      <c r="I18" s="367">
        <f>F18*1.08</f>
        <v>0</v>
      </c>
      <c r="J18" s="376"/>
      <c r="K18" s="374"/>
      <c r="L18" s="374"/>
      <c r="M18" s="371"/>
    </row>
    <row r="19" spans="2:12" ht="14.25">
      <c r="B19" s="304"/>
      <c r="C19" s="304"/>
      <c r="D19" s="304"/>
      <c r="E19" s="304"/>
      <c r="F19" s="304"/>
      <c r="G19" s="304"/>
      <c r="H19" s="304"/>
      <c r="I19" s="304"/>
      <c r="J19" s="304"/>
      <c r="K19" s="304"/>
      <c r="L19" s="132"/>
    </row>
    <row r="20" spans="2:11" ht="14.25">
      <c r="B20" s="132"/>
      <c r="C20" s="132"/>
      <c r="D20" s="132"/>
      <c r="E20" s="132"/>
      <c r="F20" s="132"/>
      <c r="G20" s="132"/>
      <c r="H20" s="132"/>
      <c r="I20" s="132"/>
      <c r="J20" s="132"/>
      <c r="K20" s="132"/>
    </row>
    <row r="21" spans="1:8" ht="17.25">
      <c r="A21" s="353" t="s">
        <v>387</v>
      </c>
      <c r="B21" s="305"/>
      <c r="C21" s="305"/>
      <c r="D21" s="305"/>
      <c r="E21" s="305"/>
      <c r="F21" s="305"/>
      <c r="G21" s="305"/>
      <c r="H21" s="305"/>
    </row>
    <row r="22" spans="1:8" ht="15">
      <c r="A22" s="354" t="s">
        <v>388</v>
      </c>
      <c r="B22" s="305"/>
      <c r="C22" s="305"/>
      <c r="D22" s="305"/>
      <c r="E22" s="305"/>
      <c r="F22" s="305"/>
      <c r="G22" s="305"/>
      <c r="H22" s="305"/>
    </row>
    <row r="23" spans="1:8" ht="15" thickBot="1">
      <c r="A23" s="355"/>
      <c r="B23" s="305"/>
      <c r="C23" s="305"/>
      <c r="D23" s="305"/>
      <c r="E23" s="305"/>
      <c r="F23" s="305"/>
      <c r="G23" s="305"/>
      <c r="H23" s="305"/>
    </row>
    <row r="24" spans="1:8" ht="52.5" thickBot="1">
      <c r="A24" s="415" t="s">
        <v>101</v>
      </c>
      <c r="B24" s="416" t="s">
        <v>389</v>
      </c>
      <c r="C24" s="378" t="s">
        <v>390</v>
      </c>
      <c r="D24" s="305"/>
      <c r="E24" s="305"/>
      <c r="F24" s="305"/>
      <c r="G24" s="305"/>
      <c r="H24" s="305"/>
    </row>
    <row r="25" spans="1:8" ht="26.25" thickBot="1">
      <c r="A25" s="415"/>
      <c r="B25" s="416"/>
      <c r="C25" s="379" t="s">
        <v>391</v>
      </c>
      <c r="D25" s="305"/>
      <c r="E25" s="305"/>
      <c r="F25" s="305"/>
      <c r="G25" s="305"/>
      <c r="H25" s="305"/>
    </row>
    <row r="26" spans="1:8" ht="26.25" thickBot="1">
      <c r="A26" s="415"/>
      <c r="B26" s="416"/>
      <c r="C26" s="380" t="s">
        <v>392</v>
      </c>
      <c r="D26" s="305"/>
      <c r="E26" s="305"/>
      <c r="F26" s="305"/>
      <c r="G26" s="305"/>
      <c r="H26" s="305"/>
    </row>
    <row r="27" spans="1:8" ht="15" thickBot="1">
      <c r="A27" s="381">
        <v>1</v>
      </c>
      <c r="B27" s="356" t="s">
        <v>393</v>
      </c>
      <c r="C27" s="380" t="s">
        <v>536</v>
      </c>
      <c r="D27" s="305"/>
      <c r="E27" s="305"/>
      <c r="F27" s="305"/>
      <c r="G27" s="305"/>
      <c r="H27" s="305"/>
    </row>
    <row r="28" spans="1:8" ht="15" thickBot="1">
      <c r="A28" s="381">
        <v>2</v>
      </c>
      <c r="B28" s="356" t="s">
        <v>394</v>
      </c>
      <c r="C28" s="380" t="s">
        <v>536</v>
      </c>
      <c r="D28" s="305"/>
      <c r="E28" s="305"/>
      <c r="F28" s="305"/>
      <c r="G28" s="305"/>
      <c r="H28" s="305"/>
    </row>
    <row r="29" spans="1:8" ht="26.25" thickBot="1">
      <c r="A29" s="381">
        <v>4</v>
      </c>
      <c r="B29" s="356" t="s">
        <v>483</v>
      </c>
      <c r="C29" s="380" t="s">
        <v>536</v>
      </c>
      <c r="D29" s="305"/>
      <c r="E29" s="305"/>
      <c r="F29" s="305"/>
      <c r="G29" s="305"/>
      <c r="H29" s="305"/>
    </row>
    <row r="30" spans="1:8" ht="15" thickBot="1">
      <c r="A30" s="381">
        <v>5</v>
      </c>
      <c r="B30" s="356" t="s">
        <v>395</v>
      </c>
      <c r="C30" s="380" t="s">
        <v>536</v>
      </c>
      <c r="D30" s="305"/>
      <c r="E30" s="305"/>
      <c r="F30" s="305"/>
      <c r="G30" s="305"/>
      <c r="H30" s="305"/>
    </row>
    <row r="31" spans="1:8" ht="15" thickBot="1">
      <c r="A31" s="415">
        <v>6</v>
      </c>
      <c r="B31" s="357" t="s">
        <v>396</v>
      </c>
      <c r="C31" s="415" t="s">
        <v>536</v>
      </c>
      <c r="D31" s="305"/>
      <c r="E31" s="305"/>
      <c r="F31" s="305"/>
      <c r="G31" s="305"/>
      <c r="H31" s="305"/>
    </row>
    <row r="32" spans="1:3" ht="15" thickBot="1">
      <c r="A32" s="415"/>
      <c r="B32" s="356" t="s">
        <v>397</v>
      </c>
      <c r="C32" s="415"/>
    </row>
    <row r="33" spans="1:3" ht="26.25" thickBot="1">
      <c r="A33" s="381">
        <v>7</v>
      </c>
      <c r="B33" s="356" t="s">
        <v>537</v>
      </c>
      <c r="C33" s="380" t="s">
        <v>536</v>
      </c>
    </row>
    <row r="34" spans="1:3" ht="15" thickBot="1">
      <c r="A34" s="415">
        <v>8</v>
      </c>
      <c r="B34" s="357" t="s">
        <v>398</v>
      </c>
      <c r="C34" s="415" t="s">
        <v>536</v>
      </c>
    </row>
    <row r="35" spans="1:3" ht="15" thickBot="1">
      <c r="A35" s="415"/>
      <c r="B35" s="356" t="s">
        <v>399</v>
      </c>
      <c r="C35" s="415"/>
    </row>
    <row r="36" spans="1:3" ht="26.25" thickBot="1">
      <c r="A36" s="381">
        <v>9</v>
      </c>
      <c r="B36" s="356" t="s">
        <v>538</v>
      </c>
      <c r="C36" s="380" t="s">
        <v>536</v>
      </c>
    </row>
    <row r="37" spans="1:3" ht="15" thickBot="1">
      <c r="A37" s="381">
        <v>10</v>
      </c>
      <c r="B37" s="356" t="s">
        <v>400</v>
      </c>
      <c r="C37" s="380" t="s">
        <v>536</v>
      </c>
    </row>
    <row r="38" spans="1:3" ht="15" thickBot="1">
      <c r="A38" s="381">
        <v>11</v>
      </c>
      <c r="B38" s="356" t="s">
        <v>401</v>
      </c>
      <c r="C38" s="380" t="s">
        <v>536</v>
      </c>
    </row>
    <row r="39" spans="1:3" ht="26.25" thickBot="1">
      <c r="A39" s="381">
        <v>12</v>
      </c>
      <c r="B39" s="356" t="s">
        <v>402</v>
      </c>
      <c r="C39" s="380" t="s">
        <v>536</v>
      </c>
    </row>
    <row r="40" spans="1:3" ht="26.25" thickBot="1">
      <c r="A40" s="415">
        <v>13</v>
      </c>
      <c r="B40" s="357" t="s">
        <v>403</v>
      </c>
      <c r="C40" s="415" t="s">
        <v>536</v>
      </c>
    </row>
    <row r="41" spans="1:3" ht="15.75" thickBot="1">
      <c r="A41" s="415"/>
      <c r="B41" s="358" t="s">
        <v>484</v>
      </c>
      <c r="C41" s="415"/>
    </row>
    <row r="42" spans="1:3" ht="15.75" thickBot="1">
      <c r="A42" s="415"/>
      <c r="B42" s="359" t="s">
        <v>485</v>
      </c>
      <c r="C42" s="415"/>
    </row>
    <row r="43" spans="1:3" ht="39" thickBot="1">
      <c r="A43" s="415">
        <v>14</v>
      </c>
      <c r="B43" s="357" t="s">
        <v>486</v>
      </c>
      <c r="C43" s="415" t="s">
        <v>536</v>
      </c>
    </row>
    <row r="44" spans="1:3" ht="15" thickBot="1">
      <c r="A44" s="415"/>
      <c r="B44" s="356" t="s">
        <v>539</v>
      </c>
      <c r="C44" s="415"/>
    </row>
    <row r="45" spans="1:3" ht="26.25" thickBot="1">
      <c r="A45" s="381">
        <v>15</v>
      </c>
      <c r="B45" s="356" t="s">
        <v>404</v>
      </c>
      <c r="C45" s="380" t="s">
        <v>536</v>
      </c>
    </row>
    <row r="46" spans="1:3" ht="78" thickBot="1">
      <c r="A46" s="381">
        <v>16</v>
      </c>
      <c r="B46" s="356" t="s">
        <v>540</v>
      </c>
      <c r="C46" s="380" t="s">
        <v>536</v>
      </c>
    </row>
    <row r="47" spans="1:3" ht="39" thickBot="1">
      <c r="A47" s="381">
        <v>17</v>
      </c>
      <c r="B47" s="356" t="s">
        <v>405</v>
      </c>
      <c r="C47" s="380" t="s">
        <v>536</v>
      </c>
    </row>
    <row r="48" spans="1:5" ht="26.25" thickBot="1">
      <c r="A48" s="381">
        <v>18</v>
      </c>
      <c r="B48" s="356" t="s">
        <v>406</v>
      </c>
      <c r="C48" s="380" t="s">
        <v>536</v>
      </c>
      <c r="D48" s="305"/>
      <c r="E48" s="305"/>
    </row>
    <row r="49" spans="1:5" ht="26.25" thickBot="1">
      <c r="A49" s="381">
        <v>19</v>
      </c>
      <c r="B49" s="356" t="s">
        <v>407</v>
      </c>
      <c r="C49" s="380" t="s">
        <v>536</v>
      </c>
      <c r="D49" s="305"/>
      <c r="E49" s="305"/>
    </row>
    <row r="50" spans="1:5" ht="65.25" thickBot="1">
      <c r="A50" s="381">
        <v>20</v>
      </c>
      <c r="B50" s="356" t="s">
        <v>408</v>
      </c>
      <c r="C50" s="380" t="s">
        <v>536</v>
      </c>
      <c r="D50" s="305"/>
      <c r="E50" s="305"/>
    </row>
    <row r="51" spans="1:5" ht="15">
      <c r="A51" s="360"/>
      <c r="B51" s="305"/>
      <c r="C51" s="305"/>
      <c r="D51" s="305"/>
      <c r="E51" s="305"/>
    </row>
    <row r="52" spans="1:5" ht="15">
      <c r="A52" s="361" t="s">
        <v>409</v>
      </c>
      <c r="B52" s="305"/>
      <c r="C52" s="305"/>
      <c r="D52" s="305"/>
      <c r="E52" s="305"/>
    </row>
    <row r="53" spans="1:5" ht="15">
      <c r="A53" s="361"/>
      <c r="B53" s="305"/>
      <c r="C53" s="305"/>
      <c r="D53" s="305"/>
      <c r="E53" s="305"/>
    </row>
    <row r="54" spans="1:5" ht="15.75" thickBot="1">
      <c r="A54" s="360" t="s">
        <v>410</v>
      </c>
      <c r="B54" s="305"/>
      <c r="C54" s="305"/>
      <c r="D54" s="305"/>
      <c r="E54" s="305"/>
    </row>
    <row r="55" spans="1:5" ht="56.25" thickBot="1">
      <c r="A55" s="382" t="s">
        <v>258</v>
      </c>
      <c r="B55" s="382" t="s">
        <v>411</v>
      </c>
      <c r="C55" s="382" t="s">
        <v>412</v>
      </c>
      <c r="D55" s="382" t="s">
        <v>413</v>
      </c>
      <c r="E55" s="383" t="s">
        <v>414</v>
      </c>
    </row>
    <row r="56" spans="1:5" ht="15" thickBot="1">
      <c r="A56" s="413">
        <v>1</v>
      </c>
      <c r="B56" s="362" t="s">
        <v>541</v>
      </c>
      <c r="C56" s="384" t="s">
        <v>415</v>
      </c>
      <c r="D56" s="413" t="s">
        <v>536</v>
      </c>
      <c r="E56" s="385" t="s">
        <v>542</v>
      </c>
    </row>
    <row r="57" spans="1:5" ht="15" thickBot="1">
      <c r="A57" s="413"/>
      <c r="B57" s="363"/>
      <c r="C57" s="386" t="s">
        <v>416</v>
      </c>
      <c r="D57" s="413"/>
      <c r="E57" s="387" t="s">
        <v>417</v>
      </c>
    </row>
    <row r="58" spans="1:5" ht="15" thickBot="1">
      <c r="A58" s="413">
        <v>2</v>
      </c>
      <c r="B58" s="414" t="s">
        <v>487</v>
      </c>
      <c r="C58" s="384" t="s">
        <v>415</v>
      </c>
      <c r="D58" s="413" t="s">
        <v>536</v>
      </c>
      <c r="E58" s="385" t="s">
        <v>543</v>
      </c>
    </row>
    <row r="59" spans="1:5" ht="15" thickBot="1">
      <c r="A59" s="413"/>
      <c r="B59" s="414"/>
      <c r="C59" s="386" t="s">
        <v>416</v>
      </c>
      <c r="D59" s="413"/>
      <c r="E59" s="387" t="s">
        <v>417</v>
      </c>
    </row>
    <row r="60" spans="1:5" ht="15" thickBot="1">
      <c r="A60" s="413">
        <v>3</v>
      </c>
      <c r="B60" s="414" t="s">
        <v>488</v>
      </c>
      <c r="C60" s="384" t="s">
        <v>415</v>
      </c>
      <c r="D60" s="413" t="s">
        <v>536</v>
      </c>
      <c r="E60" s="385" t="s">
        <v>544</v>
      </c>
    </row>
    <row r="61" spans="1:5" ht="15" thickBot="1">
      <c r="A61" s="413"/>
      <c r="B61" s="414"/>
      <c r="C61" s="386" t="s">
        <v>416</v>
      </c>
      <c r="D61" s="413"/>
      <c r="E61" s="387" t="s">
        <v>417</v>
      </c>
    </row>
    <row r="62" spans="1:5" ht="15" thickBot="1">
      <c r="A62" s="413">
        <v>4</v>
      </c>
      <c r="B62" s="414" t="s">
        <v>418</v>
      </c>
      <c r="C62" s="384" t="s">
        <v>415</v>
      </c>
      <c r="D62" s="413" t="s">
        <v>536</v>
      </c>
      <c r="E62" s="385" t="s">
        <v>543</v>
      </c>
    </row>
    <row r="63" spans="1:5" ht="15" thickBot="1">
      <c r="A63" s="413"/>
      <c r="B63" s="414"/>
      <c r="C63" s="386" t="s">
        <v>416</v>
      </c>
      <c r="D63" s="413"/>
      <c r="E63" s="387" t="s">
        <v>417</v>
      </c>
    </row>
  </sheetData>
  <sheetProtection/>
  <mergeCells count="21">
    <mergeCell ref="A24:A26"/>
    <mergeCell ref="B24:B26"/>
    <mergeCell ref="A31:A32"/>
    <mergeCell ref="C31:C32"/>
    <mergeCell ref="A34:A35"/>
    <mergeCell ref="C34:C35"/>
    <mergeCell ref="A40:A42"/>
    <mergeCell ref="C40:C42"/>
    <mergeCell ref="A43:A44"/>
    <mergeCell ref="C43:C44"/>
    <mergeCell ref="A56:A57"/>
    <mergeCell ref="D56:D57"/>
    <mergeCell ref="A62:A63"/>
    <mergeCell ref="B62:B63"/>
    <mergeCell ref="D62:D63"/>
    <mergeCell ref="A58:A59"/>
    <mergeCell ref="B58:B59"/>
    <mergeCell ref="D58:D59"/>
    <mergeCell ref="A60:A61"/>
    <mergeCell ref="B60:B61"/>
    <mergeCell ref="D60:D61"/>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pageSetUpPr fitToPage="1"/>
  </sheetPr>
  <dimension ref="A1:M6"/>
  <sheetViews>
    <sheetView zoomScalePageLayoutView="0" workbookViewId="0" topLeftCell="A1">
      <selection activeCell="G2" sqref="G2"/>
    </sheetView>
  </sheetViews>
  <sheetFormatPr defaultColWidth="9.00390625" defaultRowHeight="15"/>
  <cols>
    <col min="1" max="1" width="3.421875" style="21" customWidth="1"/>
    <col min="2" max="2" width="60.8515625" style="1" customWidth="1"/>
    <col min="3" max="3" width="12.421875" style="1" customWidth="1"/>
    <col min="4" max="4" width="5.7109375" style="1" customWidth="1"/>
    <col min="5" max="5" width="6.140625" style="1" customWidth="1"/>
    <col min="6" max="6" width="7.28125" style="1" customWidth="1"/>
    <col min="7" max="7" width="11.57421875" style="1" customWidth="1"/>
    <col min="8" max="8" width="9.00390625" style="1" customWidth="1"/>
    <col min="9" max="9" width="11.00390625" style="1" customWidth="1"/>
    <col min="10" max="10" width="10.28125" style="1" customWidth="1"/>
    <col min="11" max="11" width="17.00390625" style="1" customWidth="1"/>
    <col min="12" max="12" width="11.8515625" style="1" customWidth="1"/>
    <col min="13" max="13" width="22.7109375" style="1" customWidth="1"/>
    <col min="14" max="16384" width="9.00390625" style="1" customWidth="1"/>
  </cols>
  <sheetData>
    <row r="1" spans="1:8" ht="15.75" customHeight="1">
      <c r="A1" s="397" t="s">
        <v>221</v>
      </c>
      <c r="B1" s="397"/>
      <c r="C1" s="397"/>
      <c r="D1" s="397"/>
      <c r="E1" s="397"/>
      <c r="F1" s="397"/>
      <c r="G1" s="397"/>
      <c r="H1" s="85"/>
    </row>
    <row r="2" spans="1:13" ht="29.25" customHeight="1">
      <c r="A2" s="38" t="s">
        <v>1</v>
      </c>
      <c r="B2" s="38" t="s">
        <v>2</v>
      </c>
      <c r="C2" s="123" t="s">
        <v>3</v>
      </c>
      <c r="D2" s="38" t="s">
        <v>4</v>
      </c>
      <c r="E2" s="123" t="s">
        <v>5</v>
      </c>
      <c r="F2" s="123" t="s">
        <v>6</v>
      </c>
      <c r="G2" s="123" t="s">
        <v>7</v>
      </c>
      <c r="H2" s="3" t="s">
        <v>8</v>
      </c>
      <c r="I2" s="3" t="s">
        <v>9</v>
      </c>
      <c r="J2" s="3" t="s">
        <v>10</v>
      </c>
      <c r="K2" s="3" t="s">
        <v>11</v>
      </c>
      <c r="L2" s="3" t="s">
        <v>12</v>
      </c>
      <c r="M2" s="3" t="s">
        <v>13</v>
      </c>
    </row>
    <row r="3" spans="1:13" ht="45.75" customHeight="1">
      <c r="A3" s="38">
        <v>1</v>
      </c>
      <c r="B3" s="83" t="s">
        <v>222</v>
      </c>
      <c r="C3" s="38"/>
      <c r="D3" s="38" t="s">
        <v>40</v>
      </c>
      <c r="E3" s="38">
        <v>200</v>
      </c>
      <c r="F3" s="55"/>
      <c r="G3" s="55"/>
      <c r="H3" s="6"/>
      <c r="I3" s="5"/>
      <c r="J3" s="5"/>
      <c r="K3" s="2"/>
      <c r="L3" s="2"/>
      <c r="M3" s="2"/>
    </row>
    <row r="4" spans="1:13" ht="30" customHeight="1">
      <c r="A4" s="38">
        <v>2</v>
      </c>
      <c r="B4" s="83" t="s">
        <v>223</v>
      </c>
      <c r="C4" s="38"/>
      <c r="D4" s="38" t="s">
        <v>40</v>
      </c>
      <c r="E4" s="38">
        <v>300</v>
      </c>
      <c r="F4" s="55"/>
      <c r="G4" s="55"/>
      <c r="H4" s="6"/>
      <c r="I4" s="5"/>
      <c r="J4" s="5"/>
      <c r="K4" s="2"/>
      <c r="L4" s="2"/>
      <c r="M4" s="2"/>
    </row>
    <row r="5" spans="1:13" ht="30" customHeight="1">
      <c r="A5" s="38">
        <v>3</v>
      </c>
      <c r="B5" s="83" t="s">
        <v>224</v>
      </c>
      <c r="C5" s="38"/>
      <c r="D5" s="38" t="s">
        <v>40</v>
      </c>
      <c r="E5" s="38">
        <v>8600</v>
      </c>
      <c r="F5" s="55"/>
      <c r="G5" s="55"/>
      <c r="H5" s="6"/>
      <c r="I5" s="5"/>
      <c r="J5" s="5"/>
      <c r="K5" s="2"/>
      <c r="L5" s="2"/>
      <c r="M5" s="2"/>
    </row>
    <row r="6" spans="1:10" ht="30" customHeight="1">
      <c r="A6" s="221"/>
      <c r="B6" s="222"/>
      <c r="C6" s="221"/>
      <c r="D6" s="122"/>
      <c r="E6" s="122"/>
      <c r="F6" s="223" t="s">
        <v>48</v>
      </c>
      <c r="G6" s="224"/>
      <c r="H6" s="24"/>
      <c r="I6" s="48"/>
      <c r="J6" s="48"/>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O10"/>
  <sheetViews>
    <sheetView zoomScalePageLayoutView="0" workbookViewId="0" topLeftCell="A2">
      <selection activeCell="B10" sqref="B10"/>
    </sheetView>
  </sheetViews>
  <sheetFormatPr defaultColWidth="9.00390625" defaultRowHeight="15"/>
  <cols>
    <col min="1" max="1" width="3.421875" style="21" customWidth="1"/>
    <col min="2" max="2" width="54.421875" style="1" customWidth="1"/>
    <col min="3" max="3" width="24.8515625" style="1" customWidth="1"/>
    <col min="4" max="4" width="22.140625" style="1" customWidth="1"/>
    <col min="5" max="5" width="7.421875" style="1" customWidth="1"/>
    <col min="6" max="6" width="10.7109375" style="122" customWidth="1"/>
    <col min="7" max="7" width="14.421875" style="1" customWidth="1"/>
    <col min="8" max="8" width="10.8515625" style="1" customWidth="1"/>
    <col min="9" max="9" width="12.7109375" style="1" customWidth="1"/>
    <col min="10" max="10" width="13.57421875" style="1" customWidth="1"/>
    <col min="11" max="11" width="17.00390625" style="1" customWidth="1"/>
    <col min="12" max="12" width="11.8515625" style="1" customWidth="1"/>
    <col min="13" max="13" width="24.421875" style="1" customWidth="1"/>
    <col min="14" max="16384" width="9.00390625" style="1" customWidth="1"/>
  </cols>
  <sheetData>
    <row r="1" spans="1:15" ht="15.75" customHeight="1">
      <c r="A1" s="417" t="s">
        <v>526</v>
      </c>
      <c r="B1" s="417"/>
      <c r="C1" s="417"/>
      <c r="D1" s="417"/>
      <c r="E1" s="417"/>
      <c r="F1" s="417"/>
      <c r="G1" s="417"/>
      <c r="H1" s="281"/>
      <c r="I1" s="282"/>
      <c r="J1" s="282"/>
      <c r="K1" s="282"/>
      <c r="L1" s="282"/>
      <c r="M1" s="282"/>
      <c r="N1" s="282"/>
      <c r="O1"/>
    </row>
    <row r="2" spans="1:15" ht="29.25" customHeight="1">
      <c r="A2" s="283" t="s">
        <v>1</v>
      </c>
      <c r="B2" s="283" t="s">
        <v>2</v>
      </c>
      <c r="C2" s="283" t="s">
        <v>165</v>
      </c>
      <c r="D2" s="284" t="s">
        <v>3</v>
      </c>
      <c r="E2" s="283" t="s">
        <v>4</v>
      </c>
      <c r="F2" s="284" t="s">
        <v>5</v>
      </c>
      <c r="G2" s="284" t="s">
        <v>6</v>
      </c>
      <c r="H2" s="284" t="s">
        <v>7</v>
      </c>
      <c r="I2" s="284" t="s">
        <v>8</v>
      </c>
      <c r="J2" s="284" t="s">
        <v>9</v>
      </c>
      <c r="K2" s="284" t="s">
        <v>10</v>
      </c>
      <c r="L2" s="284" t="s">
        <v>11</v>
      </c>
      <c r="M2" s="284" t="s">
        <v>12</v>
      </c>
      <c r="N2" s="285" t="s">
        <v>50</v>
      </c>
      <c r="O2" s="286" t="s">
        <v>13</v>
      </c>
    </row>
    <row r="3" spans="1:15" ht="176.25" customHeight="1">
      <c r="A3" s="292">
        <v>1</v>
      </c>
      <c r="B3" s="293" t="s">
        <v>461</v>
      </c>
      <c r="C3" s="294" t="s">
        <v>462</v>
      </c>
      <c r="D3" s="292"/>
      <c r="E3" s="292" t="s">
        <v>40</v>
      </c>
      <c r="F3" s="292">
        <v>260</v>
      </c>
      <c r="G3" s="295"/>
      <c r="H3" s="295"/>
      <c r="I3" s="296"/>
      <c r="J3" s="295"/>
      <c r="K3" s="295"/>
      <c r="L3" s="292"/>
      <c r="M3" s="292"/>
      <c r="N3" s="297" t="s">
        <v>463</v>
      </c>
      <c r="O3" s="298"/>
    </row>
    <row r="4" spans="1:15" ht="102" customHeight="1">
      <c r="A4" s="211">
        <v>2</v>
      </c>
      <c r="B4" s="299" t="s">
        <v>464</v>
      </c>
      <c r="C4" s="300" t="s">
        <v>465</v>
      </c>
      <c r="D4" s="211"/>
      <c r="E4" s="301"/>
      <c r="F4" s="302">
        <v>150</v>
      </c>
      <c r="G4" s="273"/>
      <c r="H4" s="295"/>
      <c r="I4" s="273"/>
      <c r="J4" s="273"/>
      <c r="K4" s="211"/>
      <c r="L4" s="211"/>
      <c r="M4" s="275"/>
      <c r="N4" s="275"/>
      <c r="O4" s="275"/>
    </row>
    <row r="5" spans="1:15" ht="78.75" customHeight="1">
      <c r="A5" s="211">
        <v>3</v>
      </c>
      <c r="B5" s="299" t="s">
        <v>466</v>
      </c>
      <c r="C5" s="300" t="s">
        <v>467</v>
      </c>
      <c r="D5" s="275"/>
      <c r="E5" s="275"/>
      <c r="F5" s="288">
        <v>10</v>
      </c>
      <c r="G5" s="289"/>
      <c r="H5" s="295"/>
      <c r="I5" s="290"/>
      <c r="J5" s="290"/>
      <c r="K5" s="275"/>
      <c r="L5" s="275"/>
      <c r="M5" s="275"/>
      <c r="N5" s="275"/>
      <c r="O5" s="275"/>
    </row>
    <row r="6" spans="2:13" ht="14.25">
      <c r="B6" s="280"/>
      <c r="C6" s="46"/>
      <c r="D6" s="88"/>
      <c r="E6" s="88"/>
      <c r="F6" s="291"/>
      <c r="G6" s="341" t="s">
        <v>48</v>
      </c>
      <c r="H6" s="290"/>
      <c r="I6" s="342"/>
      <c r="J6" s="48"/>
      <c r="K6" s="48"/>
      <c r="L6" s="88"/>
      <c r="M6" s="88"/>
    </row>
    <row r="7" spans="2:13" ht="14.25">
      <c r="B7" s="88"/>
      <c r="C7" s="88"/>
      <c r="D7" s="88"/>
      <c r="E7" s="88"/>
      <c r="F7" s="291"/>
      <c r="G7" s="88"/>
      <c r="H7" s="88"/>
      <c r="I7" s="88"/>
      <c r="J7" s="88"/>
      <c r="K7" s="88"/>
      <c r="L7" s="88"/>
      <c r="M7" s="88"/>
    </row>
    <row r="10" ht="14.25">
      <c r="B10" s="1" t="s">
        <v>565</v>
      </c>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29.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2">
      <selection activeCell="G2" sqref="G2"/>
    </sheetView>
  </sheetViews>
  <sheetFormatPr defaultColWidth="9.00390625" defaultRowHeight="15"/>
  <cols>
    <col min="1" max="1" width="3.421875" style="21" customWidth="1"/>
    <col min="2" max="2" width="43.28125" style="1" customWidth="1"/>
    <col min="3" max="3" width="12.421875" style="1" customWidth="1"/>
    <col min="4" max="4" width="10.00390625" style="1" customWidth="1"/>
    <col min="5" max="5" width="7.421875" style="1" customWidth="1"/>
    <col min="6" max="6" width="10.7109375" style="1" customWidth="1"/>
    <col min="7" max="7" width="12.28125" style="1" customWidth="1"/>
    <col min="8" max="8" width="10.8515625" style="1" customWidth="1"/>
    <col min="9" max="9" width="8.140625" style="1" customWidth="1"/>
    <col min="10" max="10" width="9.28125" style="1" customWidth="1"/>
    <col min="11" max="11" width="9.421875" style="1" customWidth="1"/>
    <col min="12" max="12" width="7.421875" style="1" customWidth="1"/>
    <col min="13" max="13" width="6.7109375" style="1" customWidth="1"/>
    <col min="14" max="16384" width="9.00390625" style="1" customWidth="1"/>
  </cols>
  <sheetData>
    <row r="1" spans="1:7" ht="15.75" customHeight="1">
      <c r="A1" s="405" t="s">
        <v>225</v>
      </c>
      <c r="B1" s="405"/>
      <c r="C1" s="405"/>
      <c r="D1" s="405"/>
      <c r="E1" s="405"/>
      <c r="F1" s="405"/>
      <c r="G1" s="405"/>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30" customHeight="1">
      <c r="A3" s="2">
        <v>1</v>
      </c>
      <c r="B3" s="19" t="s">
        <v>226</v>
      </c>
      <c r="C3" s="2"/>
      <c r="D3" s="2" t="s">
        <v>40</v>
      </c>
      <c r="E3" s="38">
        <v>3</v>
      </c>
      <c r="F3" s="5"/>
      <c r="G3" s="5"/>
      <c r="H3" s="6"/>
      <c r="I3" s="5"/>
      <c r="J3" s="5"/>
      <c r="K3" s="2"/>
      <c r="L3" s="2"/>
      <c r="M3" s="3"/>
    </row>
    <row r="4" spans="1:13" ht="30" customHeight="1">
      <c r="A4" s="2">
        <v>2</v>
      </c>
      <c r="B4" s="19" t="s">
        <v>227</v>
      </c>
      <c r="C4" s="2"/>
      <c r="D4" s="2" t="s">
        <v>40</v>
      </c>
      <c r="E4" s="38">
        <v>2</v>
      </c>
      <c r="F4" s="5"/>
      <c r="G4" s="5"/>
      <c r="H4" s="6"/>
      <c r="I4" s="5"/>
      <c r="J4" s="5"/>
      <c r="K4" s="2"/>
      <c r="L4" s="2"/>
      <c r="M4" s="3"/>
    </row>
    <row r="5" spans="1:13" ht="30" customHeight="1">
      <c r="A5" s="2">
        <v>3</v>
      </c>
      <c r="B5" s="4" t="s">
        <v>228</v>
      </c>
      <c r="C5" s="2"/>
      <c r="D5" s="2" t="s">
        <v>115</v>
      </c>
      <c r="E5" s="38">
        <v>2</v>
      </c>
      <c r="F5" s="5"/>
      <c r="G5" s="5"/>
      <c r="H5" s="6"/>
      <c r="I5" s="5"/>
      <c r="J5" s="5"/>
      <c r="K5" s="2"/>
      <c r="L5" s="2"/>
      <c r="M5" s="3"/>
    </row>
    <row r="6" spans="1:13" ht="40.5" customHeight="1">
      <c r="A6" s="2">
        <v>4</v>
      </c>
      <c r="B6" s="19" t="s">
        <v>229</v>
      </c>
      <c r="C6" s="2"/>
      <c r="D6" s="2" t="s">
        <v>40</v>
      </c>
      <c r="E6" s="38">
        <v>5</v>
      </c>
      <c r="F6" s="5"/>
      <c r="G6" s="5"/>
      <c r="H6" s="6"/>
      <c r="I6" s="5"/>
      <c r="J6" s="5"/>
      <c r="K6" s="2"/>
      <c r="L6" s="2"/>
      <c r="M6" s="3"/>
    </row>
    <row r="7" spans="1:13" ht="54" customHeight="1">
      <c r="A7" s="2">
        <v>5</v>
      </c>
      <c r="B7" s="19" t="s">
        <v>230</v>
      </c>
      <c r="C7" s="2"/>
      <c r="D7" s="2" t="s">
        <v>40</v>
      </c>
      <c r="E7" s="38">
        <v>50</v>
      </c>
      <c r="F7" s="5"/>
      <c r="G7" s="5"/>
      <c r="H7" s="6"/>
      <c r="I7" s="5"/>
      <c r="J7" s="5"/>
      <c r="K7" s="2"/>
      <c r="L7" s="2"/>
      <c r="M7" s="3"/>
    </row>
    <row r="8" spans="1:13" ht="30" customHeight="1">
      <c r="A8" s="2">
        <v>6</v>
      </c>
      <c r="B8" s="19" t="s">
        <v>231</v>
      </c>
      <c r="C8" s="2"/>
      <c r="D8" s="2" t="s">
        <v>40</v>
      </c>
      <c r="E8" s="38">
        <v>10</v>
      </c>
      <c r="F8" s="5"/>
      <c r="G8" s="5"/>
      <c r="H8" s="6"/>
      <c r="I8" s="5"/>
      <c r="J8" s="5"/>
      <c r="K8" s="2"/>
      <c r="L8" s="2"/>
      <c r="M8" s="3"/>
    </row>
    <row r="9" spans="1:13" ht="30" customHeight="1">
      <c r="A9" s="2">
        <v>7</v>
      </c>
      <c r="B9" s="19" t="s">
        <v>232</v>
      </c>
      <c r="C9" s="2"/>
      <c r="D9" s="2" t="s">
        <v>40</v>
      </c>
      <c r="E9" s="38">
        <v>10</v>
      </c>
      <c r="F9" s="5"/>
      <c r="G9" s="5"/>
      <c r="H9" s="6"/>
      <c r="I9" s="5"/>
      <c r="J9" s="5"/>
      <c r="K9" s="2"/>
      <c r="L9" s="2"/>
      <c r="M9" s="3"/>
    </row>
    <row r="10" spans="1:13" ht="30" customHeight="1">
      <c r="A10" s="2">
        <v>8</v>
      </c>
      <c r="B10" s="19" t="s">
        <v>546</v>
      </c>
      <c r="C10" s="2"/>
      <c r="D10" s="2" t="s">
        <v>40</v>
      </c>
      <c r="E10" s="38">
        <v>50</v>
      </c>
      <c r="F10" s="5"/>
      <c r="G10" s="5"/>
      <c r="H10" s="6"/>
      <c r="I10" s="5"/>
      <c r="J10" s="5"/>
      <c r="K10" s="2"/>
      <c r="L10" s="2"/>
      <c r="M10" s="3"/>
    </row>
    <row r="11" spans="1:13" ht="30" customHeight="1">
      <c r="A11" s="2">
        <v>9</v>
      </c>
      <c r="B11" s="19" t="s">
        <v>233</v>
      </c>
      <c r="C11" s="2"/>
      <c r="D11" s="2" t="s">
        <v>40</v>
      </c>
      <c r="E11" s="38">
        <v>10</v>
      </c>
      <c r="F11" s="5"/>
      <c r="G11" s="5"/>
      <c r="H11" s="6"/>
      <c r="I11" s="5"/>
      <c r="J11" s="5"/>
      <c r="K11" s="2"/>
      <c r="L11" s="2"/>
      <c r="M11" s="3"/>
    </row>
    <row r="12" spans="1:13" ht="30" customHeight="1">
      <c r="A12" s="2">
        <v>10</v>
      </c>
      <c r="B12" s="124" t="s">
        <v>234</v>
      </c>
      <c r="C12" s="8"/>
      <c r="D12" s="8" t="s">
        <v>235</v>
      </c>
      <c r="E12" s="77">
        <v>4</v>
      </c>
      <c r="F12" s="9"/>
      <c r="G12" s="5"/>
      <c r="H12" s="6"/>
      <c r="I12" s="5"/>
      <c r="J12" s="5"/>
      <c r="K12" s="8"/>
      <c r="L12" s="8"/>
      <c r="M12" s="3"/>
    </row>
    <row r="13" spans="1:13" ht="64.5" customHeight="1">
      <c r="A13" s="2">
        <v>11</v>
      </c>
      <c r="B13" s="19" t="s">
        <v>236</v>
      </c>
      <c r="C13" s="2"/>
      <c r="D13" s="2" t="s">
        <v>40</v>
      </c>
      <c r="E13" s="38">
        <v>500</v>
      </c>
      <c r="F13" s="5"/>
      <c r="G13" s="5"/>
      <c r="H13" s="6"/>
      <c r="I13" s="5"/>
      <c r="J13" s="5"/>
      <c r="K13" s="2"/>
      <c r="L13" s="2"/>
      <c r="M13" s="3"/>
    </row>
    <row r="14" spans="1:13" ht="24.75" customHeight="1">
      <c r="A14" s="10">
        <v>12</v>
      </c>
      <c r="B14" s="44" t="s">
        <v>237</v>
      </c>
      <c r="C14" s="2"/>
      <c r="D14" s="2" t="s">
        <v>40</v>
      </c>
      <c r="E14" s="38">
        <v>20</v>
      </c>
      <c r="F14" s="5"/>
      <c r="G14" s="5"/>
      <c r="H14" s="6"/>
      <c r="I14" s="5"/>
      <c r="J14" s="5"/>
      <c r="K14" s="2"/>
      <c r="L14" s="2"/>
      <c r="M14" s="3"/>
    </row>
    <row r="15" spans="1:13" ht="30" customHeight="1">
      <c r="A15" s="67">
        <v>13</v>
      </c>
      <c r="B15" s="124" t="s">
        <v>238</v>
      </c>
      <c r="C15" s="8"/>
      <c r="D15" s="8" t="s">
        <v>40</v>
      </c>
      <c r="E15" s="77">
        <v>60</v>
      </c>
      <c r="F15" s="9"/>
      <c r="G15" s="5"/>
      <c r="H15" s="121"/>
      <c r="I15" s="9"/>
      <c r="J15" s="9"/>
      <c r="K15" s="8"/>
      <c r="L15" s="8"/>
      <c r="M15" s="7"/>
    </row>
    <row r="16" spans="1:13" ht="30" customHeight="1">
      <c r="A16" s="10">
        <v>14</v>
      </c>
      <c r="B16" s="272" t="s">
        <v>453</v>
      </c>
      <c r="C16" s="211"/>
      <c r="D16" s="211" t="s">
        <v>40</v>
      </c>
      <c r="E16" s="279">
        <v>10</v>
      </c>
      <c r="F16" s="273"/>
      <c r="G16" s="5"/>
      <c r="H16" s="274"/>
      <c r="I16" s="273"/>
      <c r="J16" s="273"/>
      <c r="K16" s="211"/>
      <c r="L16" s="211"/>
      <c r="M16" s="275"/>
    </row>
    <row r="17" spans="2:11" ht="30" customHeight="1">
      <c r="B17" s="32"/>
      <c r="F17" s="47" t="s">
        <v>48</v>
      </c>
      <c r="G17" s="48"/>
      <c r="H17" s="49"/>
      <c r="I17" s="48"/>
      <c r="J17" s="48"/>
      <c r="K17" s="26"/>
    </row>
    <row r="18" ht="14.25">
      <c r="B18" s="32"/>
    </row>
    <row r="19" ht="18" customHeight="1"/>
    <row r="20" spans="1:6" ht="14.25">
      <c r="A20" s="418" t="s">
        <v>239</v>
      </c>
      <c r="B20" s="418"/>
      <c r="C20" s="418"/>
      <c r="D20" s="418"/>
      <c r="E20" s="418"/>
      <c r="F20" s="418"/>
    </row>
    <row r="25" spans="2:9" ht="14.25">
      <c r="B25" s="32"/>
      <c r="F25" s="26"/>
      <c r="G25" s="125"/>
      <c r="I25" s="26"/>
    </row>
    <row r="26" spans="2:9" ht="14.25">
      <c r="B26" s="32"/>
      <c r="F26" s="26"/>
      <c r="G26" s="125"/>
      <c r="I26" s="26"/>
    </row>
    <row r="27" ht="14.25">
      <c r="G27" s="125"/>
    </row>
    <row r="28" spans="2:7" ht="14.25">
      <c r="B28" s="32"/>
      <c r="G28" s="125"/>
    </row>
    <row r="29" ht="14.25">
      <c r="G29" s="125"/>
    </row>
    <row r="30" ht="14.25">
      <c r="G30" s="125"/>
    </row>
    <row r="31" ht="14.25">
      <c r="G31" s="125"/>
    </row>
    <row r="32" ht="14.25">
      <c r="G32" s="125"/>
    </row>
    <row r="33" ht="14.25">
      <c r="G33" s="125"/>
    </row>
    <row r="34" ht="14.25">
      <c r="G34" s="125"/>
    </row>
    <row r="35" ht="14.25">
      <c r="G35" s="125"/>
    </row>
    <row r="36" ht="14.25">
      <c r="G36" s="125"/>
    </row>
    <row r="37" ht="14.25">
      <c r="G37" s="125"/>
    </row>
    <row r="38" spans="2:7" ht="14.25">
      <c r="B38" s="32"/>
      <c r="G38" s="125"/>
    </row>
    <row r="39" spans="2:10" ht="14.25">
      <c r="B39" s="32"/>
      <c r="G39" s="125"/>
      <c r="J39" s="32"/>
    </row>
    <row r="40" spans="6:9" ht="14.25">
      <c r="F40" s="126"/>
      <c r="G40" s="125"/>
      <c r="H40" s="126"/>
      <c r="I40" s="126"/>
    </row>
  </sheetData>
  <sheetProtection selectLockedCells="1" selectUnlockedCells="1"/>
  <mergeCells count="2">
    <mergeCell ref="A1:G1"/>
    <mergeCell ref="A20:F20"/>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8"/>
  <sheetViews>
    <sheetView zoomScalePageLayoutView="0" workbookViewId="0" topLeftCell="A1">
      <selection activeCell="G4" sqref="G4"/>
    </sheetView>
  </sheetViews>
  <sheetFormatPr defaultColWidth="9.00390625" defaultRowHeight="15"/>
  <cols>
    <col min="1" max="1" width="3.421875" style="21" customWidth="1"/>
    <col min="2" max="2" width="52.00390625" style="1" customWidth="1"/>
    <col min="3" max="3" width="12.421875" style="1" customWidth="1"/>
    <col min="4" max="4" width="4.8515625" style="1" customWidth="1"/>
    <col min="5" max="5" width="7.421875" style="1" customWidth="1"/>
    <col min="6" max="6" width="10.7109375" style="1" customWidth="1"/>
    <col min="7" max="7" width="14.421875" style="1" customWidth="1"/>
    <col min="8" max="8" width="10.8515625" style="1" customWidth="1"/>
    <col min="9" max="9" width="11.00390625" style="1" customWidth="1"/>
    <col min="10" max="10" width="10.28125" style="1" customWidth="1"/>
    <col min="11" max="11" width="17.00390625" style="1" customWidth="1"/>
    <col min="12" max="12" width="11.8515625" style="1" customWidth="1"/>
    <col min="13" max="13" width="12.8515625" style="1" customWidth="1"/>
    <col min="14" max="14" width="23.28125" style="1" customWidth="1"/>
    <col min="15" max="16384" width="9.00390625" style="1" customWidth="1"/>
  </cols>
  <sheetData>
    <row r="1" spans="1:7" ht="15.75" customHeight="1">
      <c r="A1" s="397" t="s">
        <v>457</v>
      </c>
      <c r="B1" s="397"/>
      <c r="C1" s="397"/>
      <c r="D1" s="397"/>
      <c r="E1" s="397"/>
      <c r="F1" s="397"/>
      <c r="G1" s="397"/>
    </row>
    <row r="2" spans="1:14" ht="29.25" customHeight="1">
      <c r="A2" s="2" t="s">
        <v>1</v>
      </c>
      <c r="B2" s="2" t="s">
        <v>2</v>
      </c>
      <c r="C2" s="3" t="s">
        <v>3</v>
      </c>
      <c r="D2" s="2" t="s">
        <v>4</v>
      </c>
      <c r="E2" s="3" t="s">
        <v>5</v>
      </c>
      <c r="F2" s="3" t="s">
        <v>6</v>
      </c>
      <c r="G2" s="3" t="s">
        <v>7</v>
      </c>
      <c r="H2" s="3" t="s">
        <v>8</v>
      </c>
      <c r="I2" s="3" t="s">
        <v>9</v>
      </c>
      <c r="J2" s="3" t="s">
        <v>10</v>
      </c>
      <c r="K2" s="3" t="s">
        <v>11</v>
      </c>
      <c r="L2" s="3" t="s">
        <v>12</v>
      </c>
      <c r="M2" s="27" t="s">
        <v>50</v>
      </c>
      <c r="N2" s="3" t="s">
        <v>13</v>
      </c>
    </row>
    <row r="3" spans="1:14" ht="171.75" customHeight="1">
      <c r="A3" s="2">
        <v>1</v>
      </c>
      <c r="B3" s="28" t="s">
        <v>514</v>
      </c>
      <c r="C3" s="2"/>
      <c r="D3" s="2" t="s">
        <v>40</v>
      </c>
      <c r="E3" s="29">
        <v>10000</v>
      </c>
      <c r="F3" s="5"/>
      <c r="G3" s="5"/>
      <c r="H3" s="6"/>
      <c r="I3" s="5"/>
      <c r="J3" s="5"/>
      <c r="K3" s="2"/>
      <c r="L3" s="2"/>
      <c r="M3" s="10" t="s">
        <v>51</v>
      </c>
      <c r="N3" s="4"/>
    </row>
    <row r="4" spans="6:10" ht="14.25">
      <c r="F4" s="22" t="s">
        <v>48</v>
      </c>
      <c r="G4" s="23"/>
      <c r="H4" s="24"/>
      <c r="I4" s="23"/>
      <c r="J4" s="25"/>
    </row>
    <row r="5" spans="6:10" ht="14.25">
      <c r="F5" s="30"/>
      <c r="G5" s="31"/>
      <c r="H5" s="30"/>
      <c r="I5" s="31"/>
      <c r="J5" s="31"/>
    </row>
    <row r="6" spans="2:13" ht="15" customHeight="1">
      <c r="B6" s="401" t="s">
        <v>52</v>
      </c>
      <c r="C6" s="401"/>
      <c r="D6" s="401"/>
      <c r="E6" s="401"/>
      <c r="F6" s="401"/>
      <c r="G6" s="401"/>
      <c r="H6" s="401"/>
      <c r="I6" s="401"/>
      <c r="J6" s="401"/>
      <c r="K6" s="401"/>
      <c r="L6" s="401"/>
      <c r="M6" s="401"/>
    </row>
    <row r="7" spans="2:13" ht="14.25">
      <c r="B7" s="401"/>
      <c r="C7" s="401"/>
      <c r="D7" s="401"/>
      <c r="E7" s="401"/>
      <c r="F7" s="401"/>
      <c r="G7" s="401"/>
      <c r="H7" s="401"/>
      <c r="I7" s="401"/>
      <c r="J7" s="401"/>
      <c r="K7" s="401"/>
      <c r="L7" s="401"/>
      <c r="M7" s="401"/>
    </row>
    <row r="8" spans="2:12" ht="14.25">
      <c r="B8" s="32"/>
      <c r="C8" s="32"/>
      <c r="D8" s="32"/>
      <c r="E8" s="32"/>
      <c r="F8" s="32"/>
      <c r="G8" s="32"/>
      <c r="H8" s="32"/>
      <c r="I8" s="32"/>
      <c r="J8" s="32"/>
      <c r="K8" s="32"/>
      <c r="L8" s="32"/>
    </row>
  </sheetData>
  <sheetProtection selectLockedCells="1" selectUnlockedCells="1"/>
  <mergeCells count="2">
    <mergeCell ref="A1:G1"/>
    <mergeCell ref="B6:M7"/>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M9"/>
  <sheetViews>
    <sheetView zoomScalePageLayoutView="0" workbookViewId="0" topLeftCell="A1">
      <selection activeCell="G2" sqref="G2"/>
    </sheetView>
  </sheetViews>
  <sheetFormatPr defaultColWidth="9.140625" defaultRowHeight="15"/>
  <cols>
    <col min="2" max="2" width="44.421875" style="0" customWidth="1"/>
  </cols>
  <sheetData>
    <row r="1" spans="1:13" ht="14.25">
      <c r="A1" s="397" t="s">
        <v>427</v>
      </c>
      <c r="B1" s="397"/>
      <c r="C1" s="397"/>
      <c r="D1" s="397"/>
      <c r="E1" s="397"/>
      <c r="F1" s="397"/>
      <c r="G1" s="397"/>
      <c r="H1" s="85"/>
      <c r="I1" s="1"/>
      <c r="J1" s="1"/>
      <c r="K1" s="1"/>
      <c r="L1" s="1"/>
      <c r="M1" s="1"/>
    </row>
    <row r="2" spans="1:13" ht="72">
      <c r="A2" s="2" t="s">
        <v>1</v>
      </c>
      <c r="B2" s="2" t="s">
        <v>2</v>
      </c>
      <c r="C2" s="3" t="s">
        <v>3</v>
      </c>
      <c r="D2" s="2" t="s">
        <v>4</v>
      </c>
      <c r="E2" s="193" t="s">
        <v>5</v>
      </c>
      <c r="F2" s="3" t="s">
        <v>6</v>
      </c>
      <c r="G2" s="3" t="s">
        <v>7</v>
      </c>
      <c r="H2" s="3" t="s">
        <v>8</v>
      </c>
      <c r="I2" s="3" t="s">
        <v>9</v>
      </c>
      <c r="J2" s="3" t="s">
        <v>10</v>
      </c>
      <c r="K2" s="3" t="s">
        <v>11</v>
      </c>
      <c r="L2" s="3" t="s">
        <v>12</v>
      </c>
      <c r="M2" s="3" t="s">
        <v>13</v>
      </c>
    </row>
    <row r="3" spans="1:13" ht="14.25">
      <c r="A3" s="2">
        <v>1</v>
      </c>
      <c r="B3" s="44" t="s">
        <v>419</v>
      </c>
      <c r="C3" s="3"/>
      <c r="D3" s="2" t="s">
        <v>40</v>
      </c>
      <c r="E3" s="193">
        <v>2000</v>
      </c>
      <c r="F3" s="191"/>
      <c r="G3" s="191"/>
      <c r="H3" s="3"/>
      <c r="I3" s="3"/>
      <c r="J3" s="3"/>
      <c r="K3" s="3"/>
      <c r="L3" s="3"/>
      <c r="M3" s="3"/>
    </row>
    <row r="4" spans="1:13" ht="21" customHeight="1">
      <c r="A4" s="2">
        <v>2</v>
      </c>
      <c r="B4" s="43" t="s">
        <v>469</v>
      </c>
      <c r="C4" s="2"/>
      <c r="D4" s="2" t="s">
        <v>40</v>
      </c>
      <c r="E4" s="192">
        <v>1800</v>
      </c>
      <c r="F4" s="5"/>
      <c r="G4" s="191"/>
      <c r="H4" s="128"/>
      <c r="I4" s="5"/>
      <c r="J4" s="5"/>
      <c r="K4" s="2"/>
      <c r="L4" s="2"/>
      <c r="M4" s="4"/>
    </row>
    <row r="5" spans="1:13" ht="14.25">
      <c r="A5" s="2">
        <v>3</v>
      </c>
      <c r="B5" s="43" t="s">
        <v>420</v>
      </c>
      <c r="C5" s="43"/>
      <c r="D5" s="3" t="s">
        <v>40</v>
      </c>
      <c r="E5" s="193">
        <v>600</v>
      </c>
      <c r="F5" s="129"/>
      <c r="G5" s="191"/>
      <c r="H5" s="37"/>
      <c r="I5" s="5"/>
      <c r="J5" s="5"/>
      <c r="K5" s="43"/>
      <c r="L5" s="130"/>
      <c r="M5" s="4"/>
    </row>
    <row r="6" spans="1:13" ht="14.25">
      <c r="A6" s="21"/>
      <c r="B6" s="1"/>
      <c r="C6" s="1"/>
      <c r="D6" s="1"/>
      <c r="E6" s="21"/>
      <c r="F6" s="22" t="s">
        <v>48</v>
      </c>
      <c r="G6" s="23"/>
      <c r="H6" s="24"/>
      <c r="I6" s="23"/>
      <c r="J6" s="23"/>
      <c r="K6" s="1"/>
      <c r="L6" s="1"/>
      <c r="M6" s="1"/>
    </row>
    <row r="9" ht="14.25">
      <c r="B9" t="s">
        <v>468</v>
      </c>
    </row>
  </sheetData>
  <sheetProtection/>
  <mergeCells count="1">
    <mergeCell ref="A1:G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pageSetUpPr fitToPage="1"/>
  </sheetPr>
  <dimension ref="A1:M10"/>
  <sheetViews>
    <sheetView zoomScalePageLayoutView="0" workbookViewId="0" topLeftCell="A2">
      <selection activeCell="G2" sqref="G2"/>
    </sheetView>
  </sheetViews>
  <sheetFormatPr defaultColWidth="9.00390625" defaultRowHeight="15"/>
  <cols>
    <col min="1" max="1" width="3.421875" style="21" customWidth="1"/>
    <col min="2" max="2" width="63.8515625" style="1" customWidth="1"/>
    <col min="3" max="3" width="12.421875" style="1" customWidth="1"/>
    <col min="4" max="4" width="4.8515625" style="1" customWidth="1"/>
    <col min="5" max="5" width="7.421875" style="1" customWidth="1"/>
    <col min="6" max="6" width="8.57421875" style="1" customWidth="1"/>
    <col min="7" max="7" width="9.57421875" style="1" customWidth="1"/>
    <col min="8" max="8" width="10.8515625" style="1" customWidth="1"/>
    <col min="9" max="9" width="11.00390625" style="1" customWidth="1"/>
    <col min="10" max="10" width="10.28125" style="1" customWidth="1"/>
    <col min="11" max="11" width="17.00390625" style="1" customWidth="1"/>
    <col min="12" max="12" width="11.8515625" style="1" customWidth="1"/>
    <col min="13" max="13" width="28.421875" style="1" customWidth="1"/>
    <col min="14" max="16384" width="9.00390625" style="1" customWidth="1"/>
  </cols>
  <sheetData>
    <row r="1" spans="1:7" ht="15.75" customHeight="1">
      <c r="A1" s="405" t="s">
        <v>242</v>
      </c>
      <c r="B1" s="405"/>
      <c r="C1" s="405"/>
      <c r="D1" s="405"/>
      <c r="E1" s="405"/>
      <c r="F1" s="405"/>
      <c r="G1" s="405"/>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106.5" customHeight="1">
      <c r="A3" s="2">
        <v>1</v>
      </c>
      <c r="B3" s="43" t="s">
        <v>455</v>
      </c>
      <c r="C3" s="3"/>
      <c r="D3" s="2" t="s">
        <v>40</v>
      </c>
      <c r="E3" s="123">
        <v>100</v>
      </c>
      <c r="F3" s="3"/>
      <c r="G3" s="3"/>
      <c r="H3" s="3"/>
      <c r="I3" s="3"/>
      <c r="J3" s="3"/>
      <c r="K3" s="3"/>
      <c r="L3" s="27"/>
      <c r="M3" s="3"/>
    </row>
    <row r="4" spans="1:13" ht="77.25" customHeight="1">
      <c r="A4" s="2">
        <v>2</v>
      </c>
      <c r="B4" s="43" t="s">
        <v>454</v>
      </c>
      <c r="C4" s="3"/>
      <c r="D4" s="2" t="s">
        <v>40</v>
      </c>
      <c r="E4" s="123">
        <v>350</v>
      </c>
      <c r="F4" s="3"/>
      <c r="G4" s="3"/>
      <c r="H4" s="3"/>
      <c r="I4" s="3"/>
      <c r="J4" s="3"/>
      <c r="K4" s="3"/>
      <c r="L4" s="27"/>
      <c r="M4" s="276"/>
    </row>
    <row r="5" spans="1:13" ht="38.25" customHeight="1">
      <c r="A5" s="38">
        <v>3</v>
      </c>
      <c r="B5" s="278" t="s">
        <v>456</v>
      </c>
      <c r="C5" s="123"/>
      <c r="D5" s="38" t="s">
        <v>203</v>
      </c>
      <c r="E5" s="123">
        <v>150</v>
      </c>
      <c r="F5" s="123"/>
      <c r="G5" s="3"/>
      <c r="H5" s="277"/>
      <c r="I5" s="277"/>
      <c r="J5" s="277"/>
      <c r="K5" s="3"/>
      <c r="L5" s="27"/>
      <c r="M5" s="276"/>
    </row>
    <row r="6" spans="1:13" ht="61.5" customHeight="1">
      <c r="A6" s="2">
        <v>4</v>
      </c>
      <c r="B6" s="43" t="s">
        <v>243</v>
      </c>
      <c r="C6" s="2"/>
      <c r="D6" s="2" t="s">
        <v>40</v>
      </c>
      <c r="E6" s="2">
        <v>8</v>
      </c>
      <c r="F6" s="5"/>
      <c r="G6" s="3"/>
      <c r="H6" s="6"/>
      <c r="I6" s="5"/>
      <c r="J6" s="5"/>
      <c r="K6" s="2"/>
      <c r="L6" s="2"/>
      <c r="M6" s="12"/>
    </row>
    <row r="7" spans="6:10" ht="21" customHeight="1">
      <c r="F7" s="22" t="s">
        <v>48</v>
      </c>
      <c r="G7" s="23"/>
      <c r="H7" s="24"/>
      <c r="I7" s="23"/>
      <c r="J7" s="23"/>
    </row>
    <row r="10" spans="2:7" ht="14.25">
      <c r="B10" s="418" t="s">
        <v>239</v>
      </c>
      <c r="C10" s="418"/>
      <c r="D10" s="418"/>
      <c r="E10" s="418"/>
      <c r="F10" s="418"/>
      <c r="G10" s="418"/>
    </row>
  </sheetData>
  <sheetProtection selectLockedCells="1" selectUnlockedCells="1"/>
  <mergeCells count="2">
    <mergeCell ref="A1:G1"/>
    <mergeCell ref="B10:G10"/>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32.xml><?xml version="1.0" encoding="utf-8"?>
<worksheet xmlns="http://schemas.openxmlformats.org/spreadsheetml/2006/main" xmlns:r="http://schemas.openxmlformats.org/officeDocument/2006/relationships">
  <sheetPr>
    <pageSetUpPr fitToPage="1"/>
  </sheetPr>
  <dimension ref="A1:N11"/>
  <sheetViews>
    <sheetView zoomScalePageLayoutView="0" workbookViewId="0" topLeftCell="A2">
      <selection activeCell="H2" sqref="H2"/>
    </sheetView>
  </sheetViews>
  <sheetFormatPr defaultColWidth="9.00390625" defaultRowHeight="15"/>
  <cols>
    <col min="1" max="1" width="3.421875" style="21" customWidth="1"/>
    <col min="2" max="2" width="32.7109375" style="1" customWidth="1"/>
    <col min="3" max="3" width="33.421875" style="1" customWidth="1"/>
    <col min="4" max="4" width="18.28125" style="1" customWidth="1"/>
    <col min="5" max="5" width="7.421875" style="1" customWidth="1"/>
    <col min="6" max="6" width="10.7109375" style="1" customWidth="1"/>
    <col min="7" max="7" width="14.421875" style="1" customWidth="1"/>
    <col min="8" max="8" width="10.8515625" style="1" customWidth="1"/>
    <col min="9" max="9" width="11.00390625" style="1" customWidth="1"/>
    <col min="10" max="10" width="12.140625" style="1" customWidth="1"/>
    <col min="11" max="11" width="17.00390625" style="1" customWidth="1"/>
    <col min="12" max="12" width="11.8515625" style="1" customWidth="1"/>
    <col min="13" max="13" width="23.421875" style="1" customWidth="1"/>
    <col min="14" max="16384" width="9.00390625" style="1" customWidth="1"/>
  </cols>
  <sheetData>
    <row r="1" spans="1:14" ht="15.75" customHeight="1">
      <c r="A1" s="419" t="s">
        <v>513</v>
      </c>
      <c r="B1" s="419"/>
      <c r="C1" s="419"/>
      <c r="D1" s="419"/>
      <c r="E1" s="419"/>
      <c r="F1" s="419"/>
      <c r="G1" s="419"/>
      <c r="H1" s="306"/>
      <c r="I1" s="307"/>
      <c r="J1" s="306"/>
      <c r="K1" s="308"/>
      <c r="L1" s="308"/>
      <c r="M1" s="308"/>
      <c r="N1" s="308"/>
    </row>
    <row r="2" spans="1:14" ht="29.25" customHeight="1">
      <c r="A2" s="270" t="s">
        <v>1</v>
      </c>
      <c r="B2" s="270" t="s">
        <v>64</v>
      </c>
      <c r="C2" s="270" t="s">
        <v>65</v>
      </c>
      <c r="D2" s="269" t="s">
        <v>3</v>
      </c>
      <c r="E2" s="270" t="s">
        <v>4</v>
      </c>
      <c r="F2" s="269" t="s">
        <v>5</v>
      </c>
      <c r="G2" s="269" t="s">
        <v>6</v>
      </c>
      <c r="H2" s="309" t="s">
        <v>7</v>
      </c>
      <c r="I2" s="310" t="s">
        <v>8</v>
      </c>
      <c r="J2" s="309" t="s">
        <v>9</v>
      </c>
      <c r="K2" s="309" t="s">
        <v>10</v>
      </c>
      <c r="L2" s="309" t="s">
        <v>11</v>
      </c>
      <c r="M2" s="311" t="s">
        <v>12</v>
      </c>
      <c r="N2" s="312" t="s">
        <v>13</v>
      </c>
    </row>
    <row r="3" spans="1:14" ht="69.75" customHeight="1">
      <c r="A3" s="313">
        <v>1</v>
      </c>
      <c r="B3" s="314" t="s">
        <v>489</v>
      </c>
      <c r="C3" s="314" t="s">
        <v>490</v>
      </c>
      <c r="D3" s="313"/>
      <c r="E3" s="313" t="s">
        <v>40</v>
      </c>
      <c r="F3" s="313">
        <v>800</v>
      </c>
      <c r="G3" s="315"/>
      <c r="H3" s="316"/>
      <c r="I3" s="317"/>
      <c r="J3" s="316"/>
      <c r="K3" s="316"/>
      <c r="L3" s="318"/>
      <c r="M3" s="319"/>
      <c r="N3" s="320"/>
    </row>
    <row r="4" spans="1:14" ht="30" customHeight="1">
      <c r="A4" s="321">
        <v>2</v>
      </c>
      <c r="B4" s="326" t="s">
        <v>491</v>
      </c>
      <c r="C4" s="326" t="s">
        <v>492</v>
      </c>
      <c r="D4" s="327"/>
      <c r="E4" s="327" t="s">
        <v>40</v>
      </c>
      <c r="F4" s="327">
        <v>1200</v>
      </c>
      <c r="G4" s="328"/>
      <c r="H4" s="316"/>
      <c r="I4" s="330"/>
      <c r="J4" s="329"/>
      <c r="K4" s="329"/>
      <c r="L4" s="331"/>
      <c r="M4" s="332"/>
      <c r="N4" s="333"/>
    </row>
    <row r="5" spans="1:14" ht="28.5">
      <c r="A5" s="313">
        <v>3</v>
      </c>
      <c r="B5" s="326" t="s">
        <v>493</v>
      </c>
      <c r="C5" s="326" t="s">
        <v>494</v>
      </c>
      <c r="D5" s="327"/>
      <c r="E5" s="327" t="s">
        <v>240</v>
      </c>
      <c r="F5" s="327">
        <v>30</v>
      </c>
      <c r="G5" s="328"/>
      <c r="H5" s="316"/>
      <c r="I5" s="330"/>
      <c r="J5" s="329"/>
      <c r="K5" s="329"/>
      <c r="L5" s="331"/>
      <c r="M5" s="332"/>
      <c r="N5" s="333"/>
    </row>
    <row r="6" spans="1:14" ht="28.5">
      <c r="A6" s="321">
        <v>4</v>
      </c>
      <c r="B6" s="327" t="s">
        <v>495</v>
      </c>
      <c r="C6" s="326" t="s">
        <v>496</v>
      </c>
      <c r="D6" s="327"/>
      <c r="E6" s="327" t="s">
        <v>17</v>
      </c>
      <c r="F6" s="327">
        <v>3</v>
      </c>
      <c r="G6" s="328"/>
      <c r="H6" s="316"/>
      <c r="I6" s="330"/>
      <c r="J6" s="329"/>
      <c r="K6" s="329"/>
      <c r="L6" s="331"/>
      <c r="M6" s="332"/>
      <c r="N6" s="333"/>
    </row>
    <row r="7" spans="1:14" ht="57.75">
      <c r="A7" s="313">
        <v>5</v>
      </c>
      <c r="B7" s="327" t="s">
        <v>497</v>
      </c>
      <c r="C7" s="326" t="s">
        <v>498</v>
      </c>
      <c r="D7" s="327"/>
      <c r="E7" s="327" t="s">
        <v>40</v>
      </c>
      <c r="F7" s="327">
        <v>1400</v>
      </c>
      <c r="G7" s="328"/>
      <c r="H7" s="316"/>
      <c r="I7" s="330"/>
      <c r="J7" s="329"/>
      <c r="K7" s="329"/>
      <c r="L7" s="331"/>
      <c r="M7" s="332"/>
      <c r="N7" s="333"/>
    </row>
    <row r="8" spans="1:14" ht="87">
      <c r="A8" s="321">
        <v>6</v>
      </c>
      <c r="B8" s="327" t="s">
        <v>499</v>
      </c>
      <c r="C8" s="326" t="s">
        <v>500</v>
      </c>
      <c r="D8" s="327"/>
      <c r="E8" s="327" t="s">
        <v>40</v>
      </c>
      <c r="F8" s="327">
        <v>1500</v>
      </c>
      <c r="G8" s="328"/>
      <c r="H8" s="316"/>
      <c r="I8" s="330"/>
      <c r="J8" s="329"/>
      <c r="K8" s="329"/>
      <c r="L8" s="331"/>
      <c r="M8" s="332"/>
      <c r="N8" s="333"/>
    </row>
    <row r="9" spans="1:14" ht="43.5">
      <c r="A9" s="313">
        <v>7</v>
      </c>
      <c r="B9" s="314" t="s">
        <v>501</v>
      </c>
      <c r="C9" s="314" t="s">
        <v>502</v>
      </c>
      <c r="D9" s="313"/>
      <c r="E9" s="313" t="s">
        <v>38</v>
      </c>
      <c r="F9" s="315">
        <v>600</v>
      </c>
      <c r="G9" s="315"/>
      <c r="H9" s="316"/>
      <c r="I9" s="317"/>
      <c r="J9" s="316"/>
      <c r="K9" s="316"/>
      <c r="L9" s="318"/>
      <c r="M9" s="319"/>
      <c r="N9" s="320"/>
    </row>
    <row r="10" spans="1:14" ht="14.25">
      <c r="A10" s="322"/>
      <c r="B10" s="308"/>
      <c r="C10" s="308"/>
      <c r="D10" s="308"/>
      <c r="E10" s="308"/>
      <c r="F10" s="308"/>
      <c r="G10" s="177" t="s">
        <v>48</v>
      </c>
      <c r="H10" s="179"/>
      <c r="I10" s="323"/>
      <c r="J10" s="179"/>
      <c r="K10" s="179"/>
      <c r="L10" s="308"/>
      <c r="M10" s="308"/>
      <c r="N10" s="308"/>
    </row>
    <row r="11" spans="1:14" ht="14.25">
      <c r="A11"/>
      <c r="B11"/>
      <c r="C11"/>
      <c r="D11"/>
      <c r="E11"/>
      <c r="F11"/>
      <c r="G11"/>
      <c r="H11"/>
      <c r="I11"/>
      <c r="J11"/>
      <c r="K11"/>
      <c r="L11"/>
      <c r="M11"/>
      <c r="N11"/>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3.xml><?xml version="1.0" encoding="utf-8"?>
<worksheet xmlns="http://schemas.openxmlformats.org/spreadsheetml/2006/main" xmlns:r="http://schemas.openxmlformats.org/officeDocument/2006/relationships">
  <sheetPr>
    <pageSetUpPr fitToPage="1"/>
  </sheetPr>
  <dimension ref="A1:O10"/>
  <sheetViews>
    <sheetView zoomScalePageLayoutView="0" workbookViewId="0" topLeftCell="A2">
      <selection activeCell="I2" sqref="I2"/>
    </sheetView>
  </sheetViews>
  <sheetFormatPr defaultColWidth="9.00390625" defaultRowHeight="15"/>
  <cols>
    <col min="1" max="1" width="3.421875" style="21" customWidth="1"/>
    <col min="2" max="2" width="21.28125" style="1" customWidth="1"/>
    <col min="3" max="3" width="38.28125" style="1" customWidth="1"/>
    <col min="4" max="4" width="22.00390625" style="1" customWidth="1"/>
    <col min="5" max="5" width="12.421875" style="1" customWidth="1"/>
    <col min="6" max="6" width="5.7109375" style="1" customWidth="1"/>
    <col min="7" max="7" width="7.421875" style="1" customWidth="1"/>
    <col min="8" max="8" width="6.8515625" style="1" customWidth="1"/>
    <col min="9" max="9" width="11.00390625" style="1" customWidth="1"/>
    <col min="10" max="10" width="10.28125" style="1" customWidth="1"/>
    <col min="11" max="11" width="17.00390625" style="1" customWidth="1"/>
    <col min="12" max="12" width="11.8515625" style="1" customWidth="1"/>
    <col min="13" max="13" width="17.28125" style="1" customWidth="1"/>
    <col min="14" max="14" width="11.57421875" style="1" customWidth="1"/>
    <col min="15" max="15" width="26.8515625" style="1" customWidth="1"/>
    <col min="16" max="16384" width="9.00390625" style="1" customWidth="1"/>
  </cols>
  <sheetData>
    <row r="1" spans="1:10" ht="15.75" customHeight="1">
      <c r="A1" s="405" t="s">
        <v>244</v>
      </c>
      <c r="B1" s="405"/>
      <c r="C1" s="405"/>
      <c r="D1" s="405"/>
      <c r="E1" s="405"/>
      <c r="F1" s="405"/>
      <c r="G1" s="405"/>
      <c r="H1" s="85"/>
      <c r="I1" s="85"/>
      <c r="J1" s="85"/>
    </row>
    <row r="2" spans="1:15" ht="29.25" customHeight="1">
      <c r="A2" s="2" t="s">
        <v>1</v>
      </c>
      <c r="B2" s="3" t="s">
        <v>64</v>
      </c>
      <c r="C2" s="2" t="s">
        <v>2</v>
      </c>
      <c r="D2" s="2" t="s">
        <v>165</v>
      </c>
      <c r="E2" s="3" t="s">
        <v>3</v>
      </c>
      <c r="F2" s="2" t="s">
        <v>4</v>
      </c>
      <c r="G2" s="3" t="s">
        <v>5</v>
      </c>
      <c r="H2" s="3" t="s">
        <v>6</v>
      </c>
      <c r="I2" s="3" t="s">
        <v>7</v>
      </c>
      <c r="J2" s="3" t="s">
        <v>8</v>
      </c>
      <c r="K2" s="3" t="s">
        <v>9</v>
      </c>
      <c r="L2" s="3" t="s">
        <v>10</v>
      </c>
      <c r="M2" s="3" t="s">
        <v>11</v>
      </c>
      <c r="N2" s="27" t="s">
        <v>12</v>
      </c>
      <c r="O2" s="3" t="s">
        <v>245</v>
      </c>
    </row>
    <row r="3" spans="1:15" ht="78" customHeight="1">
      <c r="A3" s="2">
        <v>1</v>
      </c>
      <c r="B3" s="19" t="s">
        <v>246</v>
      </c>
      <c r="C3" s="19" t="s">
        <v>247</v>
      </c>
      <c r="D3" s="19" t="s">
        <v>248</v>
      </c>
      <c r="E3" s="2"/>
      <c r="F3" s="2" t="s">
        <v>249</v>
      </c>
      <c r="G3" s="2">
        <v>280</v>
      </c>
      <c r="H3" s="5"/>
      <c r="I3" s="5"/>
      <c r="J3" s="6"/>
      <c r="K3" s="5"/>
      <c r="L3" s="5"/>
      <c r="M3" s="2"/>
      <c r="N3" s="10"/>
      <c r="O3" s="4"/>
    </row>
    <row r="4" spans="1:15" ht="141" customHeight="1">
      <c r="A4" s="8">
        <v>2</v>
      </c>
      <c r="B4" s="124" t="s">
        <v>250</v>
      </c>
      <c r="C4" s="124" t="s">
        <v>251</v>
      </c>
      <c r="D4" s="124" t="s">
        <v>252</v>
      </c>
      <c r="E4" s="8"/>
      <c r="F4" s="8" t="s">
        <v>249</v>
      </c>
      <c r="G4" s="8">
        <v>320</v>
      </c>
      <c r="H4" s="9"/>
      <c r="I4" s="5"/>
      <c r="J4" s="121"/>
      <c r="K4" s="5"/>
      <c r="L4" s="5"/>
      <c r="M4" s="8"/>
      <c r="N4" s="67"/>
      <c r="O4" s="4"/>
    </row>
    <row r="5" spans="1:15" ht="108.75" customHeight="1">
      <c r="A5" s="38">
        <v>3</v>
      </c>
      <c r="B5" s="83" t="s">
        <v>246</v>
      </c>
      <c r="C5" s="83" t="s">
        <v>247</v>
      </c>
      <c r="D5" s="83" t="s">
        <v>253</v>
      </c>
      <c r="E5" s="38"/>
      <c r="F5" s="38" t="s">
        <v>249</v>
      </c>
      <c r="G5" s="38">
        <v>18</v>
      </c>
      <c r="H5" s="5"/>
      <c r="I5" s="5"/>
      <c r="J5" s="6"/>
      <c r="K5" s="5"/>
      <c r="L5" s="5"/>
      <c r="M5" s="2"/>
      <c r="N5" s="10"/>
      <c r="O5" s="4"/>
    </row>
    <row r="6" spans="2:12" ht="22.5" customHeight="1">
      <c r="B6" s="32"/>
      <c r="C6" s="32"/>
      <c r="D6" s="32"/>
      <c r="H6" s="47" t="s">
        <v>48</v>
      </c>
      <c r="I6" s="48"/>
      <c r="J6" s="49"/>
      <c r="K6" s="48"/>
      <c r="L6" s="48"/>
    </row>
    <row r="10" spans="4:5" ht="14.25">
      <c r="D10" s="32"/>
      <c r="E10" s="32"/>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4.xml><?xml version="1.0" encoding="utf-8"?>
<worksheet xmlns="http://schemas.openxmlformats.org/spreadsheetml/2006/main" xmlns:r="http://schemas.openxmlformats.org/officeDocument/2006/relationships">
  <sheetPr>
    <pageSetUpPr fitToPage="1"/>
  </sheetPr>
  <dimension ref="A1:N4"/>
  <sheetViews>
    <sheetView zoomScalePageLayoutView="0" workbookViewId="0" topLeftCell="A1">
      <selection activeCell="H4" sqref="H4"/>
    </sheetView>
  </sheetViews>
  <sheetFormatPr defaultColWidth="9.00390625" defaultRowHeight="15" customHeight="1"/>
  <cols>
    <col min="1" max="1" width="3.421875" style="21" customWidth="1"/>
    <col min="2" max="2" width="49.421875" style="1" customWidth="1"/>
    <col min="3" max="3" width="18.28125" style="1" customWidth="1"/>
    <col min="4" max="4" width="12.421875" style="1" customWidth="1"/>
    <col min="5" max="5" width="6.57421875" style="1" customWidth="1"/>
    <col min="6" max="6" width="7.421875" style="1" customWidth="1"/>
    <col min="7" max="7" width="10.7109375" style="1" customWidth="1"/>
    <col min="8" max="8" width="14.421875" style="1" customWidth="1"/>
    <col min="9" max="9" width="11.00390625" style="1" customWidth="1"/>
    <col min="10" max="10" width="10.28125" style="1" customWidth="1"/>
    <col min="11" max="11" width="13.140625" style="1" customWidth="1"/>
    <col min="12" max="12" width="16.57421875" style="1" customWidth="1"/>
    <col min="13" max="13" width="11.57421875" style="1" customWidth="1"/>
    <col min="14" max="14" width="17.00390625" style="1" customWidth="1"/>
    <col min="15" max="16384" width="9.00390625" style="1" customWidth="1"/>
  </cols>
  <sheetData>
    <row r="1" spans="1:8" ht="15.75" customHeight="1">
      <c r="A1" s="405" t="s">
        <v>554</v>
      </c>
      <c r="B1" s="405"/>
      <c r="C1" s="405"/>
      <c r="D1" s="405"/>
      <c r="E1" s="405"/>
      <c r="F1" s="405"/>
      <c r="G1" s="405"/>
      <c r="H1" s="85"/>
    </row>
    <row r="2" spans="1:14" ht="29.25" customHeight="1">
      <c r="A2" s="2" t="s">
        <v>1</v>
      </c>
      <c r="B2" s="2" t="s">
        <v>2</v>
      </c>
      <c r="C2" s="2" t="s">
        <v>165</v>
      </c>
      <c r="D2" s="3" t="s">
        <v>3</v>
      </c>
      <c r="E2" s="2" t="s">
        <v>4</v>
      </c>
      <c r="F2" s="3" t="s">
        <v>5</v>
      </c>
      <c r="G2" s="3" t="s">
        <v>6</v>
      </c>
      <c r="H2" s="3" t="s">
        <v>7</v>
      </c>
      <c r="I2" s="3" t="s">
        <v>8</v>
      </c>
      <c r="J2" s="3" t="s">
        <v>9</v>
      </c>
      <c r="K2" s="3" t="s">
        <v>10</v>
      </c>
      <c r="L2" s="3" t="s">
        <v>11</v>
      </c>
      <c r="M2" s="3" t="s">
        <v>12</v>
      </c>
      <c r="N2" s="3" t="s">
        <v>13</v>
      </c>
    </row>
    <row r="3" spans="1:14" ht="112.5" customHeight="1">
      <c r="A3" s="2">
        <v>1</v>
      </c>
      <c r="B3" s="13" t="s">
        <v>254</v>
      </c>
      <c r="C3" s="3" t="s">
        <v>255</v>
      </c>
      <c r="D3" s="2"/>
      <c r="E3" s="2" t="s">
        <v>40</v>
      </c>
      <c r="F3" s="2">
        <v>39000</v>
      </c>
      <c r="G3" s="5"/>
      <c r="H3" s="5"/>
      <c r="I3" s="6"/>
      <c r="J3" s="5"/>
      <c r="K3" s="5"/>
      <c r="L3" s="2"/>
      <c r="M3" s="10"/>
      <c r="N3" s="4"/>
    </row>
    <row r="4" spans="2:11" ht="25.5" customHeight="1">
      <c r="B4" s="32"/>
      <c r="C4" s="32"/>
      <c r="D4" s="32"/>
      <c r="G4" s="22" t="s">
        <v>48</v>
      </c>
      <c r="H4" s="23"/>
      <c r="I4" s="24"/>
      <c r="J4" s="23"/>
      <c r="K4" s="23"/>
    </row>
    <row r="6" ht="12.75" customHeight="1"/>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35.xml><?xml version="1.0" encoding="utf-8"?>
<worksheet xmlns="http://schemas.openxmlformats.org/spreadsheetml/2006/main" xmlns:r="http://schemas.openxmlformats.org/officeDocument/2006/relationships">
  <sheetPr>
    <pageSetUpPr fitToPage="1"/>
  </sheetPr>
  <dimension ref="A1:N5"/>
  <sheetViews>
    <sheetView zoomScalePageLayoutView="0" workbookViewId="0" topLeftCell="A1">
      <selection activeCell="G5" sqref="G5"/>
    </sheetView>
  </sheetViews>
  <sheetFormatPr defaultColWidth="9.00390625" defaultRowHeight="15"/>
  <cols>
    <col min="1" max="1" width="3.421875" style="21" customWidth="1"/>
    <col min="2" max="2" width="41.7109375" style="1" customWidth="1"/>
    <col min="3" max="3" width="12.421875" style="1" customWidth="1"/>
    <col min="4" max="4" width="15.28125" style="1" customWidth="1"/>
    <col min="5" max="5" width="7.421875" style="21" customWidth="1"/>
    <col min="6" max="6" width="10.7109375" style="1" customWidth="1"/>
    <col min="7" max="7" width="14.421875" style="1" customWidth="1"/>
    <col min="8" max="8" width="10.8515625" style="1" customWidth="1"/>
    <col min="9" max="9" width="11.00390625" style="1" customWidth="1"/>
    <col min="10" max="10" width="10.28125" style="1" customWidth="1"/>
    <col min="11" max="11" width="17.00390625" style="1" customWidth="1"/>
    <col min="12" max="12" width="11.8515625" style="1" customWidth="1"/>
    <col min="13" max="13" width="12.8515625" style="1" customWidth="1"/>
    <col min="14" max="14" width="19.28125" style="1" customWidth="1"/>
    <col min="15" max="16384" width="9.00390625" style="1" customWidth="1"/>
  </cols>
  <sheetData>
    <row r="1" spans="1:8" ht="15.75" customHeight="1">
      <c r="A1" s="405" t="s">
        <v>555</v>
      </c>
      <c r="B1" s="405"/>
      <c r="C1" s="405"/>
      <c r="D1" s="405"/>
      <c r="E1" s="405"/>
      <c r="F1" s="405"/>
      <c r="G1" s="405"/>
      <c r="H1" s="85"/>
    </row>
    <row r="2" spans="1:14" ht="29.25" customHeight="1">
      <c r="A2" s="192" t="s">
        <v>1</v>
      </c>
      <c r="B2" s="192" t="s">
        <v>2</v>
      </c>
      <c r="C2" s="193" t="s">
        <v>3</v>
      </c>
      <c r="D2" s="192" t="s">
        <v>4</v>
      </c>
      <c r="E2" s="193" t="s">
        <v>5</v>
      </c>
      <c r="F2" s="193" t="s">
        <v>6</v>
      </c>
      <c r="G2" s="193" t="s">
        <v>7</v>
      </c>
      <c r="H2" s="3" t="s">
        <v>8</v>
      </c>
      <c r="I2" s="3" t="s">
        <v>9</v>
      </c>
      <c r="J2" s="3" t="s">
        <v>10</v>
      </c>
      <c r="K2" s="3" t="s">
        <v>11</v>
      </c>
      <c r="L2" s="3" t="s">
        <v>12</v>
      </c>
      <c r="M2" s="3" t="s">
        <v>50</v>
      </c>
      <c r="N2" s="3" t="s">
        <v>13</v>
      </c>
    </row>
    <row r="3" spans="1:14" ht="95.25" customHeight="1">
      <c r="A3" s="192">
        <v>1</v>
      </c>
      <c r="B3" s="225" t="s">
        <v>432</v>
      </c>
      <c r="C3" s="192"/>
      <c r="D3" s="192" t="s">
        <v>40</v>
      </c>
      <c r="E3" s="192">
        <v>280</v>
      </c>
      <c r="F3" s="198"/>
      <c r="G3" s="198"/>
      <c r="H3" s="128"/>
      <c r="I3" s="5"/>
      <c r="J3" s="5"/>
      <c r="K3" s="2"/>
      <c r="L3" s="2"/>
      <c r="M3" s="67"/>
      <c r="N3" s="4"/>
    </row>
    <row r="4" spans="1:14" ht="73.5" customHeight="1">
      <c r="A4" s="43">
        <v>2</v>
      </c>
      <c r="B4" s="43" t="s">
        <v>256</v>
      </c>
      <c r="C4" s="43"/>
      <c r="D4" s="3" t="s">
        <v>257</v>
      </c>
      <c r="E4" s="3">
        <v>40</v>
      </c>
      <c r="F4" s="129"/>
      <c r="G4" s="198"/>
      <c r="H4" s="37"/>
      <c r="I4" s="5"/>
      <c r="J4" s="5"/>
      <c r="K4" s="43"/>
      <c r="L4" s="130"/>
      <c r="M4" s="127"/>
      <c r="N4" s="4"/>
    </row>
    <row r="5" spans="6:10" ht="22.5" customHeight="1">
      <c r="F5" s="22" t="s">
        <v>48</v>
      </c>
      <c r="G5" s="23"/>
      <c r="H5" s="24"/>
      <c r="I5" s="23"/>
      <c r="J5" s="23"/>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36.xml><?xml version="1.0" encoding="utf-8"?>
<worksheet xmlns="http://schemas.openxmlformats.org/spreadsheetml/2006/main" xmlns:r="http://schemas.openxmlformats.org/officeDocument/2006/relationships">
  <dimension ref="A2:M6"/>
  <sheetViews>
    <sheetView zoomScalePageLayoutView="0" workbookViewId="0" topLeftCell="A1">
      <selection activeCell="G15" sqref="G15"/>
    </sheetView>
  </sheetViews>
  <sheetFormatPr defaultColWidth="9.140625" defaultRowHeight="15"/>
  <cols>
    <col min="2" max="2" width="61.28125" style="0" customWidth="1"/>
  </cols>
  <sheetData>
    <row r="2" ht="14.25">
      <c r="A2" s="343" t="s">
        <v>556</v>
      </c>
    </row>
    <row r="4" spans="1:13" ht="72">
      <c r="A4" s="2" t="s">
        <v>1</v>
      </c>
      <c r="B4" s="8" t="s">
        <v>2</v>
      </c>
      <c r="C4" s="56" t="s">
        <v>3</v>
      </c>
      <c r="D4" s="2" t="s">
        <v>4</v>
      </c>
      <c r="E4" s="3" t="s">
        <v>5</v>
      </c>
      <c r="F4" s="3" t="s">
        <v>6</v>
      </c>
      <c r="G4" s="3" t="s">
        <v>7</v>
      </c>
      <c r="H4" s="3" t="s">
        <v>8</v>
      </c>
      <c r="I4" s="3" t="s">
        <v>9</v>
      </c>
      <c r="J4" s="3" t="s">
        <v>10</v>
      </c>
      <c r="K4" s="3" t="s">
        <v>11</v>
      </c>
      <c r="L4" s="27" t="s">
        <v>12</v>
      </c>
      <c r="M4" s="3" t="s">
        <v>13</v>
      </c>
    </row>
    <row r="5" spans="1:13" ht="61.5">
      <c r="A5" s="99">
        <v>1</v>
      </c>
      <c r="B5" s="334" t="s">
        <v>527</v>
      </c>
      <c r="C5" s="16"/>
      <c r="D5" s="228" t="s">
        <v>40</v>
      </c>
      <c r="E5" s="195">
        <v>1800</v>
      </c>
      <c r="F5" s="17"/>
      <c r="G5" s="17"/>
      <c r="H5" s="18"/>
      <c r="I5" s="17"/>
      <c r="J5" s="17"/>
      <c r="K5" s="16"/>
      <c r="L5" s="99"/>
      <c r="M5" s="100"/>
    </row>
    <row r="6" spans="1:13" ht="14.25">
      <c r="A6" s="21"/>
      <c r="B6" s="190"/>
      <c r="C6" s="88"/>
      <c r="D6" s="1"/>
      <c r="E6" s="1"/>
      <c r="F6" s="22" t="s">
        <v>48</v>
      </c>
      <c r="G6" s="23"/>
      <c r="H6" s="24"/>
      <c r="I6" s="23"/>
      <c r="J6" s="23"/>
      <c r="K6" s="1"/>
      <c r="L6" s="1"/>
      <c r="M6" s="1"/>
    </row>
  </sheetData>
  <sheetProtection/>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pageSetUpPr fitToPage="1"/>
  </sheetPr>
  <dimension ref="A1:O28"/>
  <sheetViews>
    <sheetView zoomScalePageLayoutView="0" workbookViewId="0" topLeftCell="C1">
      <selection activeCell="H2" sqref="H2"/>
    </sheetView>
  </sheetViews>
  <sheetFormatPr defaultColWidth="9.140625" defaultRowHeight="15"/>
  <cols>
    <col min="1" max="1" width="3.8515625" style="0" customWidth="1"/>
    <col min="2" max="2" width="27.57421875" style="0" customWidth="1"/>
    <col min="3" max="3" width="106.421875" style="0" customWidth="1"/>
    <col min="4" max="4" width="16.421875" style="0" customWidth="1"/>
    <col min="5" max="5" width="9.7109375" style="0" customWidth="1"/>
    <col min="6" max="6" width="19.8515625" style="0" customWidth="1"/>
    <col min="8" max="8" width="26.421875" style="0" customWidth="1"/>
    <col min="10" max="11" width="11.7109375" style="0" customWidth="1"/>
    <col min="12" max="12" width="12.421875" style="0" customWidth="1"/>
    <col min="13" max="13" width="12.28125" style="0" customWidth="1"/>
    <col min="14" max="14" width="16.28125" style="0" customWidth="1"/>
    <col min="15" max="15" width="20.140625" style="0" customWidth="1"/>
  </cols>
  <sheetData>
    <row r="1" spans="1:14" ht="14.25">
      <c r="A1" s="419" t="s">
        <v>557</v>
      </c>
      <c r="B1" s="419"/>
      <c r="C1" s="419"/>
      <c r="D1" s="133"/>
      <c r="E1" s="134"/>
      <c r="F1" s="134"/>
      <c r="G1" s="134"/>
      <c r="H1" s="134"/>
      <c r="I1" s="134"/>
      <c r="J1" s="134"/>
      <c r="K1" s="134"/>
      <c r="L1" s="134"/>
      <c r="M1" s="134"/>
      <c r="N1" s="134"/>
    </row>
    <row r="2" spans="1:15" ht="28.5">
      <c r="A2" s="135" t="s">
        <v>262</v>
      </c>
      <c r="B2" s="136" t="s">
        <v>64</v>
      </c>
      <c r="C2" s="135" t="s">
        <v>2</v>
      </c>
      <c r="D2" s="131" t="s">
        <v>3</v>
      </c>
      <c r="E2" s="135" t="s">
        <v>4</v>
      </c>
      <c r="F2" s="135" t="s">
        <v>5</v>
      </c>
      <c r="G2" s="131" t="s">
        <v>6</v>
      </c>
      <c r="H2" s="131" t="s">
        <v>7</v>
      </c>
      <c r="I2" s="131" t="s">
        <v>8</v>
      </c>
      <c r="J2" s="131" t="s">
        <v>263</v>
      </c>
      <c r="K2" s="131" t="s">
        <v>264</v>
      </c>
      <c r="L2" s="131" t="s">
        <v>259</v>
      </c>
      <c r="M2" s="131" t="s">
        <v>260</v>
      </c>
      <c r="N2" s="131" t="s">
        <v>265</v>
      </c>
      <c r="O2" s="3" t="s">
        <v>13</v>
      </c>
    </row>
    <row r="3" spans="1:15" ht="141" customHeight="1">
      <c r="A3" s="131">
        <v>1</v>
      </c>
      <c r="B3" s="137" t="s">
        <v>266</v>
      </c>
      <c r="C3" s="226" t="s">
        <v>428</v>
      </c>
      <c r="D3" s="137"/>
      <c r="E3" s="137" t="s">
        <v>267</v>
      </c>
      <c r="F3" s="131">
        <v>240</v>
      </c>
      <c r="G3" s="138"/>
      <c r="H3" s="139"/>
      <c r="I3" s="140"/>
      <c r="J3" s="139"/>
      <c r="K3" s="139"/>
      <c r="L3" s="137"/>
      <c r="M3" s="137"/>
      <c r="N3" s="131"/>
      <c r="O3" s="51"/>
    </row>
    <row r="4" spans="1:15" ht="122.25" customHeight="1">
      <c r="A4" s="131">
        <v>2</v>
      </c>
      <c r="B4" s="137" t="s">
        <v>268</v>
      </c>
      <c r="C4" s="227" t="s">
        <v>429</v>
      </c>
      <c r="D4" s="137"/>
      <c r="E4" s="131" t="s">
        <v>269</v>
      </c>
      <c r="F4" s="131">
        <v>168</v>
      </c>
      <c r="G4" s="138"/>
      <c r="H4" s="139"/>
      <c r="I4" s="140"/>
      <c r="J4" s="139"/>
      <c r="K4" s="139"/>
      <c r="L4" s="137"/>
      <c r="M4" s="137"/>
      <c r="N4" s="131"/>
      <c r="O4" s="51"/>
    </row>
    <row r="5" spans="1:15" ht="154.5" customHeight="1">
      <c r="A5" s="131">
        <v>3</v>
      </c>
      <c r="B5" s="137" t="s">
        <v>270</v>
      </c>
      <c r="C5" s="227" t="s">
        <v>529</v>
      </c>
      <c r="D5" s="137"/>
      <c r="E5" s="137" t="s">
        <v>267</v>
      </c>
      <c r="F5" s="131">
        <v>150</v>
      </c>
      <c r="G5" s="138"/>
      <c r="H5" s="139"/>
      <c r="I5" s="140"/>
      <c r="J5" s="139"/>
      <c r="K5" s="139"/>
      <c r="L5" s="137"/>
      <c r="M5" s="137"/>
      <c r="N5" s="131" t="s">
        <v>463</v>
      </c>
      <c r="O5" s="51"/>
    </row>
    <row r="6" spans="1:15" ht="152.25" customHeight="1">
      <c r="A6" s="131">
        <v>4</v>
      </c>
      <c r="B6" s="137" t="s">
        <v>271</v>
      </c>
      <c r="C6" s="227" t="s">
        <v>430</v>
      </c>
      <c r="D6" s="137"/>
      <c r="E6" s="137" t="s">
        <v>267</v>
      </c>
      <c r="F6" s="131">
        <v>180</v>
      </c>
      <c r="G6" s="138"/>
      <c r="H6" s="139"/>
      <c r="I6" s="140"/>
      <c r="J6" s="139"/>
      <c r="K6" s="139"/>
      <c r="L6" s="137"/>
      <c r="M6" s="137"/>
      <c r="N6" s="131"/>
      <c r="O6" s="51"/>
    </row>
    <row r="7" spans="1:15" ht="126" customHeight="1">
      <c r="A7" s="131">
        <v>5</v>
      </c>
      <c r="B7" s="137" t="s">
        <v>272</v>
      </c>
      <c r="C7" s="227" t="s">
        <v>431</v>
      </c>
      <c r="D7" s="137"/>
      <c r="E7" s="137" t="s">
        <v>267</v>
      </c>
      <c r="F7" s="131">
        <v>480</v>
      </c>
      <c r="G7" s="137"/>
      <c r="H7" s="139"/>
      <c r="I7" s="140"/>
      <c r="J7" s="139"/>
      <c r="K7" s="139"/>
      <c r="L7" s="137"/>
      <c r="M7" s="137"/>
      <c r="N7" s="131" t="s">
        <v>463</v>
      </c>
      <c r="O7" s="51"/>
    </row>
    <row r="8" spans="1:14" ht="23.25" customHeight="1">
      <c r="A8" s="141"/>
      <c r="B8" s="141"/>
      <c r="C8" s="141"/>
      <c r="D8" s="141"/>
      <c r="E8" s="141"/>
      <c r="F8" s="141"/>
      <c r="G8" s="142" t="s">
        <v>48</v>
      </c>
      <c r="H8" s="143"/>
      <c r="I8" s="144"/>
      <c r="J8" s="143"/>
      <c r="K8" s="143"/>
      <c r="L8" s="145"/>
      <c r="M8" s="141"/>
      <c r="N8" s="141"/>
    </row>
    <row r="9" spans="1:14" ht="14.25">
      <c r="A9" s="134"/>
      <c r="B9" s="134"/>
      <c r="C9" s="134"/>
      <c r="D9" s="134"/>
      <c r="E9" s="134"/>
      <c r="F9" s="134"/>
      <c r="G9" s="134"/>
      <c r="H9" s="134"/>
      <c r="I9" s="134"/>
      <c r="J9" s="134"/>
      <c r="K9" s="134"/>
      <c r="L9" s="134"/>
      <c r="M9" s="134"/>
      <c r="N9" s="134"/>
    </row>
    <row r="10" spans="1:14" ht="12.75" customHeight="1">
      <c r="A10" s="134"/>
      <c r="B10" s="420"/>
      <c r="C10" s="420"/>
      <c r="D10" s="420"/>
      <c r="E10" s="420"/>
      <c r="F10" s="420"/>
      <c r="G10" s="420"/>
      <c r="H10" s="420"/>
      <c r="I10" s="420"/>
      <c r="J10" s="420"/>
      <c r="K10" s="134"/>
      <c r="L10" s="134"/>
      <c r="M10" s="134"/>
      <c r="N10" s="134"/>
    </row>
    <row r="11" spans="1:14" ht="30.75" customHeight="1">
      <c r="A11" s="134"/>
      <c r="B11" s="420"/>
      <c r="C11" s="420"/>
      <c r="D11" s="420"/>
      <c r="E11" s="420"/>
      <c r="F11" s="420"/>
      <c r="G11" s="420"/>
      <c r="H11" s="420"/>
      <c r="I11" s="420"/>
      <c r="J11" s="420"/>
      <c r="K11" s="134"/>
      <c r="L11" s="134"/>
      <c r="M11" s="134"/>
      <c r="N11" s="134"/>
    </row>
    <row r="12" spans="1:14" ht="14.25">
      <c r="A12" s="134"/>
      <c r="B12" s="132" t="s">
        <v>273</v>
      </c>
      <c r="C12" s="146"/>
      <c r="D12" s="146"/>
      <c r="E12" s="146"/>
      <c r="F12" s="146"/>
      <c r="G12" s="146"/>
      <c r="H12" s="146"/>
      <c r="I12" s="146"/>
      <c r="J12" s="134"/>
      <c r="K12" s="134"/>
      <c r="L12" s="134"/>
      <c r="M12" s="134"/>
      <c r="N12" s="134"/>
    </row>
    <row r="13" spans="1:14" ht="14.25">
      <c r="A13" s="134"/>
      <c r="B13" s="146"/>
      <c r="C13" s="146"/>
      <c r="D13" s="146"/>
      <c r="E13" s="146"/>
      <c r="F13" s="146"/>
      <c r="G13" s="146"/>
      <c r="H13" s="146"/>
      <c r="I13" s="146"/>
      <c r="J13" s="134"/>
      <c r="K13" s="134"/>
      <c r="L13" s="134"/>
      <c r="M13" s="134"/>
      <c r="N13" s="134"/>
    </row>
    <row r="14" spans="1:14" ht="33.75" customHeight="1">
      <c r="A14" s="134"/>
      <c r="B14" s="420" t="s">
        <v>274</v>
      </c>
      <c r="C14" s="420"/>
      <c r="D14" s="420"/>
      <c r="E14" s="420"/>
      <c r="F14" s="420"/>
      <c r="G14" s="420"/>
      <c r="H14" s="420"/>
      <c r="I14" s="420"/>
      <c r="J14" s="134"/>
      <c r="K14" s="134"/>
      <c r="L14" s="134"/>
      <c r="M14" s="134"/>
      <c r="N14" s="134"/>
    </row>
    <row r="15" spans="1:14" ht="14.25">
      <c r="A15" s="134"/>
      <c r="B15" s="134"/>
      <c r="C15" s="134"/>
      <c r="D15" s="134"/>
      <c r="E15" s="134"/>
      <c r="F15" s="134"/>
      <c r="G15" s="134"/>
      <c r="H15" s="134"/>
      <c r="I15" s="134"/>
      <c r="J15" s="134"/>
      <c r="K15" s="134"/>
      <c r="L15" s="134"/>
      <c r="M15" s="134"/>
      <c r="N15" s="134"/>
    </row>
    <row r="16" spans="1:14" ht="14.25">
      <c r="A16" s="134"/>
      <c r="B16" s="134"/>
      <c r="C16" s="134"/>
      <c r="D16" s="134"/>
      <c r="E16" s="134"/>
      <c r="F16" s="134"/>
      <c r="G16" s="134"/>
      <c r="H16" s="134"/>
      <c r="I16" s="134"/>
      <c r="J16" s="134"/>
      <c r="K16" s="134"/>
      <c r="L16" s="134"/>
      <c r="M16" s="134"/>
      <c r="N16" s="134"/>
    </row>
    <row r="17" spans="1:14" ht="14.25">
      <c r="A17" s="134"/>
      <c r="B17" s="134"/>
      <c r="C17" s="134"/>
      <c r="D17" s="134"/>
      <c r="E17" s="134"/>
      <c r="F17" s="134"/>
      <c r="G17" s="134"/>
      <c r="H17" s="134"/>
      <c r="I17" s="134"/>
      <c r="J17" s="134"/>
      <c r="K17" s="134"/>
      <c r="L17" s="134"/>
      <c r="M17" s="134"/>
      <c r="N17" s="134"/>
    </row>
    <row r="18" spans="1:14" ht="14.25">
      <c r="A18" s="134"/>
      <c r="B18" s="134"/>
      <c r="C18" s="134"/>
      <c r="D18" s="134"/>
      <c r="E18" s="134"/>
      <c r="F18" s="134"/>
      <c r="G18" s="134"/>
      <c r="H18" s="134"/>
      <c r="I18" s="134"/>
      <c r="J18" s="134"/>
      <c r="K18" s="134"/>
      <c r="L18" s="134"/>
      <c r="M18" s="134"/>
      <c r="N18" s="134"/>
    </row>
    <row r="19" spans="1:14" ht="14.25">
      <c r="A19" s="134"/>
      <c r="B19" s="134"/>
      <c r="C19" s="134"/>
      <c r="D19" s="134"/>
      <c r="E19" s="134"/>
      <c r="F19" s="134"/>
      <c r="G19" s="134"/>
      <c r="H19" s="134"/>
      <c r="I19" s="134"/>
      <c r="J19" s="134"/>
      <c r="K19" s="134"/>
      <c r="L19" s="134"/>
      <c r="M19" s="134"/>
      <c r="N19" s="134"/>
    </row>
    <row r="20" spans="1:14" ht="14.25">
      <c r="A20" s="134"/>
      <c r="B20" s="134"/>
      <c r="C20" s="134"/>
      <c r="D20" s="134"/>
      <c r="E20" s="134"/>
      <c r="F20" s="134"/>
      <c r="G20" s="134"/>
      <c r="H20" s="134"/>
      <c r="I20" s="134"/>
      <c r="J20" s="134"/>
      <c r="K20" s="134"/>
      <c r="L20" s="134"/>
      <c r="M20" s="134"/>
      <c r="N20" s="134"/>
    </row>
    <row r="21" spans="1:14" ht="14.25">
      <c r="A21" s="134"/>
      <c r="B21" s="134"/>
      <c r="C21" s="134"/>
      <c r="D21" s="134"/>
      <c r="E21" s="134"/>
      <c r="F21" s="134"/>
      <c r="G21" s="134"/>
      <c r="H21" s="134"/>
      <c r="I21" s="134"/>
      <c r="J21" s="134"/>
      <c r="K21" s="134"/>
      <c r="L21" s="134"/>
      <c r="M21" s="134"/>
      <c r="N21" s="134"/>
    </row>
    <row r="22" spans="1:14" ht="14.25">
      <c r="A22" s="134"/>
      <c r="B22" s="134"/>
      <c r="C22" s="134"/>
      <c r="D22" s="134"/>
      <c r="E22" s="134"/>
      <c r="F22" s="134"/>
      <c r="G22" s="134"/>
      <c r="H22" s="134"/>
      <c r="I22" s="134"/>
      <c r="J22" s="134"/>
      <c r="K22" s="134"/>
      <c r="L22" s="134"/>
      <c r="M22" s="134"/>
      <c r="N22" s="134"/>
    </row>
    <row r="23" spans="1:14" ht="14.25">
      <c r="A23" s="134"/>
      <c r="B23" s="134"/>
      <c r="C23" s="134"/>
      <c r="D23" s="134"/>
      <c r="E23" s="134"/>
      <c r="F23" s="134"/>
      <c r="G23" s="134"/>
      <c r="H23" s="134"/>
      <c r="I23" s="134"/>
      <c r="J23" s="134"/>
      <c r="K23" s="134"/>
      <c r="L23" s="134"/>
      <c r="M23" s="134"/>
      <c r="N23" s="134"/>
    </row>
    <row r="24" spans="1:14" ht="14.25">
      <c r="A24" s="134"/>
      <c r="B24" s="134"/>
      <c r="C24" s="134"/>
      <c r="D24" s="134"/>
      <c r="E24" s="134"/>
      <c r="F24" s="134"/>
      <c r="G24" s="134"/>
      <c r="H24" s="134"/>
      <c r="I24" s="134"/>
      <c r="J24" s="134"/>
      <c r="K24" s="134"/>
      <c r="L24" s="134"/>
      <c r="M24" s="134"/>
      <c r="N24" s="134"/>
    </row>
    <row r="25" spans="1:14" ht="14.25">
      <c r="A25" s="134"/>
      <c r="B25" s="134"/>
      <c r="C25" s="134"/>
      <c r="D25" s="134"/>
      <c r="E25" s="134"/>
      <c r="F25" s="134"/>
      <c r="G25" s="134"/>
      <c r="H25" s="134"/>
      <c r="I25" s="134"/>
      <c r="J25" s="134"/>
      <c r="K25" s="134"/>
      <c r="L25" s="134"/>
      <c r="M25" s="134"/>
      <c r="N25" s="134"/>
    </row>
    <row r="26" spans="1:14" ht="14.25">
      <c r="A26" s="134"/>
      <c r="B26" s="134"/>
      <c r="C26" s="134"/>
      <c r="D26" s="134"/>
      <c r="E26" s="134"/>
      <c r="F26" s="134"/>
      <c r="G26" s="134"/>
      <c r="H26" s="134"/>
      <c r="I26" s="134"/>
      <c r="J26" s="134"/>
      <c r="K26" s="134"/>
      <c r="L26" s="134"/>
      <c r="M26" s="134"/>
      <c r="N26" s="134"/>
    </row>
    <row r="27" spans="1:14" ht="14.25">
      <c r="A27" s="134"/>
      <c r="B27" s="134"/>
      <c r="C27" s="134"/>
      <c r="D27" s="134"/>
      <c r="E27" s="134"/>
      <c r="F27" s="134"/>
      <c r="G27" s="134"/>
      <c r="H27" s="134"/>
      <c r="I27" s="134"/>
      <c r="J27" s="134"/>
      <c r="K27" s="134"/>
      <c r="L27" s="134"/>
      <c r="M27" s="134"/>
      <c r="N27" s="134"/>
    </row>
    <row r="28" spans="1:14" ht="14.25">
      <c r="A28" s="134"/>
      <c r="B28" s="134"/>
      <c r="C28" s="134"/>
      <c r="D28" s="134"/>
      <c r="E28" s="134"/>
      <c r="F28" s="134"/>
      <c r="G28" s="134"/>
      <c r="H28" s="134"/>
      <c r="I28" s="134"/>
      <c r="J28" s="134"/>
      <c r="K28" s="134"/>
      <c r="L28" s="134"/>
      <c r="M28" s="134"/>
      <c r="N28" s="134"/>
    </row>
  </sheetData>
  <sheetProtection selectLockedCells="1" selectUnlockedCells="1"/>
  <mergeCells count="3">
    <mergeCell ref="A1:C1"/>
    <mergeCell ref="B10:J11"/>
    <mergeCell ref="B14:I14"/>
  </mergeCells>
  <printOptions/>
  <pageMargins left="0.7" right="0.7" top="0.75" bottom="0.75" header="0.5118055555555555" footer="0.5118055555555555"/>
  <pageSetup fitToHeight="1" fitToWidth="1" horizontalDpi="300" verticalDpi="300" orientation="landscape" paperSize="9" r:id="rId1"/>
</worksheet>
</file>

<file path=xl/worksheets/sheet38.xml><?xml version="1.0" encoding="utf-8"?>
<worksheet xmlns="http://schemas.openxmlformats.org/spreadsheetml/2006/main" xmlns:r="http://schemas.openxmlformats.org/officeDocument/2006/relationships">
  <sheetPr>
    <pageSetUpPr fitToPage="1"/>
  </sheetPr>
  <dimension ref="A1:N13"/>
  <sheetViews>
    <sheetView zoomScalePageLayoutView="0" workbookViewId="0" topLeftCell="A1">
      <selection activeCell="G4" sqref="G4"/>
    </sheetView>
  </sheetViews>
  <sheetFormatPr defaultColWidth="9.140625" defaultRowHeight="15"/>
  <cols>
    <col min="1" max="1" width="3.57421875" style="0" customWidth="1"/>
    <col min="2" max="2" width="63.421875" style="0" customWidth="1"/>
    <col min="3" max="3" width="20.8515625" style="0" customWidth="1"/>
    <col min="7" max="7" width="14.57421875" style="0" customWidth="1"/>
    <col min="9" max="9" width="13.7109375" style="0" customWidth="1"/>
    <col min="10" max="11" width="15.57421875" style="0" customWidth="1"/>
    <col min="12" max="12" width="15.421875" style="0" customWidth="1"/>
    <col min="13" max="13" width="18.140625" style="0" customWidth="1"/>
    <col min="14" max="14" width="15.8515625" style="0" customWidth="1"/>
  </cols>
  <sheetData>
    <row r="1" spans="1:13" ht="24" customHeight="1">
      <c r="A1" s="421" t="s">
        <v>558</v>
      </c>
      <c r="B1" s="422"/>
      <c r="C1" s="422"/>
      <c r="D1" s="422"/>
      <c r="E1" s="134"/>
      <c r="F1" s="134"/>
      <c r="G1" s="134"/>
      <c r="H1" s="134"/>
      <c r="I1" s="134"/>
      <c r="J1" s="134"/>
      <c r="K1" s="134"/>
      <c r="L1" s="134"/>
      <c r="M1" s="134"/>
    </row>
    <row r="2" spans="1:14" ht="28.5">
      <c r="A2" s="135" t="s">
        <v>262</v>
      </c>
      <c r="B2" s="136" t="s">
        <v>2</v>
      </c>
      <c r="C2" s="136" t="s">
        <v>3</v>
      </c>
      <c r="D2" s="131" t="s">
        <v>4</v>
      </c>
      <c r="E2" s="147" t="s">
        <v>5</v>
      </c>
      <c r="F2" s="131" t="s">
        <v>6</v>
      </c>
      <c r="G2" s="131" t="s">
        <v>7</v>
      </c>
      <c r="H2" s="131" t="s">
        <v>8</v>
      </c>
      <c r="I2" s="131" t="s">
        <v>263</v>
      </c>
      <c r="J2" s="131" t="s">
        <v>264</v>
      </c>
      <c r="K2" s="131" t="s">
        <v>259</v>
      </c>
      <c r="L2" s="131" t="s">
        <v>260</v>
      </c>
      <c r="M2" s="393" t="s">
        <v>265</v>
      </c>
      <c r="N2" s="3" t="s">
        <v>13</v>
      </c>
    </row>
    <row r="3" spans="1:14" ht="212.25" customHeight="1">
      <c r="A3" s="148">
        <v>1</v>
      </c>
      <c r="B3" s="149" t="s">
        <v>275</v>
      </c>
      <c r="C3" s="148"/>
      <c r="D3" s="131" t="s">
        <v>276</v>
      </c>
      <c r="E3" s="131">
        <v>4700</v>
      </c>
      <c r="F3" s="269"/>
      <c r="G3" s="150"/>
      <c r="H3" s="151"/>
      <c r="I3" s="150"/>
      <c r="J3" s="150"/>
      <c r="K3" s="152"/>
      <c r="L3" s="391"/>
      <c r="M3" s="394" t="s">
        <v>559</v>
      </c>
      <c r="N3" s="392"/>
    </row>
    <row r="4" spans="1:13" ht="39.75" customHeight="1">
      <c r="A4" s="153"/>
      <c r="B4" s="154"/>
      <c r="C4" s="154">
        <v>0</v>
      </c>
      <c r="D4" s="154"/>
      <c r="E4" s="154"/>
      <c r="F4" s="155" t="s">
        <v>48</v>
      </c>
      <c r="G4" s="156"/>
      <c r="H4" s="157"/>
      <c r="I4" s="158"/>
      <c r="J4" s="158"/>
      <c r="K4" s="159"/>
      <c r="L4" s="159"/>
      <c r="M4" s="134"/>
    </row>
    <row r="5" spans="1:13" ht="14.25">
      <c r="A5" s="153"/>
      <c r="B5" s="154"/>
      <c r="C5" s="154"/>
      <c r="D5" s="154"/>
      <c r="E5" s="154"/>
      <c r="F5" s="154"/>
      <c r="G5" s="153"/>
      <c r="H5" s="141"/>
      <c r="I5" s="134"/>
      <c r="J5" s="134"/>
      <c r="K5" s="134"/>
      <c r="L5" s="134"/>
      <c r="M5" s="134"/>
    </row>
    <row r="6" spans="1:13" ht="15.75" customHeight="1">
      <c r="A6" s="134"/>
      <c r="B6" s="134"/>
      <c r="C6" s="134"/>
      <c r="D6" s="134"/>
      <c r="E6" s="134"/>
      <c r="F6" s="134"/>
      <c r="G6" s="134"/>
      <c r="H6" s="134"/>
      <c r="I6" s="134"/>
      <c r="J6" s="134"/>
      <c r="K6" s="134"/>
      <c r="L6" s="134"/>
      <c r="M6" s="134"/>
    </row>
    <row r="7" spans="1:13" ht="86.25" customHeight="1">
      <c r="A7" s="134"/>
      <c r="B7" s="423" t="s">
        <v>277</v>
      </c>
      <c r="C7" s="423"/>
      <c r="D7" s="423"/>
      <c r="E7" s="423"/>
      <c r="F7" s="423"/>
      <c r="G7" s="423"/>
      <c r="H7" s="423"/>
      <c r="I7" s="423"/>
      <c r="J7" s="423"/>
      <c r="K7" s="134"/>
      <c r="L7" s="134"/>
      <c r="M7" s="134"/>
    </row>
    <row r="8" spans="1:13" ht="14.25">
      <c r="A8" s="134"/>
      <c r="B8" s="424"/>
      <c r="C8" s="424"/>
      <c r="D8" s="424"/>
      <c r="E8" s="424"/>
      <c r="F8" s="424"/>
      <c r="G8" s="424"/>
      <c r="H8" s="424"/>
      <c r="I8" s="424"/>
      <c r="J8" s="134"/>
      <c r="K8" s="134"/>
      <c r="L8" s="134"/>
      <c r="M8" s="134"/>
    </row>
    <row r="9" spans="1:13" ht="14.25">
      <c r="A9" s="134"/>
      <c r="B9" s="134"/>
      <c r="C9" s="134"/>
      <c r="D9" s="134"/>
      <c r="E9" s="134"/>
      <c r="F9" s="134"/>
      <c r="G9" s="134"/>
      <c r="H9" s="134"/>
      <c r="I9" s="134"/>
      <c r="J9" s="134"/>
      <c r="K9" s="134"/>
      <c r="L9" s="134"/>
      <c r="M9" s="134"/>
    </row>
    <row r="10" spans="1:13" ht="14.25">
      <c r="A10" s="134"/>
      <c r="B10" s="134"/>
      <c r="C10" s="134"/>
      <c r="D10" s="134"/>
      <c r="E10" s="134"/>
      <c r="F10" s="134"/>
      <c r="G10" s="134"/>
      <c r="H10" s="134"/>
      <c r="I10" s="134"/>
      <c r="J10" s="134"/>
      <c r="K10" s="134"/>
      <c r="L10" s="134"/>
      <c r="M10" s="134"/>
    </row>
    <row r="11" spans="1:13" ht="14.25">
      <c r="A11" s="134"/>
      <c r="B11" s="134"/>
      <c r="C11" s="134"/>
      <c r="D11" s="134"/>
      <c r="E11" s="134"/>
      <c r="F11" s="134"/>
      <c r="G11" s="134"/>
      <c r="H11" s="134"/>
      <c r="I11" s="134"/>
      <c r="J11" s="134"/>
      <c r="K11" s="134"/>
      <c r="L11" s="134"/>
      <c r="M11" s="134"/>
    </row>
    <row r="12" spans="1:13" ht="14.25">
      <c r="A12" s="134"/>
      <c r="B12" s="134"/>
      <c r="C12" s="134"/>
      <c r="D12" s="134"/>
      <c r="E12" s="134"/>
      <c r="F12" s="134"/>
      <c r="G12" s="134"/>
      <c r="H12" s="134"/>
      <c r="I12" s="134"/>
      <c r="J12" s="134"/>
      <c r="K12" s="134"/>
      <c r="L12" s="134"/>
      <c r="M12" s="134"/>
    </row>
    <row r="13" spans="1:13" ht="14.25">
      <c r="A13" s="134"/>
      <c r="B13" s="134"/>
      <c r="C13" s="134"/>
      <c r="D13" s="134"/>
      <c r="E13" s="134"/>
      <c r="F13" s="134"/>
      <c r="G13" s="134"/>
      <c r="H13" s="134"/>
      <c r="I13" s="134"/>
      <c r="J13" s="134"/>
      <c r="K13" s="134"/>
      <c r="L13" s="134"/>
      <c r="M13" s="134"/>
    </row>
  </sheetData>
  <sheetProtection selectLockedCells="1" selectUnlockedCells="1"/>
  <mergeCells count="3">
    <mergeCell ref="A1:D1"/>
    <mergeCell ref="B7:J7"/>
    <mergeCell ref="B8:I8"/>
  </mergeCells>
  <printOptions/>
  <pageMargins left="0.7" right="0.7" top="0.75" bottom="0.75" header="0.5118055555555555" footer="0.5118055555555555"/>
  <pageSetup fitToHeight="1" fitToWidth="1" horizontalDpi="300" verticalDpi="300" orientation="landscape" paperSize="9" r:id="rId1"/>
</worksheet>
</file>

<file path=xl/worksheets/sheet39.xml><?xml version="1.0" encoding="utf-8"?>
<worksheet xmlns="http://schemas.openxmlformats.org/spreadsheetml/2006/main" xmlns:r="http://schemas.openxmlformats.org/officeDocument/2006/relationships">
  <sheetPr>
    <pageSetUpPr fitToPage="1"/>
  </sheetPr>
  <dimension ref="A1:M4"/>
  <sheetViews>
    <sheetView zoomScalePageLayoutView="0" workbookViewId="0" topLeftCell="A1">
      <selection activeCell="H3" sqref="H3"/>
    </sheetView>
  </sheetViews>
  <sheetFormatPr defaultColWidth="9.140625" defaultRowHeight="15"/>
  <cols>
    <col min="1" max="1" width="3.00390625" style="0" customWidth="1"/>
    <col min="2" max="2" width="47.00390625" style="0" customWidth="1"/>
    <col min="3" max="3" width="18.57421875" style="0" customWidth="1"/>
    <col min="7" max="7" width="12.140625" style="0" customWidth="1"/>
    <col min="9" max="9" width="11.7109375" style="0" customWidth="1"/>
    <col min="10" max="10" width="12.00390625" style="0" customWidth="1"/>
    <col min="11" max="11" width="12.140625" style="0" customWidth="1"/>
    <col min="12" max="12" width="24.421875" style="0" customWidth="1"/>
    <col min="13" max="13" width="17.28125" style="0" customWidth="1"/>
  </cols>
  <sheetData>
    <row r="1" spans="1:13" ht="14.25">
      <c r="A1" s="425" t="s">
        <v>560</v>
      </c>
      <c r="B1" s="425"/>
      <c r="C1" s="425"/>
      <c r="D1" s="425"/>
      <c r="E1" s="134"/>
      <c r="F1" s="134"/>
      <c r="G1" s="134"/>
      <c r="H1" s="134"/>
      <c r="I1" s="134"/>
      <c r="J1" s="134"/>
      <c r="K1" s="134"/>
      <c r="L1" s="134"/>
      <c r="M1" s="134"/>
    </row>
    <row r="2" spans="1:13" ht="28.5">
      <c r="A2" s="135" t="s">
        <v>262</v>
      </c>
      <c r="B2" s="136" t="s">
        <v>2</v>
      </c>
      <c r="C2" s="161" t="s">
        <v>3</v>
      </c>
      <c r="D2" s="131" t="s">
        <v>4</v>
      </c>
      <c r="E2" s="147" t="s">
        <v>5</v>
      </c>
      <c r="F2" s="131" t="s">
        <v>6</v>
      </c>
      <c r="G2" s="131" t="s">
        <v>7</v>
      </c>
      <c r="H2" s="131" t="s">
        <v>8</v>
      </c>
      <c r="I2" s="131" t="s">
        <v>263</v>
      </c>
      <c r="J2" s="131" t="s">
        <v>264</v>
      </c>
      <c r="K2" s="131" t="s">
        <v>259</v>
      </c>
      <c r="L2" s="131" t="s">
        <v>260</v>
      </c>
      <c r="M2" s="3" t="s">
        <v>13</v>
      </c>
    </row>
    <row r="3" spans="1:13" ht="246.75" customHeight="1">
      <c r="A3" s="152">
        <v>1</v>
      </c>
      <c r="B3" s="148" t="s">
        <v>460</v>
      </c>
      <c r="C3" s="148"/>
      <c r="D3" s="131" t="s">
        <v>278</v>
      </c>
      <c r="E3" s="131">
        <v>500</v>
      </c>
      <c r="F3" s="131"/>
      <c r="G3" s="150"/>
      <c r="H3" s="151"/>
      <c r="I3" s="150"/>
      <c r="J3" s="150"/>
      <c r="K3" s="152"/>
      <c r="L3" s="152"/>
      <c r="M3" s="135"/>
    </row>
    <row r="4" spans="6:10" ht="25.5" customHeight="1">
      <c r="F4" s="162" t="s">
        <v>48</v>
      </c>
      <c r="G4" s="53"/>
      <c r="H4" s="163"/>
      <c r="I4" s="53"/>
      <c r="J4" s="53"/>
    </row>
  </sheetData>
  <sheetProtection selectLockedCells="1" selectUnlockedCells="1"/>
  <mergeCells count="1">
    <mergeCell ref="A1:D1"/>
  </mergeCells>
  <printOptions/>
  <pageMargins left="0.7" right="0.7" top="0.75" bottom="0.75" header="0.5118055555555555" footer="0.511805555555555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M5"/>
  <sheetViews>
    <sheetView zoomScalePageLayoutView="0" workbookViewId="0" topLeftCell="A1">
      <selection activeCell="G5" sqref="G5"/>
    </sheetView>
  </sheetViews>
  <sheetFormatPr defaultColWidth="9.00390625" defaultRowHeight="15"/>
  <cols>
    <col min="1" max="1" width="3.421875" style="21" customWidth="1"/>
    <col min="2" max="2" width="54.28125" style="1" customWidth="1"/>
    <col min="3" max="3" width="12.421875" style="1" customWidth="1"/>
    <col min="4" max="4" width="4.8515625" style="1" customWidth="1"/>
    <col min="5" max="5" width="7.421875" style="1" customWidth="1"/>
    <col min="6" max="6" width="10.7109375" style="1" customWidth="1"/>
    <col min="7" max="7" width="9.8515625" style="1" customWidth="1"/>
    <col min="8" max="8" width="10.8515625" style="1" customWidth="1"/>
    <col min="9" max="9" width="11.00390625" style="1" customWidth="1"/>
    <col min="10" max="10" width="10.28125" style="1" customWidth="1"/>
    <col min="11" max="11" width="17.00390625" style="1" customWidth="1"/>
    <col min="12" max="12" width="11.8515625" style="1" customWidth="1"/>
    <col min="13" max="13" width="22.28125" style="1" customWidth="1"/>
    <col min="14" max="16384" width="9.00390625" style="1" customWidth="1"/>
  </cols>
  <sheetData>
    <row r="1" spans="1:7" ht="15.75" customHeight="1">
      <c r="A1" s="397" t="s">
        <v>459</v>
      </c>
      <c r="B1" s="397"/>
      <c r="C1" s="397"/>
      <c r="D1" s="397"/>
      <c r="E1" s="397"/>
      <c r="F1" s="397"/>
      <c r="G1" s="397"/>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39" customHeight="1">
      <c r="A3" s="2">
        <v>1</v>
      </c>
      <c r="B3" s="33" t="s">
        <v>53</v>
      </c>
      <c r="C3" s="2"/>
      <c r="D3" s="2" t="s">
        <v>17</v>
      </c>
      <c r="E3" s="2">
        <v>120</v>
      </c>
      <c r="F3" s="5"/>
      <c r="G3" s="5"/>
      <c r="H3" s="6"/>
      <c r="I3" s="5"/>
      <c r="J3" s="5"/>
      <c r="K3" s="2"/>
      <c r="L3" s="2"/>
      <c r="M3" s="2"/>
    </row>
    <row r="4" spans="1:13" ht="101.25" customHeight="1">
      <c r="A4" s="2">
        <v>2</v>
      </c>
      <c r="B4" s="33" t="s">
        <v>54</v>
      </c>
      <c r="C4" s="2"/>
      <c r="D4" s="2" t="s">
        <v>40</v>
      </c>
      <c r="E4" s="2">
        <v>50</v>
      </c>
      <c r="F4" s="5"/>
      <c r="G4" s="5"/>
      <c r="H4" s="6"/>
      <c r="I4" s="5"/>
      <c r="J4" s="5"/>
      <c r="K4" s="2"/>
      <c r="L4" s="2"/>
      <c r="M4" s="2"/>
    </row>
    <row r="5" spans="6:10" ht="25.5" customHeight="1">
      <c r="F5" s="22" t="s">
        <v>48</v>
      </c>
      <c r="G5" s="23"/>
      <c r="H5" s="24"/>
      <c r="I5" s="23"/>
      <c r="J5" s="25"/>
    </row>
  </sheetData>
  <sheetProtection selectLockedCells="1" selectUnlockedCells="1"/>
  <mergeCells count="1">
    <mergeCell ref="A1:G1"/>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40.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selection activeCell="G1" sqref="G1"/>
    </sheetView>
  </sheetViews>
  <sheetFormatPr defaultColWidth="9.140625" defaultRowHeight="15"/>
  <cols>
    <col min="1" max="1" width="4.421875" style="0" customWidth="1"/>
    <col min="2" max="2" width="54.28125" style="0" customWidth="1"/>
    <col min="3" max="3" width="14.421875" style="0" customWidth="1"/>
    <col min="4" max="4" width="17.57421875" style="0" customWidth="1"/>
    <col min="5" max="6" width="11.00390625" style="0" customWidth="1"/>
    <col min="7" max="7" width="13.8515625" style="0" customWidth="1"/>
    <col min="8" max="8" width="12.7109375" style="0" customWidth="1"/>
    <col min="9" max="9" width="13.28125" style="0" customWidth="1"/>
    <col min="10" max="10" width="13.421875" style="0" customWidth="1"/>
    <col min="11" max="11" width="16.7109375" style="0" customWidth="1"/>
    <col min="12" max="12" width="16.28125" style="0" customWidth="1"/>
    <col min="13" max="13" width="22.28125" style="0" customWidth="1"/>
  </cols>
  <sheetData>
    <row r="1" spans="1:13" ht="14.25">
      <c r="A1" s="429" t="s">
        <v>561</v>
      </c>
      <c r="B1" s="429"/>
      <c r="C1" s="429"/>
      <c r="D1" s="164"/>
      <c r="E1" s="164"/>
      <c r="F1" s="164"/>
      <c r="G1" s="164"/>
      <c r="H1" s="164"/>
      <c r="I1" s="164"/>
      <c r="J1" s="164"/>
      <c r="K1" s="164"/>
      <c r="L1" s="164"/>
      <c r="M1" s="164"/>
    </row>
    <row r="2" spans="1:13" ht="28.5">
      <c r="A2" s="136" t="s">
        <v>262</v>
      </c>
      <c r="B2" s="136" t="s">
        <v>2</v>
      </c>
      <c r="C2" s="165" t="s">
        <v>3</v>
      </c>
      <c r="D2" s="136" t="s">
        <v>4</v>
      </c>
      <c r="E2" s="166" t="s">
        <v>5</v>
      </c>
      <c r="F2" s="161" t="s">
        <v>6</v>
      </c>
      <c r="G2" s="161" t="s">
        <v>7</v>
      </c>
      <c r="H2" s="161" t="s">
        <v>8</v>
      </c>
      <c r="I2" s="136" t="s">
        <v>263</v>
      </c>
      <c r="J2" s="161" t="s">
        <v>264</v>
      </c>
      <c r="K2" s="136" t="s">
        <v>259</v>
      </c>
      <c r="L2" s="136" t="s">
        <v>260</v>
      </c>
      <c r="M2" s="3" t="s">
        <v>13</v>
      </c>
    </row>
    <row r="3" spans="1:13" ht="235.5" customHeight="1">
      <c r="A3" s="229">
        <v>1</v>
      </c>
      <c r="B3" s="230" t="s">
        <v>433</v>
      </c>
      <c r="C3" s="229"/>
      <c r="D3" s="229" t="s">
        <v>278</v>
      </c>
      <c r="E3" s="229">
        <v>3800</v>
      </c>
      <c r="F3" s="231"/>
      <c r="G3" s="232">
        <f aca="true" t="shared" si="0" ref="G3:G51">ROUND((F3*E3),2)</f>
        <v>0</v>
      </c>
      <c r="H3" s="233"/>
      <c r="I3" s="232"/>
      <c r="J3" s="232"/>
      <c r="K3" s="234"/>
      <c r="L3" s="234"/>
      <c r="M3" s="235"/>
    </row>
    <row r="4" spans="1:13" ht="30" customHeight="1">
      <c r="A4" s="236">
        <v>2</v>
      </c>
      <c r="B4" s="237" t="s">
        <v>279</v>
      </c>
      <c r="C4" s="229"/>
      <c r="D4" s="236" t="s">
        <v>280</v>
      </c>
      <c r="E4" s="238">
        <v>80</v>
      </c>
      <c r="F4" s="239"/>
      <c r="G4" s="232">
        <f t="shared" si="0"/>
        <v>0</v>
      </c>
      <c r="H4" s="233"/>
      <c r="I4" s="232"/>
      <c r="J4" s="232"/>
      <c r="K4" s="234"/>
      <c r="L4" s="234"/>
      <c r="M4" s="235"/>
    </row>
    <row r="5" spans="1:13" ht="66" customHeight="1">
      <c r="A5" s="229">
        <v>3</v>
      </c>
      <c r="B5" s="240" t="s">
        <v>434</v>
      </c>
      <c r="C5" s="229"/>
      <c r="D5" s="238" t="s">
        <v>280</v>
      </c>
      <c r="E5" s="238">
        <v>8</v>
      </c>
      <c r="F5" s="239"/>
      <c r="G5" s="232">
        <f t="shared" si="0"/>
        <v>0</v>
      </c>
      <c r="H5" s="233"/>
      <c r="I5" s="232"/>
      <c r="J5" s="232"/>
      <c r="K5" s="234"/>
      <c r="L5" s="234"/>
      <c r="M5" s="235"/>
    </row>
    <row r="6" spans="1:13" ht="64.5" customHeight="1">
      <c r="A6" s="236">
        <v>4</v>
      </c>
      <c r="B6" s="240" t="s">
        <v>435</v>
      </c>
      <c r="C6" s="229"/>
      <c r="D6" s="238" t="s">
        <v>280</v>
      </c>
      <c r="E6" s="238">
        <v>2</v>
      </c>
      <c r="F6" s="239"/>
      <c r="G6" s="232">
        <f t="shared" si="0"/>
        <v>0</v>
      </c>
      <c r="H6" s="233"/>
      <c r="I6" s="232"/>
      <c r="J6" s="232"/>
      <c r="K6" s="234"/>
      <c r="L6" s="234"/>
      <c r="M6" s="235"/>
    </row>
    <row r="7" spans="1:13" ht="30" customHeight="1">
      <c r="A7" s="229">
        <v>5</v>
      </c>
      <c r="B7" s="241" t="s">
        <v>281</v>
      </c>
      <c r="C7" s="229"/>
      <c r="D7" s="238" t="s">
        <v>280</v>
      </c>
      <c r="E7" s="238">
        <v>3000</v>
      </c>
      <c r="F7" s="239"/>
      <c r="G7" s="232">
        <f t="shared" si="0"/>
        <v>0</v>
      </c>
      <c r="H7" s="233"/>
      <c r="I7" s="232"/>
      <c r="J7" s="232"/>
      <c r="K7" s="234"/>
      <c r="L7" s="234"/>
      <c r="M7" s="235"/>
    </row>
    <row r="8" spans="1:13" ht="103.5" customHeight="1">
      <c r="A8" s="236">
        <v>6</v>
      </c>
      <c r="B8" s="253" t="s">
        <v>436</v>
      </c>
      <c r="C8" s="229"/>
      <c r="D8" s="238" t="s">
        <v>282</v>
      </c>
      <c r="E8" s="238">
        <v>42000</v>
      </c>
      <c r="F8" s="239"/>
      <c r="G8" s="232">
        <f t="shared" si="0"/>
        <v>0</v>
      </c>
      <c r="H8" s="233"/>
      <c r="I8" s="232"/>
      <c r="J8" s="232"/>
      <c r="K8" s="234"/>
      <c r="L8" s="234"/>
      <c r="M8" s="235"/>
    </row>
    <row r="9" spans="1:13" ht="33" customHeight="1">
      <c r="A9" s="229">
        <v>7</v>
      </c>
      <c r="B9" s="254" t="s">
        <v>283</v>
      </c>
      <c r="C9" s="229"/>
      <c r="D9" s="238" t="s">
        <v>282</v>
      </c>
      <c r="E9" s="229">
        <v>4000</v>
      </c>
      <c r="F9" s="239"/>
      <c r="G9" s="232">
        <f t="shared" si="0"/>
        <v>0</v>
      </c>
      <c r="H9" s="233"/>
      <c r="I9" s="232"/>
      <c r="J9" s="232"/>
      <c r="K9" s="234"/>
      <c r="L9" s="234"/>
      <c r="M9" s="235"/>
    </row>
    <row r="10" spans="1:13" ht="42" customHeight="1">
      <c r="A10" s="236">
        <v>8</v>
      </c>
      <c r="B10" s="253" t="s">
        <v>284</v>
      </c>
      <c r="C10" s="229"/>
      <c r="D10" s="242" t="s">
        <v>282</v>
      </c>
      <c r="E10" s="238">
        <v>10000</v>
      </c>
      <c r="F10" s="239"/>
      <c r="G10" s="232">
        <f t="shared" si="0"/>
        <v>0</v>
      </c>
      <c r="H10" s="233"/>
      <c r="I10" s="232"/>
      <c r="J10" s="232"/>
      <c r="K10" s="234"/>
      <c r="L10" s="234"/>
      <c r="M10" s="235"/>
    </row>
    <row r="11" spans="1:13" ht="48.75" customHeight="1">
      <c r="A11" s="229">
        <v>9</v>
      </c>
      <c r="B11" s="255" t="s">
        <v>285</v>
      </c>
      <c r="C11" s="229"/>
      <c r="D11" s="238" t="s">
        <v>282</v>
      </c>
      <c r="E11" s="238">
        <v>720</v>
      </c>
      <c r="F11" s="239"/>
      <c r="G11" s="232">
        <f t="shared" si="0"/>
        <v>0</v>
      </c>
      <c r="H11" s="233"/>
      <c r="I11" s="232"/>
      <c r="J11" s="232"/>
      <c r="K11" s="234"/>
      <c r="L11" s="234"/>
      <c r="M11" s="235"/>
    </row>
    <row r="12" spans="1:13" ht="34.5" customHeight="1">
      <c r="A12" s="236">
        <v>10</v>
      </c>
      <c r="B12" s="254" t="s">
        <v>286</v>
      </c>
      <c r="C12" s="229"/>
      <c r="D12" s="238" t="s">
        <v>282</v>
      </c>
      <c r="E12" s="238">
        <v>2100</v>
      </c>
      <c r="F12" s="239"/>
      <c r="G12" s="232">
        <f t="shared" si="0"/>
        <v>0</v>
      </c>
      <c r="H12" s="233"/>
      <c r="I12" s="232"/>
      <c r="J12" s="232"/>
      <c r="K12" s="234"/>
      <c r="L12" s="234"/>
      <c r="M12" s="235"/>
    </row>
    <row r="13" spans="1:13" ht="49.5" customHeight="1">
      <c r="A13" s="229">
        <v>11</v>
      </c>
      <c r="B13" s="253" t="s">
        <v>287</v>
      </c>
      <c r="C13" s="229"/>
      <c r="D13" s="238" t="s">
        <v>282</v>
      </c>
      <c r="E13" s="238">
        <v>480</v>
      </c>
      <c r="F13" s="239"/>
      <c r="G13" s="232">
        <f t="shared" si="0"/>
        <v>0</v>
      </c>
      <c r="H13" s="233"/>
      <c r="I13" s="232"/>
      <c r="J13" s="232"/>
      <c r="K13" s="234"/>
      <c r="L13" s="234"/>
      <c r="M13" s="235"/>
    </row>
    <row r="14" spans="1:13" ht="34.5" customHeight="1">
      <c r="A14" s="236">
        <v>12</v>
      </c>
      <c r="B14" s="241" t="s">
        <v>288</v>
      </c>
      <c r="C14" s="229"/>
      <c r="D14" s="238" t="s">
        <v>289</v>
      </c>
      <c r="E14" s="238">
        <v>150</v>
      </c>
      <c r="F14" s="239"/>
      <c r="G14" s="232">
        <f t="shared" si="0"/>
        <v>0</v>
      </c>
      <c r="H14" s="233"/>
      <c r="I14" s="232"/>
      <c r="J14" s="232"/>
      <c r="K14" s="234"/>
      <c r="L14" s="234"/>
      <c r="M14" s="235"/>
    </row>
    <row r="15" spans="1:13" ht="30" customHeight="1">
      <c r="A15" s="229">
        <v>13</v>
      </c>
      <c r="B15" s="241" t="s">
        <v>290</v>
      </c>
      <c r="C15" s="229"/>
      <c r="D15" s="238" t="s">
        <v>291</v>
      </c>
      <c r="E15" s="238">
        <v>20</v>
      </c>
      <c r="F15" s="239"/>
      <c r="G15" s="232">
        <f t="shared" si="0"/>
        <v>0</v>
      </c>
      <c r="H15" s="233"/>
      <c r="I15" s="232"/>
      <c r="J15" s="232"/>
      <c r="K15" s="234"/>
      <c r="L15" s="234"/>
      <c r="M15" s="235"/>
    </row>
    <row r="16" spans="1:13" ht="30" customHeight="1">
      <c r="A16" s="236">
        <v>14</v>
      </c>
      <c r="B16" s="241" t="s">
        <v>292</v>
      </c>
      <c r="C16" s="229"/>
      <c r="D16" s="238" t="s">
        <v>293</v>
      </c>
      <c r="E16" s="238">
        <v>400</v>
      </c>
      <c r="F16" s="239"/>
      <c r="G16" s="232">
        <f t="shared" si="0"/>
        <v>0</v>
      </c>
      <c r="H16" s="233"/>
      <c r="I16" s="232"/>
      <c r="J16" s="232"/>
      <c r="K16" s="234"/>
      <c r="L16" s="234"/>
      <c r="M16" s="235"/>
    </row>
    <row r="17" spans="1:13" ht="30" customHeight="1">
      <c r="A17" s="229">
        <v>15</v>
      </c>
      <c r="B17" s="241" t="s">
        <v>294</v>
      </c>
      <c r="C17" s="229"/>
      <c r="D17" s="238" t="s">
        <v>293</v>
      </c>
      <c r="E17" s="238">
        <v>1000</v>
      </c>
      <c r="F17" s="239"/>
      <c r="G17" s="232">
        <f t="shared" si="0"/>
        <v>0</v>
      </c>
      <c r="H17" s="233"/>
      <c r="I17" s="232"/>
      <c r="J17" s="232"/>
      <c r="K17" s="234"/>
      <c r="L17" s="234"/>
      <c r="M17" s="235"/>
    </row>
    <row r="18" spans="1:13" ht="30" customHeight="1">
      <c r="A18" s="236">
        <v>16</v>
      </c>
      <c r="B18" s="241" t="s">
        <v>295</v>
      </c>
      <c r="C18" s="229"/>
      <c r="D18" s="238" t="s">
        <v>293</v>
      </c>
      <c r="E18" s="238">
        <v>2000</v>
      </c>
      <c r="F18" s="239"/>
      <c r="G18" s="232">
        <f t="shared" si="0"/>
        <v>0</v>
      </c>
      <c r="H18" s="233"/>
      <c r="I18" s="232"/>
      <c r="J18" s="232"/>
      <c r="K18" s="234"/>
      <c r="L18" s="234"/>
      <c r="M18" s="235"/>
    </row>
    <row r="19" spans="1:13" ht="30" customHeight="1">
      <c r="A19" s="229">
        <v>17</v>
      </c>
      <c r="B19" s="241" t="s">
        <v>296</v>
      </c>
      <c r="C19" s="229"/>
      <c r="D19" s="238" t="s">
        <v>280</v>
      </c>
      <c r="E19" s="238">
        <v>2000</v>
      </c>
      <c r="F19" s="239"/>
      <c r="G19" s="232">
        <f t="shared" si="0"/>
        <v>0</v>
      </c>
      <c r="H19" s="233"/>
      <c r="I19" s="232"/>
      <c r="J19" s="232"/>
      <c r="K19" s="234"/>
      <c r="L19" s="234"/>
      <c r="M19" s="235"/>
    </row>
    <row r="20" spans="1:13" ht="30" customHeight="1">
      <c r="A20" s="236">
        <v>18</v>
      </c>
      <c r="B20" s="241" t="s">
        <v>297</v>
      </c>
      <c r="C20" s="229"/>
      <c r="D20" s="238" t="s">
        <v>298</v>
      </c>
      <c r="E20" s="238">
        <v>36</v>
      </c>
      <c r="F20" s="239"/>
      <c r="G20" s="232">
        <f t="shared" si="0"/>
        <v>0</v>
      </c>
      <c r="H20" s="233"/>
      <c r="I20" s="232"/>
      <c r="J20" s="232"/>
      <c r="K20" s="234"/>
      <c r="L20" s="234"/>
      <c r="M20" s="235"/>
    </row>
    <row r="21" spans="1:13" ht="48.75" customHeight="1">
      <c r="A21" s="229">
        <v>19</v>
      </c>
      <c r="B21" s="241" t="s">
        <v>299</v>
      </c>
      <c r="C21" s="229"/>
      <c r="D21" s="238" t="s">
        <v>298</v>
      </c>
      <c r="E21" s="238">
        <v>36</v>
      </c>
      <c r="F21" s="239"/>
      <c r="G21" s="232">
        <f t="shared" si="0"/>
        <v>0</v>
      </c>
      <c r="H21" s="233"/>
      <c r="I21" s="232"/>
      <c r="J21" s="232"/>
      <c r="K21" s="234"/>
      <c r="L21" s="234"/>
      <c r="M21" s="235"/>
    </row>
    <row r="22" spans="1:13" ht="35.25" customHeight="1">
      <c r="A22" s="236">
        <v>20</v>
      </c>
      <c r="B22" s="240" t="s">
        <v>300</v>
      </c>
      <c r="C22" s="229"/>
      <c r="D22" s="238" t="s">
        <v>301</v>
      </c>
      <c r="E22" s="238">
        <v>8</v>
      </c>
      <c r="F22" s="239"/>
      <c r="G22" s="232">
        <f t="shared" si="0"/>
        <v>0</v>
      </c>
      <c r="H22" s="233"/>
      <c r="I22" s="232"/>
      <c r="J22" s="232"/>
      <c r="K22" s="234"/>
      <c r="L22" s="234"/>
      <c r="M22" s="235"/>
    </row>
    <row r="23" spans="1:13" ht="47.25" customHeight="1">
      <c r="A23" s="229">
        <v>21</v>
      </c>
      <c r="B23" s="240" t="s">
        <v>302</v>
      </c>
      <c r="C23" s="229"/>
      <c r="D23" s="238" t="s">
        <v>301</v>
      </c>
      <c r="E23" s="238">
        <v>8</v>
      </c>
      <c r="F23" s="239"/>
      <c r="G23" s="232">
        <f t="shared" si="0"/>
        <v>0</v>
      </c>
      <c r="H23" s="233"/>
      <c r="I23" s="232"/>
      <c r="J23" s="232"/>
      <c r="K23" s="234"/>
      <c r="L23" s="234"/>
      <c r="M23" s="235"/>
    </row>
    <row r="24" spans="1:13" ht="48.75" customHeight="1">
      <c r="A24" s="236">
        <v>22</v>
      </c>
      <c r="B24" s="240" t="s">
        <v>437</v>
      </c>
      <c r="C24" s="229"/>
      <c r="D24" s="238" t="s">
        <v>303</v>
      </c>
      <c r="E24" s="238">
        <v>1000</v>
      </c>
      <c r="F24" s="239"/>
      <c r="G24" s="232">
        <f t="shared" si="0"/>
        <v>0</v>
      </c>
      <c r="H24" s="233"/>
      <c r="I24" s="232"/>
      <c r="J24" s="232"/>
      <c r="K24" s="234"/>
      <c r="L24" s="234"/>
      <c r="M24" s="235"/>
    </row>
    <row r="25" spans="1:13" ht="45" customHeight="1">
      <c r="A25" s="229">
        <v>23</v>
      </c>
      <c r="B25" s="240" t="s">
        <v>438</v>
      </c>
      <c r="C25" s="229"/>
      <c r="D25" s="238" t="s">
        <v>303</v>
      </c>
      <c r="E25" s="238">
        <v>20</v>
      </c>
      <c r="F25" s="239"/>
      <c r="G25" s="232">
        <f t="shared" si="0"/>
        <v>0</v>
      </c>
      <c r="H25" s="233"/>
      <c r="I25" s="232"/>
      <c r="J25" s="232"/>
      <c r="K25" s="234"/>
      <c r="L25" s="234"/>
      <c r="M25" s="235"/>
    </row>
    <row r="26" spans="1:13" ht="21" customHeight="1">
      <c r="A26" s="236">
        <v>24</v>
      </c>
      <c r="B26" s="240" t="s">
        <v>304</v>
      </c>
      <c r="C26" s="229"/>
      <c r="D26" s="238" t="s">
        <v>280</v>
      </c>
      <c r="E26" s="238">
        <v>300</v>
      </c>
      <c r="F26" s="239"/>
      <c r="G26" s="232">
        <f t="shared" si="0"/>
        <v>0</v>
      </c>
      <c r="H26" s="233"/>
      <c r="I26" s="232"/>
      <c r="J26" s="232"/>
      <c r="K26" s="234"/>
      <c r="L26" s="234"/>
      <c r="M26" s="235"/>
    </row>
    <row r="27" spans="1:13" ht="18" customHeight="1">
      <c r="A27" s="229">
        <v>25</v>
      </c>
      <c r="B27" s="240" t="s">
        <v>305</v>
      </c>
      <c r="C27" s="229"/>
      <c r="D27" s="238" t="s">
        <v>280</v>
      </c>
      <c r="E27" s="238">
        <v>70</v>
      </c>
      <c r="F27" s="239"/>
      <c r="G27" s="232">
        <f t="shared" si="0"/>
        <v>0</v>
      </c>
      <c r="H27" s="233"/>
      <c r="I27" s="232"/>
      <c r="J27" s="232"/>
      <c r="K27" s="234"/>
      <c r="L27" s="234"/>
      <c r="M27" s="235"/>
    </row>
    <row r="28" spans="1:13" ht="20.25" customHeight="1">
      <c r="A28" s="236">
        <v>26</v>
      </c>
      <c r="B28" s="240" t="s">
        <v>306</v>
      </c>
      <c r="C28" s="229"/>
      <c r="D28" s="238" t="s">
        <v>280</v>
      </c>
      <c r="E28" s="238">
        <v>200</v>
      </c>
      <c r="F28" s="239"/>
      <c r="G28" s="232">
        <f t="shared" si="0"/>
        <v>0</v>
      </c>
      <c r="H28" s="233"/>
      <c r="I28" s="232"/>
      <c r="J28" s="232"/>
      <c r="K28" s="234"/>
      <c r="L28" s="234"/>
      <c r="M28" s="235"/>
    </row>
    <row r="29" spans="1:13" ht="30.75" customHeight="1">
      <c r="A29" s="229">
        <v>27</v>
      </c>
      <c r="B29" s="240" t="s">
        <v>307</v>
      </c>
      <c r="C29" s="229"/>
      <c r="D29" s="238" t="s">
        <v>280</v>
      </c>
      <c r="E29" s="238">
        <v>4</v>
      </c>
      <c r="F29" s="239"/>
      <c r="G29" s="232">
        <f t="shared" si="0"/>
        <v>0</v>
      </c>
      <c r="H29" s="233"/>
      <c r="I29" s="232"/>
      <c r="J29" s="232"/>
      <c r="K29" s="234"/>
      <c r="L29" s="234"/>
      <c r="M29" s="235"/>
    </row>
    <row r="30" spans="1:13" ht="54" customHeight="1">
      <c r="A30" s="236">
        <v>28</v>
      </c>
      <c r="B30" s="256" t="s">
        <v>439</v>
      </c>
      <c r="C30" s="229"/>
      <c r="D30" s="238" t="s">
        <v>308</v>
      </c>
      <c r="E30" s="238">
        <v>25</v>
      </c>
      <c r="F30" s="239"/>
      <c r="G30" s="232">
        <f t="shared" si="0"/>
        <v>0</v>
      </c>
      <c r="H30" s="233"/>
      <c r="I30" s="232"/>
      <c r="J30" s="232"/>
      <c r="K30" s="234"/>
      <c r="L30" s="234"/>
      <c r="M30" s="235"/>
    </row>
    <row r="31" spans="1:13" ht="52.5" customHeight="1">
      <c r="A31" s="229">
        <v>29</v>
      </c>
      <c r="B31" s="256" t="s">
        <v>440</v>
      </c>
      <c r="C31" s="229"/>
      <c r="D31" s="238" t="s">
        <v>308</v>
      </c>
      <c r="E31" s="238">
        <v>12</v>
      </c>
      <c r="F31" s="239"/>
      <c r="G31" s="232">
        <f t="shared" si="0"/>
        <v>0</v>
      </c>
      <c r="H31" s="233"/>
      <c r="I31" s="232"/>
      <c r="J31" s="232"/>
      <c r="K31" s="234"/>
      <c r="L31" s="234"/>
      <c r="M31" s="235"/>
    </row>
    <row r="32" spans="1:13" ht="53.25" customHeight="1">
      <c r="A32" s="236">
        <v>30</v>
      </c>
      <c r="B32" s="256" t="s">
        <v>441</v>
      </c>
      <c r="C32" s="229"/>
      <c r="D32" s="238" t="s">
        <v>308</v>
      </c>
      <c r="E32" s="238">
        <v>3</v>
      </c>
      <c r="F32" s="239"/>
      <c r="G32" s="232">
        <f t="shared" si="0"/>
        <v>0</v>
      </c>
      <c r="H32" s="233"/>
      <c r="I32" s="232"/>
      <c r="J32" s="232"/>
      <c r="K32" s="234"/>
      <c r="L32" s="234"/>
      <c r="M32" s="235"/>
    </row>
    <row r="33" spans="1:13" ht="47.25" customHeight="1">
      <c r="A33" s="229">
        <v>31</v>
      </c>
      <c r="B33" s="256" t="s">
        <v>442</v>
      </c>
      <c r="C33" s="229"/>
      <c r="D33" s="238" t="s">
        <v>309</v>
      </c>
      <c r="E33" s="238">
        <v>3</v>
      </c>
      <c r="F33" s="239"/>
      <c r="G33" s="232">
        <f t="shared" si="0"/>
        <v>0</v>
      </c>
      <c r="H33" s="233"/>
      <c r="I33" s="232"/>
      <c r="J33" s="232"/>
      <c r="K33" s="234"/>
      <c r="L33" s="234"/>
      <c r="M33" s="235"/>
    </row>
    <row r="34" spans="1:13" ht="21" customHeight="1">
      <c r="A34" s="236">
        <v>32</v>
      </c>
      <c r="B34" s="240" t="s">
        <v>310</v>
      </c>
      <c r="C34" s="229"/>
      <c r="D34" s="238" t="s">
        <v>280</v>
      </c>
      <c r="E34" s="238">
        <v>54</v>
      </c>
      <c r="F34" s="239"/>
      <c r="G34" s="232">
        <f t="shared" si="0"/>
        <v>0</v>
      </c>
      <c r="H34" s="233"/>
      <c r="I34" s="232"/>
      <c r="J34" s="232"/>
      <c r="K34" s="234"/>
      <c r="L34" s="234"/>
      <c r="M34" s="235"/>
    </row>
    <row r="35" spans="1:13" ht="49.5" customHeight="1">
      <c r="A35" s="229">
        <v>33</v>
      </c>
      <c r="B35" s="240" t="s">
        <v>311</v>
      </c>
      <c r="C35" s="229"/>
      <c r="D35" s="238" t="s">
        <v>312</v>
      </c>
      <c r="E35" s="238">
        <v>100</v>
      </c>
      <c r="F35" s="239"/>
      <c r="G35" s="232">
        <f t="shared" si="0"/>
        <v>0</v>
      </c>
      <c r="H35" s="233"/>
      <c r="I35" s="232"/>
      <c r="J35" s="232"/>
      <c r="K35" s="234"/>
      <c r="L35" s="234"/>
      <c r="M35" s="235"/>
    </row>
    <row r="36" spans="1:13" ht="50.25" customHeight="1">
      <c r="A36" s="236">
        <v>34</v>
      </c>
      <c r="B36" s="257" t="s">
        <v>313</v>
      </c>
      <c r="C36" s="229"/>
      <c r="D36" s="238" t="s">
        <v>282</v>
      </c>
      <c r="E36" s="238">
        <v>250</v>
      </c>
      <c r="F36" s="239"/>
      <c r="G36" s="232">
        <f t="shared" si="0"/>
        <v>0</v>
      </c>
      <c r="H36" s="233"/>
      <c r="I36" s="232"/>
      <c r="J36" s="232"/>
      <c r="K36" s="234"/>
      <c r="L36" s="234"/>
      <c r="M36" s="235"/>
    </row>
    <row r="37" spans="1:13" ht="47.25" customHeight="1">
      <c r="A37" s="229">
        <v>35</v>
      </c>
      <c r="B37" s="258" t="s">
        <v>314</v>
      </c>
      <c r="C37" s="229"/>
      <c r="D37" s="238" t="s">
        <v>282</v>
      </c>
      <c r="E37" s="229">
        <v>340</v>
      </c>
      <c r="F37" s="239"/>
      <c r="G37" s="232">
        <f t="shared" si="0"/>
        <v>0</v>
      </c>
      <c r="H37" s="233"/>
      <c r="I37" s="232"/>
      <c r="J37" s="232"/>
      <c r="K37" s="234"/>
      <c r="L37" s="234"/>
      <c r="M37" s="235"/>
    </row>
    <row r="38" spans="1:13" ht="37.5" customHeight="1">
      <c r="A38" s="229">
        <v>36</v>
      </c>
      <c r="B38" s="258" t="s">
        <v>315</v>
      </c>
      <c r="C38" s="229"/>
      <c r="D38" s="238" t="s">
        <v>282</v>
      </c>
      <c r="E38" s="238">
        <v>50</v>
      </c>
      <c r="F38" s="239"/>
      <c r="G38" s="232">
        <f t="shared" si="0"/>
        <v>0</v>
      </c>
      <c r="H38" s="233"/>
      <c r="I38" s="232"/>
      <c r="J38" s="232"/>
      <c r="K38" s="234"/>
      <c r="L38" s="234"/>
      <c r="M38" s="235"/>
    </row>
    <row r="39" spans="1:13" ht="43.5" customHeight="1">
      <c r="A39" s="236">
        <v>37</v>
      </c>
      <c r="B39" s="258" t="s">
        <v>316</v>
      </c>
      <c r="C39" s="229"/>
      <c r="D39" s="238" t="s">
        <v>282</v>
      </c>
      <c r="E39" s="238">
        <v>50</v>
      </c>
      <c r="F39" s="239"/>
      <c r="G39" s="232">
        <f t="shared" si="0"/>
        <v>0</v>
      </c>
      <c r="H39" s="233"/>
      <c r="I39" s="232"/>
      <c r="J39" s="232"/>
      <c r="K39" s="234"/>
      <c r="L39" s="234"/>
      <c r="M39" s="235"/>
    </row>
    <row r="40" spans="1:13" ht="36" customHeight="1">
      <c r="A40" s="229">
        <v>38</v>
      </c>
      <c r="B40" s="258" t="s">
        <v>317</v>
      </c>
      <c r="C40" s="229"/>
      <c r="D40" s="238" t="s">
        <v>282</v>
      </c>
      <c r="E40" s="238">
        <v>50</v>
      </c>
      <c r="F40" s="239"/>
      <c r="G40" s="232">
        <f t="shared" si="0"/>
        <v>0</v>
      </c>
      <c r="H40" s="233"/>
      <c r="I40" s="232"/>
      <c r="J40" s="232"/>
      <c r="K40" s="234"/>
      <c r="L40" s="234"/>
      <c r="M40" s="235"/>
    </row>
    <row r="41" spans="1:13" ht="42.75" customHeight="1">
      <c r="A41" s="236">
        <v>39</v>
      </c>
      <c r="B41" s="257" t="s">
        <v>318</v>
      </c>
      <c r="C41" s="229"/>
      <c r="D41" s="238" t="s">
        <v>293</v>
      </c>
      <c r="E41" s="238">
        <v>40</v>
      </c>
      <c r="F41" s="239"/>
      <c r="G41" s="232">
        <f t="shared" si="0"/>
        <v>0</v>
      </c>
      <c r="H41" s="233"/>
      <c r="I41" s="232"/>
      <c r="J41" s="232"/>
      <c r="K41" s="234"/>
      <c r="L41" s="234"/>
      <c r="M41" s="235"/>
    </row>
    <row r="42" spans="1:13" ht="34.5" customHeight="1">
      <c r="A42" s="229">
        <v>40</v>
      </c>
      <c r="B42" s="258" t="s">
        <v>319</v>
      </c>
      <c r="C42" s="229"/>
      <c r="D42" s="238" t="s">
        <v>293</v>
      </c>
      <c r="E42" s="238">
        <v>40</v>
      </c>
      <c r="F42" s="239"/>
      <c r="G42" s="232">
        <f t="shared" si="0"/>
        <v>0</v>
      </c>
      <c r="H42" s="233"/>
      <c r="I42" s="232"/>
      <c r="J42" s="232"/>
      <c r="K42" s="234"/>
      <c r="L42" s="234"/>
      <c r="M42" s="235"/>
    </row>
    <row r="43" spans="1:13" ht="37.5" customHeight="1">
      <c r="A43" s="236">
        <v>41</v>
      </c>
      <c r="B43" s="257" t="s">
        <v>320</v>
      </c>
      <c r="C43" s="229"/>
      <c r="D43" s="238" t="s">
        <v>280</v>
      </c>
      <c r="E43" s="238">
        <v>50</v>
      </c>
      <c r="F43" s="239"/>
      <c r="G43" s="232">
        <f t="shared" si="0"/>
        <v>0</v>
      </c>
      <c r="H43" s="233"/>
      <c r="I43" s="232"/>
      <c r="J43" s="232"/>
      <c r="K43" s="234"/>
      <c r="L43" s="234"/>
      <c r="M43" s="235"/>
    </row>
    <row r="44" spans="1:13" ht="31.5" customHeight="1">
      <c r="A44" s="229">
        <v>42</v>
      </c>
      <c r="B44" s="257" t="s">
        <v>321</v>
      </c>
      <c r="C44" s="229"/>
      <c r="D44" s="238" t="s">
        <v>280</v>
      </c>
      <c r="E44" s="238">
        <v>20</v>
      </c>
      <c r="F44" s="239"/>
      <c r="G44" s="232">
        <f t="shared" si="0"/>
        <v>0</v>
      </c>
      <c r="H44" s="233"/>
      <c r="I44" s="232"/>
      <c r="J44" s="232"/>
      <c r="K44" s="234"/>
      <c r="L44" s="234"/>
      <c r="M44" s="235"/>
    </row>
    <row r="45" spans="1:13" ht="114" customHeight="1">
      <c r="A45" s="236">
        <v>43</v>
      </c>
      <c r="B45" s="265" t="s">
        <v>443</v>
      </c>
      <c r="C45" s="229"/>
      <c r="D45" s="238" t="s">
        <v>282</v>
      </c>
      <c r="E45" s="238">
        <v>20</v>
      </c>
      <c r="F45" s="239"/>
      <c r="G45" s="232">
        <f t="shared" si="0"/>
        <v>0</v>
      </c>
      <c r="H45" s="233">
        <v>0.05</v>
      </c>
      <c r="I45" s="232"/>
      <c r="J45" s="232"/>
      <c r="K45" s="234"/>
      <c r="L45" s="234"/>
      <c r="M45" s="235"/>
    </row>
    <row r="46" spans="1:13" ht="114.75" customHeight="1">
      <c r="A46" s="229">
        <v>44</v>
      </c>
      <c r="B46" s="265" t="s">
        <v>322</v>
      </c>
      <c r="C46" s="259"/>
      <c r="D46" s="242" t="s">
        <v>282</v>
      </c>
      <c r="E46" s="242">
        <v>1000</v>
      </c>
      <c r="F46" s="260"/>
      <c r="G46" s="261">
        <f t="shared" si="0"/>
        <v>0</v>
      </c>
      <c r="H46" s="262">
        <v>0.05</v>
      </c>
      <c r="I46" s="261"/>
      <c r="J46" s="261"/>
      <c r="K46" s="263"/>
      <c r="L46" s="263"/>
      <c r="M46" s="264"/>
    </row>
    <row r="47" spans="1:13" ht="105.75" customHeight="1">
      <c r="A47" s="236">
        <v>45</v>
      </c>
      <c r="B47" s="265" t="s">
        <v>447</v>
      </c>
      <c r="C47" s="229"/>
      <c r="D47" s="238" t="s">
        <v>282</v>
      </c>
      <c r="E47" s="238">
        <v>20</v>
      </c>
      <c r="F47" s="239"/>
      <c r="G47" s="232">
        <f t="shared" si="0"/>
        <v>0</v>
      </c>
      <c r="H47" s="233">
        <v>0.05</v>
      </c>
      <c r="I47" s="232"/>
      <c r="J47" s="232"/>
      <c r="K47" s="234"/>
      <c r="L47" s="234"/>
      <c r="M47" s="235"/>
    </row>
    <row r="48" spans="1:13" ht="113.25" customHeight="1">
      <c r="A48" s="229">
        <v>46</v>
      </c>
      <c r="B48" s="265" t="s">
        <v>323</v>
      </c>
      <c r="C48" s="229"/>
      <c r="D48" s="238" t="s">
        <v>282</v>
      </c>
      <c r="E48" s="238">
        <v>800</v>
      </c>
      <c r="F48" s="239"/>
      <c r="G48" s="232">
        <f t="shared" si="0"/>
        <v>0</v>
      </c>
      <c r="H48" s="233">
        <v>0.05</v>
      </c>
      <c r="I48" s="232"/>
      <c r="J48" s="232"/>
      <c r="K48" s="234"/>
      <c r="L48" s="234"/>
      <c r="M48" s="235"/>
    </row>
    <row r="49" spans="1:13" ht="114.75" customHeight="1">
      <c r="A49" s="236">
        <v>47</v>
      </c>
      <c r="B49" s="265" t="s">
        <v>444</v>
      </c>
      <c r="C49" s="229"/>
      <c r="D49" s="238" t="s">
        <v>282</v>
      </c>
      <c r="E49" s="238">
        <v>20</v>
      </c>
      <c r="F49" s="239"/>
      <c r="G49" s="232">
        <f t="shared" si="0"/>
        <v>0</v>
      </c>
      <c r="H49" s="233">
        <v>0.05</v>
      </c>
      <c r="I49" s="232"/>
      <c r="J49" s="232"/>
      <c r="K49" s="234"/>
      <c r="L49" s="234"/>
      <c r="M49" s="235"/>
    </row>
    <row r="50" spans="1:13" ht="113.25" customHeight="1">
      <c r="A50" s="229">
        <v>48</v>
      </c>
      <c r="B50" s="265" t="s">
        <v>445</v>
      </c>
      <c r="C50" s="229"/>
      <c r="D50" s="238" t="s">
        <v>282</v>
      </c>
      <c r="E50" s="238">
        <v>10</v>
      </c>
      <c r="F50" s="239"/>
      <c r="G50" s="232">
        <f t="shared" si="0"/>
        <v>0</v>
      </c>
      <c r="H50" s="233">
        <v>0.05</v>
      </c>
      <c r="I50" s="232"/>
      <c r="J50" s="232"/>
      <c r="K50" s="234"/>
      <c r="L50" s="234"/>
      <c r="M50" s="235"/>
    </row>
    <row r="51" spans="1:13" ht="368.25" customHeight="1">
      <c r="A51" s="236">
        <v>49</v>
      </c>
      <c r="B51" s="266" t="s">
        <v>324</v>
      </c>
      <c r="C51" s="229"/>
      <c r="D51" s="238" t="s">
        <v>40</v>
      </c>
      <c r="E51" s="238">
        <v>2700</v>
      </c>
      <c r="F51" s="239"/>
      <c r="G51" s="232">
        <f t="shared" si="0"/>
        <v>0</v>
      </c>
      <c r="H51" s="233"/>
      <c r="I51" s="232"/>
      <c r="J51" s="232"/>
      <c r="K51" s="234"/>
      <c r="L51" s="234"/>
      <c r="M51" s="235"/>
    </row>
    <row r="52" spans="1:13" ht="46.5" customHeight="1">
      <c r="A52" s="268">
        <v>50</v>
      </c>
      <c r="B52" s="240" t="s">
        <v>325</v>
      </c>
      <c r="C52" s="229"/>
      <c r="D52" s="238" t="s">
        <v>40</v>
      </c>
      <c r="E52" s="238">
        <v>100</v>
      </c>
      <c r="F52" s="239"/>
      <c r="G52" s="232"/>
      <c r="H52" s="233"/>
      <c r="I52" s="232"/>
      <c r="J52" s="232"/>
      <c r="K52" s="234"/>
      <c r="L52" s="234"/>
      <c r="M52" s="235"/>
    </row>
    <row r="53" spans="1:13" ht="21.75" customHeight="1">
      <c r="A53" s="267"/>
      <c r="B53" s="243"/>
      <c r="C53" s="243"/>
      <c r="D53" s="243"/>
      <c r="E53" s="243"/>
      <c r="F53" s="244" t="s">
        <v>48</v>
      </c>
      <c r="G53" s="245">
        <f>SUM(G3:G52)</f>
        <v>0</v>
      </c>
      <c r="H53" s="246"/>
      <c r="I53" s="245"/>
      <c r="J53" s="245"/>
      <c r="K53" s="247"/>
      <c r="L53" s="243"/>
      <c r="M53" s="248"/>
    </row>
    <row r="54" spans="1:13" ht="21" customHeight="1">
      <c r="A54" s="249"/>
      <c r="B54" s="248"/>
      <c r="C54" s="248"/>
      <c r="D54" s="248"/>
      <c r="E54" s="248"/>
      <c r="F54" s="250"/>
      <c r="G54" s="251"/>
      <c r="H54" s="251"/>
      <c r="I54" s="251"/>
      <c r="J54" s="251"/>
      <c r="K54" s="248"/>
      <c r="L54" s="248"/>
      <c r="M54" s="248"/>
    </row>
    <row r="55" spans="1:13" ht="14.25">
      <c r="A55" s="249"/>
      <c r="B55" s="248" t="s">
        <v>326</v>
      </c>
      <c r="C55" s="248"/>
      <c r="D55" s="248"/>
      <c r="E55" s="248"/>
      <c r="F55" s="250"/>
      <c r="G55" s="251"/>
      <c r="H55" s="251"/>
      <c r="I55" s="251"/>
      <c r="J55" s="251"/>
      <c r="K55" s="248"/>
      <c r="L55" s="248"/>
      <c r="M55" s="248"/>
    </row>
    <row r="56" spans="1:13" ht="14.25">
      <c r="A56" s="249"/>
      <c r="B56" s="248" t="s">
        <v>327</v>
      </c>
      <c r="C56" s="248"/>
      <c r="D56" s="248"/>
      <c r="E56" s="248"/>
      <c r="F56" s="248"/>
      <c r="G56" s="248"/>
      <c r="H56" s="248"/>
      <c r="I56" s="248"/>
      <c r="J56" s="248"/>
      <c r="K56" s="248"/>
      <c r="L56" s="248"/>
      <c r="M56" s="248"/>
    </row>
    <row r="57" spans="1:13" ht="14.25">
      <c r="A57" s="248"/>
      <c r="B57" s="426" t="s">
        <v>328</v>
      </c>
      <c r="C57" s="427"/>
      <c r="D57" s="427"/>
      <c r="E57" s="427"/>
      <c r="F57" s="427"/>
      <c r="G57" s="427"/>
      <c r="H57" s="427"/>
      <c r="I57" s="427"/>
      <c r="J57" s="427"/>
      <c r="K57" s="427"/>
      <c r="L57" s="248"/>
      <c r="M57" s="248"/>
    </row>
    <row r="58" spans="1:13" ht="14.25">
      <c r="A58" s="248"/>
      <c r="B58" s="430" t="s">
        <v>329</v>
      </c>
      <c r="C58" s="427"/>
      <c r="D58" s="427"/>
      <c r="E58" s="427"/>
      <c r="F58" s="427"/>
      <c r="G58" s="427"/>
      <c r="H58" s="427"/>
      <c r="I58" s="248"/>
      <c r="J58" s="248"/>
      <c r="K58" s="248"/>
      <c r="L58" s="248"/>
      <c r="M58" s="248"/>
    </row>
    <row r="59" spans="1:13" ht="14.25">
      <c r="A59" s="248"/>
      <c r="B59" s="430" t="s">
        <v>446</v>
      </c>
      <c r="C59" s="427"/>
      <c r="D59" s="427"/>
      <c r="E59" s="427"/>
      <c r="F59" s="427"/>
      <c r="G59" s="427"/>
      <c r="H59" s="427"/>
      <c r="I59" s="427"/>
      <c r="J59" s="427"/>
      <c r="K59" s="427"/>
      <c r="L59" s="248"/>
      <c r="M59" s="248"/>
    </row>
    <row r="60" spans="1:13" ht="14.25">
      <c r="A60" s="248"/>
      <c r="B60" s="426"/>
      <c r="C60" s="427"/>
      <c r="D60" s="427"/>
      <c r="E60" s="427"/>
      <c r="F60" s="427"/>
      <c r="G60" s="427"/>
      <c r="H60" s="427"/>
      <c r="I60" s="248"/>
      <c r="J60" s="248"/>
      <c r="K60" s="248"/>
      <c r="L60" s="248"/>
      <c r="M60" s="248"/>
    </row>
    <row r="61" spans="1:13" ht="14.25">
      <c r="A61" s="252"/>
      <c r="B61" s="426"/>
      <c r="C61" s="426"/>
      <c r="D61" s="426"/>
      <c r="E61" s="426"/>
      <c r="F61" s="426"/>
      <c r="G61" s="426"/>
      <c r="H61" s="248"/>
      <c r="I61" s="248"/>
      <c r="J61" s="248"/>
      <c r="K61" s="248"/>
      <c r="L61" s="248"/>
      <c r="M61" s="248"/>
    </row>
    <row r="62" spans="1:13" ht="15" customHeight="1">
      <c r="A62" s="252"/>
      <c r="B62" s="426"/>
      <c r="C62" s="426"/>
      <c r="D62" s="426"/>
      <c r="E62" s="426"/>
      <c r="F62" s="426"/>
      <c r="G62" s="426"/>
      <c r="H62" s="248"/>
      <c r="I62" s="248"/>
      <c r="J62" s="248"/>
      <c r="K62" s="248"/>
      <c r="L62" s="248"/>
      <c r="M62" s="248"/>
    </row>
    <row r="63" spans="1:13" ht="14.25">
      <c r="A63" s="252"/>
      <c r="B63" s="345"/>
      <c r="C63" s="345"/>
      <c r="D63" s="345"/>
      <c r="E63" s="345"/>
      <c r="F63" s="345"/>
      <c r="G63" s="345"/>
      <c r="H63" s="248"/>
      <c r="I63" s="248"/>
      <c r="J63" s="248"/>
      <c r="K63" s="248"/>
      <c r="L63" s="248"/>
      <c r="M63" s="248"/>
    </row>
    <row r="64" spans="1:13" ht="14.25">
      <c r="A64" s="249"/>
      <c r="B64" s="428"/>
      <c r="C64" s="428"/>
      <c r="D64" s="428"/>
      <c r="E64" s="428"/>
      <c r="F64" s="428"/>
      <c r="G64" s="428"/>
      <c r="H64" s="428"/>
      <c r="I64" s="248"/>
      <c r="J64" s="248"/>
      <c r="K64" s="248"/>
      <c r="L64" s="248"/>
      <c r="M64" s="248"/>
    </row>
    <row r="65" spans="1:13" ht="14.25">
      <c r="A65" s="249"/>
      <c r="B65" s="248"/>
      <c r="C65" s="248"/>
      <c r="D65" s="248"/>
      <c r="E65" s="248"/>
      <c r="F65" s="248"/>
      <c r="G65" s="248"/>
      <c r="H65" s="248"/>
      <c r="I65" s="248"/>
      <c r="J65" s="248"/>
      <c r="K65" s="248"/>
      <c r="L65" s="248"/>
      <c r="M65" s="248"/>
    </row>
    <row r="66" spans="1:13" ht="14.25">
      <c r="A66" s="249"/>
      <c r="B66" s="248"/>
      <c r="C66" s="248"/>
      <c r="D66" s="248"/>
      <c r="E66" s="248"/>
      <c r="F66" s="248"/>
      <c r="G66" s="248"/>
      <c r="H66" s="248"/>
      <c r="I66" s="248"/>
      <c r="J66" s="248"/>
      <c r="K66" s="248"/>
      <c r="L66" s="248"/>
      <c r="M66" s="248"/>
    </row>
    <row r="67" spans="1:13" ht="14.25">
      <c r="A67" s="249"/>
      <c r="B67" s="248"/>
      <c r="C67" s="248"/>
      <c r="D67" s="248"/>
      <c r="E67" s="248"/>
      <c r="F67" s="248"/>
      <c r="G67" s="248"/>
      <c r="H67" s="248"/>
      <c r="I67" s="248"/>
      <c r="J67" s="248"/>
      <c r="K67" s="248"/>
      <c r="L67" s="248"/>
      <c r="M67" s="248"/>
    </row>
    <row r="68" spans="1:13" ht="14.25">
      <c r="A68" s="249"/>
      <c r="B68" s="248"/>
      <c r="C68" s="248"/>
      <c r="D68" s="248"/>
      <c r="E68" s="248"/>
      <c r="F68" s="248"/>
      <c r="G68" s="248"/>
      <c r="H68" s="248"/>
      <c r="I68" s="248"/>
      <c r="J68" s="248"/>
      <c r="K68" s="248"/>
      <c r="L68" s="248"/>
      <c r="M68" s="248"/>
    </row>
    <row r="69" spans="1:13" ht="14.25">
      <c r="A69" s="249"/>
      <c r="B69" s="248"/>
      <c r="C69" s="248"/>
      <c r="D69" s="248"/>
      <c r="E69" s="248"/>
      <c r="F69" s="248"/>
      <c r="G69" s="248"/>
      <c r="H69" s="248"/>
      <c r="I69" s="248"/>
      <c r="J69" s="248"/>
      <c r="K69" s="248"/>
      <c r="L69" s="248"/>
      <c r="M69" s="248"/>
    </row>
    <row r="70" spans="1:13" ht="14.25">
      <c r="A70" s="249"/>
      <c r="B70" s="248"/>
      <c r="C70" s="248"/>
      <c r="D70" s="248"/>
      <c r="E70" s="248"/>
      <c r="F70" s="248"/>
      <c r="G70" s="248"/>
      <c r="H70" s="248"/>
      <c r="I70" s="248"/>
      <c r="J70" s="248"/>
      <c r="K70" s="248"/>
      <c r="L70" s="248"/>
      <c r="M70" s="248"/>
    </row>
    <row r="71" spans="1:13" ht="14.25">
      <c r="A71" s="168"/>
      <c r="B71" s="164"/>
      <c r="C71" s="164"/>
      <c r="D71" s="164"/>
      <c r="E71" s="164"/>
      <c r="F71" s="164"/>
      <c r="G71" s="164"/>
      <c r="H71" s="164"/>
      <c r="I71" s="164"/>
      <c r="J71" s="164"/>
      <c r="K71" s="164"/>
      <c r="L71" s="164"/>
      <c r="M71" s="164"/>
    </row>
    <row r="72" spans="1:13" ht="14.25">
      <c r="A72" s="168"/>
      <c r="B72" s="164"/>
      <c r="C72" s="164"/>
      <c r="D72" s="164"/>
      <c r="E72" s="164"/>
      <c r="F72" s="164"/>
      <c r="G72" s="164"/>
      <c r="H72" s="164"/>
      <c r="I72" s="164"/>
      <c r="J72" s="164"/>
      <c r="K72" s="164"/>
      <c r="L72" s="164"/>
      <c r="M72" s="164"/>
    </row>
    <row r="73" spans="1:13" ht="14.25">
      <c r="A73" s="168"/>
      <c r="B73" s="164"/>
      <c r="C73" s="164"/>
      <c r="D73" s="164"/>
      <c r="E73" s="164"/>
      <c r="F73" s="164"/>
      <c r="G73" s="164"/>
      <c r="H73" s="164"/>
      <c r="I73" s="164"/>
      <c r="J73" s="164"/>
      <c r="K73" s="164"/>
      <c r="L73" s="164"/>
      <c r="M73" s="164"/>
    </row>
    <row r="74" spans="1:13" ht="14.25">
      <c r="A74" s="168"/>
      <c r="B74" s="164"/>
      <c r="C74" s="164"/>
      <c r="D74" s="164"/>
      <c r="E74" s="164"/>
      <c r="F74" s="164"/>
      <c r="G74" s="164"/>
      <c r="H74" s="164"/>
      <c r="I74" s="164"/>
      <c r="J74" s="164"/>
      <c r="K74" s="164"/>
      <c r="L74" s="164"/>
      <c r="M74" s="164"/>
    </row>
    <row r="75" spans="1:13" ht="14.25">
      <c r="A75" s="168"/>
      <c r="B75" s="164"/>
      <c r="C75" s="164"/>
      <c r="D75" s="164"/>
      <c r="E75" s="164"/>
      <c r="F75" s="164"/>
      <c r="G75" s="164"/>
      <c r="H75" s="164"/>
      <c r="I75" s="164"/>
      <c r="J75" s="164"/>
      <c r="K75" s="164"/>
      <c r="L75" s="164"/>
      <c r="M75" s="164"/>
    </row>
    <row r="76" spans="1:13" ht="14.25">
      <c r="A76" s="168"/>
      <c r="B76" s="164"/>
      <c r="C76" s="164"/>
      <c r="D76" s="164"/>
      <c r="E76" s="164"/>
      <c r="F76" s="164"/>
      <c r="G76" s="164"/>
      <c r="H76" s="164"/>
      <c r="I76" s="164"/>
      <c r="J76" s="164"/>
      <c r="K76" s="164"/>
      <c r="L76" s="164"/>
      <c r="M76" s="164"/>
    </row>
  </sheetData>
  <sheetProtection selectLockedCells="1" selectUnlockedCells="1"/>
  <mergeCells count="8">
    <mergeCell ref="B60:H60"/>
    <mergeCell ref="B61:G61"/>
    <mergeCell ref="B62:G62"/>
    <mergeCell ref="B64:H64"/>
    <mergeCell ref="A1:C1"/>
    <mergeCell ref="B57:K57"/>
    <mergeCell ref="B58:H58"/>
    <mergeCell ref="B59:K59"/>
  </mergeCells>
  <printOptions/>
  <pageMargins left="0.7" right="0.7" top="0.75" bottom="0.75" header="0.5118055555555555" footer="0.5118055555555555"/>
  <pageSetup fitToHeight="0" fitToWidth="1" horizontalDpi="300" verticalDpi="300" orientation="landscape" paperSize="9"/>
</worksheet>
</file>

<file path=xl/worksheets/sheet41.xml><?xml version="1.0" encoding="utf-8"?>
<worksheet xmlns="http://schemas.openxmlformats.org/spreadsheetml/2006/main" xmlns:r="http://schemas.openxmlformats.org/officeDocument/2006/relationships">
  <sheetPr>
    <pageSetUpPr fitToPage="1"/>
  </sheetPr>
  <dimension ref="A1:O71"/>
  <sheetViews>
    <sheetView zoomScalePageLayoutView="0" workbookViewId="0" topLeftCell="A3">
      <selection activeCell="H10" sqref="H10"/>
    </sheetView>
  </sheetViews>
  <sheetFormatPr defaultColWidth="9.140625" defaultRowHeight="15"/>
  <cols>
    <col min="1" max="1" width="5.00390625" style="0" customWidth="1"/>
    <col min="2" max="2" width="12.28125" style="0" customWidth="1"/>
    <col min="3" max="3" width="22.8515625" style="0" customWidth="1"/>
    <col min="4" max="4" width="37.00390625" style="0" customWidth="1"/>
    <col min="5" max="5" width="14.7109375" style="0" customWidth="1"/>
    <col min="6" max="6" width="25.421875" style="0" customWidth="1"/>
    <col min="8" max="8" width="11.28125" style="0" customWidth="1"/>
    <col min="10" max="10" width="10.7109375" style="0" customWidth="1"/>
    <col min="11" max="11" width="12.00390625" style="0" customWidth="1"/>
    <col min="12" max="12" width="13.28125" style="0" customWidth="1"/>
    <col min="13" max="13" width="12.7109375" style="0" customWidth="1"/>
    <col min="14" max="14" width="16.57421875" style="0" customWidth="1"/>
    <col min="15" max="15" width="18.421875" style="0" customWidth="1"/>
  </cols>
  <sheetData>
    <row r="1" spans="1:14" ht="14.25">
      <c r="A1" s="437" t="s">
        <v>562</v>
      </c>
      <c r="B1" s="437"/>
      <c r="C1" s="437"/>
      <c r="D1" s="134"/>
      <c r="E1" s="134"/>
      <c r="F1" s="134"/>
      <c r="G1" s="134"/>
      <c r="H1" s="134"/>
      <c r="I1" s="134"/>
      <c r="J1" s="134"/>
      <c r="K1" s="134"/>
      <c r="L1" s="134"/>
      <c r="M1" s="134"/>
      <c r="N1" s="134"/>
    </row>
    <row r="2" spans="1:14" ht="26.25" customHeight="1">
      <c r="A2" s="420" t="s">
        <v>330</v>
      </c>
      <c r="B2" s="420"/>
      <c r="C2" s="420"/>
      <c r="D2" s="420"/>
      <c r="E2" s="420"/>
      <c r="F2" s="420"/>
      <c r="G2" s="420"/>
      <c r="H2" s="420"/>
      <c r="I2" s="420"/>
      <c r="J2" s="420"/>
      <c r="K2" s="420"/>
      <c r="L2" s="420"/>
      <c r="M2" s="420"/>
      <c r="N2" s="420"/>
    </row>
    <row r="3" spans="1:14" ht="14.25">
      <c r="A3" s="134"/>
      <c r="B3" s="134"/>
      <c r="C3" s="134"/>
      <c r="D3" s="134" t="s">
        <v>241</v>
      </c>
      <c r="E3" s="134"/>
      <c r="F3" s="134"/>
      <c r="G3" s="134"/>
      <c r="H3" s="134"/>
      <c r="I3" s="134"/>
      <c r="J3" s="134"/>
      <c r="K3" s="134"/>
      <c r="L3" s="134"/>
      <c r="M3" s="134"/>
      <c r="N3" s="134"/>
    </row>
    <row r="4" spans="1:15" ht="28.5">
      <c r="A4" s="135" t="s">
        <v>1</v>
      </c>
      <c r="B4" s="131" t="s">
        <v>331</v>
      </c>
      <c r="C4" s="135" t="s">
        <v>332</v>
      </c>
      <c r="D4" s="135" t="s">
        <v>333</v>
      </c>
      <c r="E4" s="135" t="s">
        <v>3</v>
      </c>
      <c r="F4" s="147" t="s">
        <v>334</v>
      </c>
      <c r="G4" s="131" t="s">
        <v>6</v>
      </c>
      <c r="H4" s="131" t="s">
        <v>7</v>
      </c>
      <c r="I4" s="131" t="s">
        <v>8</v>
      </c>
      <c r="J4" s="131" t="s">
        <v>263</v>
      </c>
      <c r="K4" s="131" t="s">
        <v>264</v>
      </c>
      <c r="L4" s="131" t="s">
        <v>259</v>
      </c>
      <c r="M4" s="131" t="s">
        <v>260</v>
      </c>
      <c r="N4" s="131" t="s">
        <v>265</v>
      </c>
      <c r="O4" s="3" t="s">
        <v>13</v>
      </c>
    </row>
    <row r="5" spans="1:15" ht="19.5" customHeight="1">
      <c r="A5" s="135">
        <v>1</v>
      </c>
      <c r="B5" s="135" t="s">
        <v>335</v>
      </c>
      <c r="C5" s="135" t="s">
        <v>336</v>
      </c>
      <c r="D5" s="169" t="s">
        <v>337</v>
      </c>
      <c r="E5" s="169"/>
      <c r="F5" s="147">
        <v>240</v>
      </c>
      <c r="G5" s="170"/>
      <c r="H5" s="156"/>
      <c r="I5" s="171"/>
      <c r="J5" s="156"/>
      <c r="K5" s="156"/>
      <c r="L5" s="169"/>
      <c r="M5" s="169"/>
      <c r="N5" s="169"/>
      <c r="O5" s="51"/>
    </row>
    <row r="6" spans="1:15" ht="19.5" customHeight="1">
      <c r="A6" s="135">
        <v>2</v>
      </c>
      <c r="B6" s="135" t="s">
        <v>338</v>
      </c>
      <c r="C6" s="135" t="s">
        <v>336</v>
      </c>
      <c r="D6" s="169" t="s">
        <v>337</v>
      </c>
      <c r="E6" s="169"/>
      <c r="F6" s="147">
        <v>36</v>
      </c>
      <c r="G6" s="170"/>
      <c r="H6" s="156"/>
      <c r="I6" s="171"/>
      <c r="J6" s="156"/>
      <c r="K6" s="156"/>
      <c r="L6" s="169"/>
      <c r="M6" s="169"/>
      <c r="N6" s="169"/>
      <c r="O6" s="51"/>
    </row>
    <row r="7" spans="1:15" ht="19.5" customHeight="1">
      <c r="A7" s="135">
        <v>3</v>
      </c>
      <c r="B7" s="135">
        <v>0</v>
      </c>
      <c r="C7" s="135" t="s">
        <v>336</v>
      </c>
      <c r="D7" s="169" t="s">
        <v>337</v>
      </c>
      <c r="E7" s="169"/>
      <c r="F7" s="147">
        <v>12</v>
      </c>
      <c r="G7" s="170"/>
      <c r="H7" s="156"/>
      <c r="I7" s="171"/>
      <c r="J7" s="156"/>
      <c r="K7" s="156"/>
      <c r="L7" s="169"/>
      <c r="M7" s="169"/>
      <c r="N7" s="169"/>
      <c r="O7" s="51"/>
    </row>
    <row r="8" spans="1:15" ht="19.5" customHeight="1">
      <c r="A8" s="135">
        <v>4</v>
      </c>
      <c r="B8" s="135">
        <v>1</v>
      </c>
      <c r="C8" s="135" t="s">
        <v>336</v>
      </c>
      <c r="D8" s="169" t="s">
        <v>337</v>
      </c>
      <c r="E8" s="169"/>
      <c r="F8" s="147">
        <v>12</v>
      </c>
      <c r="G8" s="170"/>
      <c r="H8" s="156"/>
      <c r="I8" s="171"/>
      <c r="J8" s="156"/>
      <c r="K8" s="156"/>
      <c r="L8" s="169"/>
      <c r="M8" s="169"/>
      <c r="N8" s="169"/>
      <c r="O8" s="51"/>
    </row>
    <row r="9" spans="1:15" ht="57.75" customHeight="1">
      <c r="A9" s="135">
        <v>5</v>
      </c>
      <c r="B9" s="135" t="s">
        <v>448</v>
      </c>
      <c r="C9" s="135">
        <v>45</v>
      </c>
      <c r="D9" s="271" t="s">
        <v>450</v>
      </c>
      <c r="E9" s="169"/>
      <c r="F9" s="147">
        <v>24</v>
      </c>
      <c r="G9" s="170"/>
      <c r="H9" s="156"/>
      <c r="I9" s="171"/>
      <c r="J9" s="156"/>
      <c r="K9" s="156"/>
      <c r="L9" s="169"/>
      <c r="M9" s="169"/>
      <c r="N9" s="169"/>
      <c r="O9" s="51"/>
    </row>
    <row r="10" spans="1:15" ht="56.25" customHeight="1">
      <c r="A10" s="135">
        <v>6</v>
      </c>
      <c r="B10" s="135" t="s">
        <v>339</v>
      </c>
      <c r="C10" s="135">
        <v>45</v>
      </c>
      <c r="D10" s="137" t="s">
        <v>340</v>
      </c>
      <c r="E10" s="169"/>
      <c r="F10" s="147">
        <v>36</v>
      </c>
      <c r="G10" s="170"/>
      <c r="H10" s="156"/>
      <c r="I10" s="171"/>
      <c r="J10" s="156"/>
      <c r="K10" s="156"/>
      <c r="L10" s="169"/>
      <c r="M10" s="169"/>
      <c r="N10" s="135" t="s">
        <v>341</v>
      </c>
      <c r="O10" s="51"/>
    </row>
    <row r="11" spans="1:15" ht="19.5" customHeight="1">
      <c r="A11" s="135">
        <v>7</v>
      </c>
      <c r="B11" s="135" t="s">
        <v>335</v>
      </c>
      <c r="C11" s="135">
        <v>75</v>
      </c>
      <c r="D11" s="169" t="s">
        <v>342</v>
      </c>
      <c r="E11" s="169"/>
      <c r="F11" s="147">
        <v>180</v>
      </c>
      <c r="G11" s="170"/>
      <c r="H11" s="156"/>
      <c r="I11" s="171"/>
      <c r="J11" s="156"/>
      <c r="K11" s="156"/>
      <c r="L11" s="169"/>
      <c r="M11" s="169"/>
      <c r="N11" s="135"/>
      <c r="O11" s="51"/>
    </row>
    <row r="12" spans="1:15" ht="19.5" customHeight="1">
      <c r="A12" s="135">
        <v>8</v>
      </c>
      <c r="B12" s="135" t="s">
        <v>335</v>
      </c>
      <c r="C12" s="135">
        <v>75</v>
      </c>
      <c r="D12" s="169" t="s">
        <v>343</v>
      </c>
      <c r="E12" s="169"/>
      <c r="F12" s="147">
        <v>24</v>
      </c>
      <c r="G12" s="170"/>
      <c r="H12" s="156"/>
      <c r="I12" s="171"/>
      <c r="J12" s="156"/>
      <c r="K12" s="156"/>
      <c r="L12" s="169"/>
      <c r="M12" s="169"/>
      <c r="N12" s="135"/>
      <c r="O12" s="51"/>
    </row>
    <row r="13" spans="1:15" ht="19.5" customHeight="1">
      <c r="A13" s="135">
        <v>9</v>
      </c>
      <c r="B13" s="135" t="s">
        <v>335</v>
      </c>
      <c r="C13" s="135">
        <v>75</v>
      </c>
      <c r="D13" s="169" t="s">
        <v>344</v>
      </c>
      <c r="E13" s="169"/>
      <c r="F13" s="147">
        <v>60</v>
      </c>
      <c r="G13" s="170"/>
      <c r="H13" s="156"/>
      <c r="I13" s="171"/>
      <c r="J13" s="156"/>
      <c r="K13" s="156"/>
      <c r="L13" s="169"/>
      <c r="M13" s="169"/>
      <c r="N13" s="135"/>
      <c r="O13" s="51"/>
    </row>
    <row r="14" spans="1:15" ht="19.5" customHeight="1">
      <c r="A14" s="135">
        <v>10</v>
      </c>
      <c r="B14" s="135" t="s">
        <v>335</v>
      </c>
      <c r="C14" s="135">
        <v>75</v>
      </c>
      <c r="D14" s="169" t="s">
        <v>345</v>
      </c>
      <c r="E14" s="169"/>
      <c r="F14" s="147">
        <v>120</v>
      </c>
      <c r="G14" s="170"/>
      <c r="H14" s="156"/>
      <c r="I14" s="171"/>
      <c r="J14" s="156"/>
      <c r="K14" s="156"/>
      <c r="L14" s="169"/>
      <c r="M14" s="169"/>
      <c r="N14" s="135"/>
      <c r="O14" s="51"/>
    </row>
    <row r="15" spans="1:15" ht="19.5" customHeight="1">
      <c r="A15" s="135">
        <v>11</v>
      </c>
      <c r="B15" s="135" t="s">
        <v>335</v>
      </c>
      <c r="C15" s="135">
        <v>75</v>
      </c>
      <c r="D15" s="169" t="s">
        <v>346</v>
      </c>
      <c r="E15" s="169"/>
      <c r="F15" s="147">
        <v>12</v>
      </c>
      <c r="G15" s="170"/>
      <c r="H15" s="156"/>
      <c r="I15" s="171"/>
      <c r="J15" s="156"/>
      <c r="K15" s="156"/>
      <c r="L15" s="169"/>
      <c r="M15" s="169"/>
      <c r="N15" s="135"/>
      <c r="O15" s="51"/>
    </row>
    <row r="16" spans="1:15" ht="19.5" customHeight="1">
      <c r="A16" s="135">
        <v>12</v>
      </c>
      <c r="B16" s="135" t="s">
        <v>335</v>
      </c>
      <c r="C16" s="135">
        <v>75</v>
      </c>
      <c r="D16" s="169" t="s">
        <v>347</v>
      </c>
      <c r="E16" s="169"/>
      <c r="F16" s="147">
        <v>24</v>
      </c>
      <c r="G16" s="170"/>
      <c r="H16" s="156"/>
      <c r="I16" s="171"/>
      <c r="J16" s="156"/>
      <c r="K16" s="156"/>
      <c r="L16" s="169"/>
      <c r="M16" s="169"/>
      <c r="N16" s="135"/>
      <c r="O16" s="51"/>
    </row>
    <row r="17" spans="1:15" ht="19.5" customHeight="1">
      <c r="A17" s="135">
        <v>13</v>
      </c>
      <c r="B17" s="135" t="s">
        <v>338</v>
      </c>
      <c r="C17" s="135">
        <v>75</v>
      </c>
      <c r="D17" s="169" t="s">
        <v>348</v>
      </c>
      <c r="E17" s="169"/>
      <c r="F17" s="147">
        <v>60</v>
      </c>
      <c r="G17" s="170"/>
      <c r="H17" s="156"/>
      <c r="I17" s="171"/>
      <c r="J17" s="156"/>
      <c r="K17" s="156"/>
      <c r="L17" s="169"/>
      <c r="M17" s="169"/>
      <c r="N17" s="135" t="s">
        <v>341</v>
      </c>
      <c r="O17" s="51"/>
    </row>
    <row r="18" spans="1:15" ht="19.5" customHeight="1">
      <c r="A18" s="135">
        <v>14</v>
      </c>
      <c r="B18" s="135" t="s">
        <v>338</v>
      </c>
      <c r="C18" s="135">
        <v>75</v>
      </c>
      <c r="D18" s="169" t="s">
        <v>345</v>
      </c>
      <c r="E18" s="169"/>
      <c r="F18" s="147">
        <v>48</v>
      </c>
      <c r="G18" s="170"/>
      <c r="H18" s="156"/>
      <c r="I18" s="171"/>
      <c r="J18" s="156"/>
      <c r="K18" s="156"/>
      <c r="L18" s="169"/>
      <c r="M18" s="169"/>
      <c r="N18" s="135"/>
      <c r="O18" s="51"/>
    </row>
    <row r="19" spans="1:15" ht="19.5" customHeight="1">
      <c r="A19" s="135">
        <v>15</v>
      </c>
      <c r="B19" s="135" t="s">
        <v>338</v>
      </c>
      <c r="C19" s="135">
        <v>75</v>
      </c>
      <c r="D19" s="169" t="s">
        <v>346</v>
      </c>
      <c r="E19" s="169"/>
      <c r="F19" s="147">
        <v>240</v>
      </c>
      <c r="G19" s="170"/>
      <c r="H19" s="156"/>
      <c r="I19" s="171"/>
      <c r="J19" s="156"/>
      <c r="K19" s="156"/>
      <c r="L19" s="169"/>
      <c r="M19" s="169"/>
      <c r="N19" s="135"/>
      <c r="O19" s="51"/>
    </row>
    <row r="20" spans="1:15" ht="19.5" customHeight="1">
      <c r="A20" s="135">
        <v>16</v>
      </c>
      <c r="B20" s="135" t="s">
        <v>338</v>
      </c>
      <c r="C20" s="135">
        <v>75</v>
      </c>
      <c r="D20" s="169" t="s">
        <v>349</v>
      </c>
      <c r="E20" s="169"/>
      <c r="F20" s="147">
        <v>24</v>
      </c>
      <c r="G20" s="170"/>
      <c r="H20" s="156"/>
      <c r="I20" s="171"/>
      <c r="J20" s="156"/>
      <c r="K20" s="156"/>
      <c r="L20" s="169"/>
      <c r="M20" s="169"/>
      <c r="N20" s="135"/>
      <c r="O20" s="51"/>
    </row>
    <row r="21" spans="1:15" ht="19.5" customHeight="1">
      <c r="A21" s="135">
        <v>17</v>
      </c>
      <c r="B21" s="135" t="s">
        <v>338</v>
      </c>
      <c r="C21" s="135">
        <v>75</v>
      </c>
      <c r="D21" s="169" t="s">
        <v>347</v>
      </c>
      <c r="E21" s="169"/>
      <c r="F21" s="346">
        <v>24</v>
      </c>
      <c r="G21" s="170"/>
      <c r="H21" s="156"/>
      <c r="I21" s="171"/>
      <c r="J21" s="156"/>
      <c r="K21" s="156"/>
      <c r="L21" s="169"/>
      <c r="M21" s="169"/>
      <c r="N21" s="135"/>
      <c r="O21" s="51"/>
    </row>
    <row r="22" spans="1:15" ht="19.5" customHeight="1">
      <c r="A22" s="135">
        <v>18</v>
      </c>
      <c r="B22" s="135">
        <v>0</v>
      </c>
      <c r="C22" s="135">
        <v>75</v>
      </c>
      <c r="D22" s="169" t="s">
        <v>348</v>
      </c>
      <c r="E22" s="169"/>
      <c r="F22" s="147">
        <v>24</v>
      </c>
      <c r="G22" s="170"/>
      <c r="H22" s="156"/>
      <c r="I22" s="171"/>
      <c r="J22" s="156"/>
      <c r="K22" s="156"/>
      <c r="L22" s="169"/>
      <c r="M22" s="169"/>
      <c r="N22" s="135"/>
      <c r="O22" s="51"/>
    </row>
    <row r="23" spans="1:15" ht="19.5" customHeight="1">
      <c r="A23" s="135">
        <v>19</v>
      </c>
      <c r="B23" s="135">
        <v>0</v>
      </c>
      <c r="C23" s="135">
        <v>75</v>
      </c>
      <c r="D23" s="169" t="s">
        <v>345</v>
      </c>
      <c r="E23" s="169"/>
      <c r="F23" s="346">
        <v>120</v>
      </c>
      <c r="G23" s="170"/>
      <c r="H23" s="156"/>
      <c r="I23" s="171"/>
      <c r="J23" s="156"/>
      <c r="K23" s="156"/>
      <c r="L23" s="169"/>
      <c r="M23" s="169"/>
      <c r="N23" s="135"/>
      <c r="O23" s="51"/>
    </row>
    <row r="24" spans="1:15" ht="19.5" customHeight="1">
      <c r="A24" s="135">
        <v>20</v>
      </c>
      <c r="B24" s="135">
        <v>0</v>
      </c>
      <c r="C24" s="135">
        <v>75</v>
      </c>
      <c r="D24" s="169" t="s">
        <v>346</v>
      </c>
      <c r="E24" s="169"/>
      <c r="F24" s="346">
        <v>60</v>
      </c>
      <c r="G24" s="170"/>
      <c r="H24" s="156"/>
      <c r="I24" s="171"/>
      <c r="J24" s="156"/>
      <c r="K24" s="156"/>
      <c r="L24" s="169"/>
      <c r="M24" s="169"/>
      <c r="N24" s="135"/>
      <c r="O24" s="51"/>
    </row>
    <row r="25" spans="1:15" ht="19.5" customHeight="1">
      <c r="A25" s="135">
        <v>21</v>
      </c>
      <c r="B25" s="135">
        <v>1</v>
      </c>
      <c r="C25" s="135">
        <v>75</v>
      </c>
      <c r="D25" s="169" t="s">
        <v>350</v>
      </c>
      <c r="E25" s="169"/>
      <c r="F25" s="346">
        <v>60</v>
      </c>
      <c r="G25" s="170"/>
      <c r="H25" s="156"/>
      <c r="I25" s="171"/>
      <c r="J25" s="156"/>
      <c r="K25" s="156"/>
      <c r="L25" s="169"/>
      <c r="M25" s="169"/>
      <c r="N25" s="135" t="s">
        <v>351</v>
      </c>
      <c r="O25" s="51"/>
    </row>
    <row r="26" spans="1:15" ht="19.5" customHeight="1">
      <c r="A26" s="135">
        <v>22</v>
      </c>
      <c r="B26" s="135">
        <v>1</v>
      </c>
      <c r="C26" s="135">
        <v>75</v>
      </c>
      <c r="D26" s="169" t="s">
        <v>346</v>
      </c>
      <c r="E26" s="169"/>
      <c r="F26" s="346">
        <v>60</v>
      </c>
      <c r="G26" s="170"/>
      <c r="H26" s="156"/>
      <c r="I26" s="171"/>
      <c r="J26" s="156"/>
      <c r="K26" s="156"/>
      <c r="L26" s="169"/>
      <c r="M26" s="169"/>
      <c r="N26" s="135"/>
      <c r="O26" s="51"/>
    </row>
    <row r="27" spans="1:15" ht="19.5" customHeight="1">
      <c r="A27" s="135">
        <v>23</v>
      </c>
      <c r="B27" s="135">
        <v>1</v>
      </c>
      <c r="C27" s="135" t="s">
        <v>352</v>
      </c>
      <c r="D27" s="169" t="s">
        <v>353</v>
      </c>
      <c r="E27" s="169"/>
      <c r="F27" s="346">
        <v>36</v>
      </c>
      <c r="G27" s="170"/>
      <c r="H27" s="156"/>
      <c r="I27" s="171"/>
      <c r="J27" s="156"/>
      <c r="K27" s="156"/>
      <c r="L27" s="169"/>
      <c r="M27" s="169"/>
      <c r="N27" s="135" t="s">
        <v>531</v>
      </c>
      <c r="O27" s="51"/>
    </row>
    <row r="28" spans="1:15" ht="19.5" customHeight="1">
      <c r="A28" s="135">
        <v>24</v>
      </c>
      <c r="B28" s="135">
        <v>1</v>
      </c>
      <c r="C28" s="135">
        <v>75</v>
      </c>
      <c r="D28" s="169" t="s">
        <v>353</v>
      </c>
      <c r="E28" s="169"/>
      <c r="F28" s="346">
        <v>24</v>
      </c>
      <c r="G28" s="170"/>
      <c r="H28" s="156"/>
      <c r="I28" s="171"/>
      <c r="J28" s="156"/>
      <c r="K28" s="156"/>
      <c r="L28" s="169"/>
      <c r="M28" s="169"/>
      <c r="N28" s="135"/>
      <c r="O28" s="51"/>
    </row>
    <row r="29" spans="1:15" ht="19.5" customHeight="1">
      <c r="A29" s="135">
        <v>25</v>
      </c>
      <c r="B29" s="135">
        <v>1</v>
      </c>
      <c r="C29" s="135">
        <v>75</v>
      </c>
      <c r="D29" s="169" t="s">
        <v>347</v>
      </c>
      <c r="E29" s="169"/>
      <c r="F29" s="346">
        <v>24</v>
      </c>
      <c r="G29" s="170"/>
      <c r="H29" s="156"/>
      <c r="I29" s="171"/>
      <c r="J29" s="156"/>
      <c r="K29" s="156"/>
      <c r="L29" s="169"/>
      <c r="M29" s="169"/>
      <c r="N29" s="135"/>
      <c r="O29" s="51"/>
    </row>
    <row r="30" spans="1:15" ht="19.5" customHeight="1">
      <c r="A30" s="135">
        <v>26</v>
      </c>
      <c r="B30" s="135">
        <v>2</v>
      </c>
      <c r="C30" s="135">
        <v>75</v>
      </c>
      <c r="D30" s="169" t="s">
        <v>353</v>
      </c>
      <c r="E30" s="169"/>
      <c r="F30" s="346">
        <v>36</v>
      </c>
      <c r="G30" s="170"/>
      <c r="H30" s="156"/>
      <c r="I30" s="171"/>
      <c r="J30" s="156"/>
      <c r="K30" s="156"/>
      <c r="L30" s="169"/>
      <c r="M30" s="169"/>
      <c r="N30" s="135"/>
      <c r="O30" s="51"/>
    </row>
    <row r="31" spans="1:15" ht="19.5" customHeight="1">
      <c r="A31" s="135">
        <v>27</v>
      </c>
      <c r="B31" s="135">
        <v>2</v>
      </c>
      <c r="C31" s="135">
        <v>75</v>
      </c>
      <c r="D31" s="169" t="s">
        <v>349</v>
      </c>
      <c r="E31" s="169"/>
      <c r="F31" s="346">
        <v>24</v>
      </c>
      <c r="G31" s="170"/>
      <c r="H31" s="156"/>
      <c r="I31" s="171"/>
      <c r="J31" s="156"/>
      <c r="K31" s="156"/>
      <c r="L31" s="169"/>
      <c r="M31" s="169"/>
      <c r="N31" s="135"/>
      <c r="O31" s="51"/>
    </row>
    <row r="32" spans="1:15" ht="19.5" customHeight="1">
      <c r="A32" s="135">
        <v>28</v>
      </c>
      <c r="B32" s="135">
        <v>2</v>
      </c>
      <c r="C32" s="135" t="s">
        <v>354</v>
      </c>
      <c r="D32" s="169" t="s">
        <v>355</v>
      </c>
      <c r="E32" s="169"/>
      <c r="F32" s="346">
        <v>24</v>
      </c>
      <c r="G32" s="170"/>
      <c r="H32" s="156"/>
      <c r="I32" s="171"/>
      <c r="J32" s="156"/>
      <c r="K32" s="156"/>
      <c r="L32" s="169"/>
      <c r="M32" s="169"/>
      <c r="N32" s="135"/>
      <c r="O32" s="51"/>
    </row>
    <row r="33" spans="1:14" ht="19.5" customHeight="1">
      <c r="A33" s="134"/>
      <c r="B33" s="134"/>
      <c r="C33" s="134"/>
      <c r="D33" s="134"/>
      <c r="E33" s="134"/>
      <c r="F33" s="133"/>
      <c r="G33" s="155" t="s">
        <v>48</v>
      </c>
      <c r="H33" s="158"/>
      <c r="I33" s="172"/>
      <c r="J33" s="158"/>
      <c r="K33" s="158"/>
      <c r="L33" s="134"/>
      <c r="M33" s="134"/>
      <c r="N33" s="134"/>
    </row>
    <row r="34" spans="1:14" ht="14.25">
      <c r="A34" s="134"/>
      <c r="B34" s="432" t="s">
        <v>356</v>
      </c>
      <c r="C34" s="432"/>
      <c r="D34" s="432"/>
      <c r="E34" s="432"/>
      <c r="F34" s="432"/>
      <c r="G34" s="432"/>
      <c r="H34" s="432"/>
      <c r="I34" s="134"/>
      <c r="J34" s="134"/>
      <c r="K34" s="134"/>
      <c r="L34" s="134"/>
      <c r="M34" s="134"/>
      <c r="N34" s="134"/>
    </row>
    <row r="35" spans="1:14" ht="14.25">
      <c r="A35" s="134"/>
      <c r="B35" s="432" t="s">
        <v>357</v>
      </c>
      <c r="C35" s="432"/>
      <c r="D35" s="432"/>
      <c r="E35" s="432"/>
      <c r="F35" s="432"/>
      <c r="G35" s="432"/>
      <c r="H35" s="432"/>
      <c r="I35" s="134"/>
      <c r="J35" s="134"/>
      <c r="K35" s="134"/>
      <c r="L35" s="134"/>
      <c r="M35" s="134"/>
      <c r="N35" s="134"/>
    </row>
    <row r="36" spans="1:14" ht="17.25" customHeight="1">
      <c r="A36" s="134"/>
      <c r="B36" s="433" t="s">
        <v>358</v>
      </c>
      <c r="C36" s="433"/>
      <c r="D36" s="433"/>
      <c r="E36" s="433"/>
      <c r="F36" s="433"/>
      <c r="G36" s="433"/>
      <c r="H36" s="433"/>
      <c r="I36" s="433"/>
      <c r="J36" s="433"/>
      <c r="K36" s="433"/>
      <c r="L36" s="433"/>
      <c r="M36" s="134"/>
      <c r="N36" s="134"/>
    </row>
    <row r="37" spans="1:14" ht="14.25">
      <c r="A37" s="134"/>
      <c r="B37" s="432" t="s">
        <v>359</v>
      </c>
      <c r="C37" s="432"/>
      <c r="D37" s="432"/>
      <c r="E37" s="432"/>
      <c r="F37" s="432"/>
      <c r="G37" s="432"/>
      <c r="H37" s="432"/>
      <c r="I37" s="134"/>
      <c r="J37" s="134"/>
      <c r="K37" s="134"/>
      <c r="L37" s="134"/>
      <c r="M37" s="134"/>
      <c r="N37" s="134"/>
    </row>
    <row r="38" spans="1:14" ht="14.25">
      <c r="A38" s="134"/>
      <c r="B38" s="432" t="s">
        <v>360</v>
      </c>
      <c r="C38" s="432"/>
      <c r="D38" s="432"/>
      <c r="E38" s="432"/>
      <c r="F38" s="432"/>
      <c r="G38" s="432"/>
      <c r="H38" s="432"/>
      <c r="I38" s="134"/>
      <c r="J38" s="134"/>
      <c r="K38" s="134"/>
      <c r="L38" s="134"/>
      <c r="M38" s="134"/>
      <c r="N38" s="134"/>
    </row>
    <row r="39" spans="1:14" ht="14.25">
      <c r="A39" s="134"/>
      <c r="B39" s="134" t="s">
        <v>361</v>
      </c>
      <c r="C39" s="134"/>
      <c r="D39" s="134"/>
      <c r="E39" s="134"/>
      <c r="F39" s="134"/>
      <c r="G39" s="134"/>
      <c r="H39" s="134"/>
      <c r="I39" s="134"/>
      <c r="J39" s="134"/>
      <c r="K39" s="134"/>
      <c r="L39" s="134"/>
      <c r="M39" s="134"/>
      <c r="N39" s="134"/>
    </row>
    <row r="40" spans="1:14" ht="14.25">
      <c r="A40" s="134"/>
      <c r="B40" s="134"/>
      <c r="C40" s="134"/>
      <c r="D40" s="134"/>
      <c r="E40" s="134"/>
      <c r="F40" s="134"/>
      <c r="G40" s="134"/>
      <c r="H40" s="134"/>
      <c r="I40" s="134"/>
      <c r="J40" s="134"/>
      <c r="K40" s="134"/>
      <c r="L40" s="134"/>
      <c r="M40" s="134"/>
      <c r="N40" s="134"/>
    </row>
    <row r="41" spans="1:15" ht="14.25">
      <c r="A41" s="134"/>
      <c r="B41" s="435" t="s">
        <v>530</v>
      </c>
      <c r="C41" s="436"/>
      <c r="D41" s="436"/>
      <c r="E41" s="436"/>
      <c r="F41" s="436"/>
      <c r="G41" s="436"/>
      <c r="H41" s="436"/>
      <c r="I41" s="436"/>
      <c r="J41" s="436"/>
      <c r="K41" s="436"/>
      <c r="L41" s="436"/>
      <c r="M41" s="436"/>
      <c r="N41" s="436"/>
      <c r="O41" s="436"/>
    </row>
    <row r="42" spans="1:14" ht="14.25">
      <c r="A42" s="134"/>
      <c r="B42" s="134"/>
      <c r="C42" s="434"/>
      <c r="D42" s="434"/>
      <c r="E42" s="434"/>
      <c r="F42" s="434"/>
      <c r="G42" s="434"/>
      <c r="H42" s="434"/>
      <c r="I42" s="434"/>
      <c r="J42" s="434"/>
      <c r="K42" s="434"/>
      <c r="L42" s="434"/>
      <c r="M42" s="434"/>
      <c r="N42" s="434"/>
    </row>
    <row r="43" spans="1:14" ht="14.25">
      <c r="A43" s="134"/>
      <c r="B43" s="134"/>
      <c r="D43" s="134"/>
      <c r="E43" s="134"/>
      <c r="F43" s="134"/>
      <c r="G43" s="134"/>
      <c r="H43" s="134"/>
      <c r="I43" s="134"/>
      <c r="J43" s="134"/>
      <c r="K43" s="134"/>
      <c r="L43" s="134"/>
      <c r="M43" s="134"/>
      <c r="N43" s="134"/>
    </row>
    <row r="44" spans="1:14" ht="14.25">
      <c r="A44" s="21"/>
      <c r="B44" s="431"/>
      <c r="C44" s="431"/>
      <c r="D44" s="431"/>
      <c r="E44" s="431"/>
      <c r="F44" s="431"/>
      <c r="G44" s="431"/>
      <c r="H44" s="431"/>
      <c r="I44" s="1"/>
      <c r="J44" s="1"/>
      <c r="K44" s="1"/>
      <c r="L44" s="1"/>
      <c r="M44" s="1"/>
      <c r="N44" s="134"/>
    </row>
    <row r="45" spans="1:14" ht="28.5">
      <c r="A45" s="2" t="s">
        <v>1</v>
      </c>
      <c r="B45" s="131" t="s">
        <v>331</v>
      </c>
      <c r="C45" s="3" t="s">
        <v>332</v>
      </c>
      <c r="D45" s="147" t="s">
        <v>333</v>
      </c>
      <c r="E45" s="147" t="s">
        <v>3</v>
      </c>
      <c r="F45" s="147" t="s">
        <v>379</v>
      </c>
      <c r="G45" s="147" t="s">
        <v>6</v>
      </c>
      <c r="H45" s="131" t="s">
        <v>7</v>
      </c>
      <c r="I45" s="131" t="s">
        <v>8</v>
      </c>
      <c r="J45" s="131" t="s">
        <v>263</v>
      </c>
      <c r="K45" s="131" t="s">
        <v>264</v>
      </c>
      <c r="L45" s="131" t="s">
        <v>259</v>
      </c>
      <c r="M45" s="131" t="s">
        <v>260</v>
      </c>
      <c r="N45" s="3" t="s">
        <v>13</v>
      </c>
    </row>
    <row r="46" spans="1:14" ht="14.25">
      <c r="A46" s="2">
        <v>1</v>
      </c>
      <c r="B46" s="3" t="s">
        <v>335</v>
      </c>
      <c r="C46" s="2" t="s">
        <v>380</v>
      </c>
      <c r="D46" s="135" t="s">
        <v>375</v>
      </c>
      <c r="E46" s="2"/>
      <c r="F46" s="347">
        <v>120</v>
      </c>
      <c r="G46" s="5">
        <v>7.6</v>
      </c>
      <c r="H46" s="185">
        <f>PRODUCT(F46:G46)</f>
        <v>912</v>
      </c>
      <c r="I46" s="40"/>
      <c r="J46" s="5"/>
      <c r="K46" s="41"/>
      <c r="L46" s="2"/>
      <c r="M46" s="186"/>
      <c r="N46" s="51"/>
    </row>
    <row r="47" spans="1:13" ht="14.25">
      <c r="A47" s="21"/>
      <c r="B47" s="1"/>
      <c r="C47" s="1"/>
      <c r="D47" s="1"/>
      <c r="E47" s="1"/>
      <c r="F47" s="187"/>
      <c r="G47" s="188"/>
      <c r="H47" s="23">
        <v>912</v>
      </c>
      <c r="I47" s="189"/>
      <c r="J47" s="23"/>
      <c r="K47" s="39"/>
      <c r="L47" s="1"/>
      <c r="M47" s="134"/>
    </row>
    <row r="48" spans="1:14" ht="14.25">
      <c r="A48" s="21"/>
      <c r="B48" s="432" t="s">
        <v>356</v>
      </c>
      <c r="C48" s="432"/>
      <c r="D48" s="432"/>
      <c r="E48" s="432"/>
      <c r="F48" s="432"/>
      <c r="G48" s="432"/>
      <c r="H48" s="432"/>
      <c r="I48" s="134"/>
      <c r="J48" s="134"/>
      <c r="K48" s="134"/>
      <c r="L48" s="134"/>
      <c r="M48" s="134"/>
      <c r="N48" s="134"/>
    </row>
    <row r="49" spans="1:14" ht="14.25">
      <c r="A49" s="21"/>
      <c r="B49" s="432" t="s">
        <v>357</v>
      </c>
      <c r="C49" s="432"/>
      <c r="D49" s="432"/>
      <c r="E49" s="432"/>
      <c r="F49" s="432"/>
      <c r="G49" s="432"/>
      <c r="H49" s="432"/>
      <c r="I49" s="134"/>
      <c r="J49" s="134"/>
      <c r="K49" s="134"/>
      <c r="L49" s="134"/>
      <c r="M49" s="134"/>
      <c r="N49" s="134"/>
    </row>
    <row r="50" spans="1:14" ht="14.25">
      <c r="A50" s="21"/>
      <c r="B50" s="433" t="s">
        <v>358</v>
      </c>
      <c r="C50" s="433"/>
      <c r="D50" s="433"/>
      <c r="E50" s="433"/>
      <c r="F50" s="433"/>
      <c r="G50" s="433"/>
      <c r="H50" s="433"/>
      <c r="I50" s="433"/>
      <c r="J50" s="433"/>
      <c r="K50" s="433"/>
      <c r="L50" s="433"/>
      <c r="M50" s="134"/>
      <c r="N50" s="134"/>
    </row>
    <row r="51" spans="1:14" ht="14.25">
      <c r="A51" s="21"/>
      <c r="B51" s="432" t="s">
        <v>359</v>
      </c>
      <c r="C51" s="432"/>
      <c r="D51" s="432"/>
      <c r="E51" s="432"/>
      <c r="F51" s="432"/>
      <c r="G51" s="432"/>
      <c r="H51" s="432"/>
      <c r="I51" s="134"/>
      <c r="J51" s="134"/>
      <c r="K51" s="134"/>
      <c r="L51" s="134"/>
      <c r="M51" s="1"/>
      <c r="N51" s="1"/>
    </row>
    <row r="52" spans="1:14" ht="14.25">
      <c r="A52" s="134"/>
      <c r="B52" s="432" t="s">
        <v>360</v>
      </c>
      <c r="C52" s="432"/>
      <c r="D52" s="432"/>
      <c r="E52" s="432"/>
      <c r="F52" s="432"/>
      <c r="G52" s="432"/>
      <c r="H52" s="432"/>
      <c r="I52" s="134"/>
      <c r="J52" s="134"/>
      <c r="K52" s="134"/>
      <c r="L52" s="134"/>
      <c r="M52" s="134"/>
      <c r="N52" s="134"/>
    </row>
    <row r="53" spans="1:14" ht="14.25">
      <c r="A53" s="134"/>
      <c r="B53" s="134" t="s">
        <v>361</v>
      </c>
      <c r="C53" s="134"/>
      <c r="D53" s="134"/>
      <c r="E53" s="134"/>
      <c r="F53" s="134"/>
      <c r="G53" s="134"/>
      <c r="H53" s="134"/>
      <c r="I53" s="134"/>
      <c r="J53" s="134"/>
      <c r="K53" s="134"/>
      <c r="L53" s="134"/>
      <c r="M53" s="134"/>
      <c r="N53" s="134"/>
    </row>
    <row r="54" spans="1:14" ht="14.25">
      <c r="A54" s="134"/>
      <c r="B54" s="134"/>
      <c r="C54" s="134"/>
      <c r="D54" s="134"/>
      <c r="E54" s="134"/>
      <c r="F54" s="134"/>
      <c r="G54" s="134"/>
      <c r="H54" s="134"/>
      <c r="I54" s="134"/>
      <c r="J54" s="134"/>
      <c r="K54" s="134"/>
      <c r="L54" s="134"/>
      <c r="M54" s="134"/>
      <c r="N54" s="134"/>
    </row>
    <row r="55" spans="1:14" ht="14.25">
      <c r="A55" s="134"/>
      <c r="B55" s="134"/>
      <c r="C55" s="134"/>
      <c r="D55" s="134"/>
      <c r="E55" s="134"/>
      <c r="F55" s="134"/>
      <c r="G55" s="134"/>
      <c r="H55" s="134"/>
      <c r="I55" s="134"/>
      <c r="J55" s="134"/>
      <c r="K55" s="134"/>
      <c r="L55" s="134"/>
      <c r="M55" s="134"/>
      <c r="N55" s="134"/>
    </row>
    <row r="56" spans="1:14" ht="14.25">
      <c r="A56" s="134"/>
      <c r="B56" s="134"/>
      <c r="C56" s="134"/>
      <c r="D56" s="134"/>
      <c r="E56" s="134"/>
      <c r="F56" s="134"/>
      <c r="G56" s="134"/>
      <c r="H56" s="134"/>
      <c r="I56" s="134"/>
      <c r="J56" s="134"/>
      <c r="K56" s="134"/>
      <c r="L56" s="134"/>
      <c r="M56" s="134"/>
      <c r="N56" s="134"/>
    </row>
    <row r="57" spans="1:14" ht="14.25">
      <c r="A57" s="134"/>
      <c r="B57" s="134"/>
      <c r="C57" s="134"/>
      <c r="D57" s="134"/>
      <c r="E57" s="134"/>
      <c r="F57" s="134"/>
      <c r="G57" s="134"/>
      <c r="H57" s="134"/>
      <c r="I57" s="134"/>
      <c r="J57" s="134"/>
      <c r="K57" s="134"/>
      <c r="L57" s="134"/>
      <c r="M57" s="134"/>
      <c r="N57" s="134"/>
    </row>
    <row r="58" spans="1:14" ht="14.25">
      <c r="A58" s="134"/>
      <c r="B58" s="134"/>
      <c r="C58" s="134"/>
      <c r="D58" s="134"/>
      <c r="E58" s="134"/>
      <c r="F58" s="134"/>
      <c r="G58" s="134"/>
      <c r="H58" s="134"/>
      <c r="I58" s="134"/>
      <c r="J58" s="134"/>
      <c r="K58" s="134"/>
      <c r="L58" s="134"/>
      <c r="M58" s="134"/>
      <c r="N58" s="134"/>
    </row>
    <row r="59" spans="1:14" ht="14.25">
      <c r="A59" s="134"/>
      <c r="B59" s="134"/>
      <c r="C59" s="134"/>
      <c r="D59" s="134"/>
      <c r="E59" s="134"/>
      <c r="F59" s="134"/>
      <c r="G59" s="134"/>
      <c r="H59" s="134"/>
      <c r="I59" s="134"/>
      <c r="J59" s="134"/>
      <c r="K59" s="134"/>
      <c r="L59" s="134"/>
      <c r="M59" s="134"/>
      <c r="N59" s="134"/>
    </row>
    <row r="60" spans="1:14" ht="14.25">
      <c r="A60" s="134"/>
      <c r="B60" s="134"/>
      <c r="C60" s="134"/>
      <c r="D60" s="134"/>
      <c r="E60" s="134"/>
      <c r="F60" s="134"/>
      <c r="G60" s="134"/>
      <c r="H60" s="134"/>
      <c r="I60" s="134"/>
      <c r="J60" s="134"/>
      <c r="K60" s="134"/>
      <c r="L60" s="134"/>
      <c r="M60" s="134"/>
      <c r="N60" s="134"/>
    </row>
    <row r="61" spans="1:14" ht="14.25">
      <c r="A61" s="134"/>
      <c r="B61" s="134"/>
      <c r="C61" s="134"/>
      <c r="D61" s="134"/>
      <c r="E61" s="134"/>
      <c r="F61" s="134"/>
      <c r="G61" s="134"/>
      <c r="H61" s="134"/>
      <c r="I61" s="134"/>
      <c r="J61" s="134"/>
      <c r="K61" s="134"/>
      <c r="L61" s="134"/>
      <c r="M61" s="134"/>
      <c r="N61" s="134"/>
    </row>
    <row r="62" spans="1:14" ht="14.25">
      <c r="A62" s="134"/>
      <c r="B62" s="134"/>
      <c r="C62" s="134"/>
      <c r="D62" s="134"/>
      <c r="E62" s="134"/>
      <c r="F62" s="134"/>
      <c r="G62" s="134"/>
      <c r="H62" s="134"/>
      <c r="I62" s="134"/>
      <c r="J62" s="134"/>
      <c r="K62" s="134"/>
      <c r="L62" s="134"/>
      <c r="M62" s="134"/>
      <c r="N62" s="134"/>
    </row>
    <row r="63" spans="1:14" ht="14.25">
      <c r="A63" s="134"/>
      <c r="B63" s="134"/>
      <c r="C63" s="134"/>
      <c r="D63" s="134"/>
      <c r="E63" s="134"/>
      <c r="F63" s="134"/>
      <c r="G63" s="134"/>
      <c r="H63" s="134"/>
      <c r="I63" s="134"/>
      <c r="J63" s="134"/>
      <c r="K63" s="134"/>
      <c r="L63" s="134"/>
      <c r="M63" s="134"/>
      <c r="N63" s="134"/>
    </row>
    <row r="64" spans="1:14" ht="14.25">
      <c r="A64" s="134"/>
      <c r="B64" s="134"/>
      <c r="C64" s="134"/>
      <c r="D64" s="134"/>
      <c r="E64" s="134"/>
      <c r="F64" s="134"/>
      <c r="G64" s="134"/>
      <c r="H64" s="134"/>
      <c r="I64" s="134"/>
      <c r="J64" s="134"/>
      <c r="K64" s="134"/>
      <c r="L64" s="134"/>
      <c r="M64" s="134"/>
      <c r="N64" s="134"/>
    </row>
    <row r="65" spans="1:14" ht="14.25">
      <c r="A65" s="134"/>
      <c r="B65" s="134"/>
      <c r="C65" s="134"/>
      <c r="D65" s="134"/>
      <c r="E65" s="134"/>
      <c r="F65" s="134"/>
      <c r="G65" s="134"/>
      <c r="H65" s="134"/>
      <c r="I65" s="134"/>
      <c r="J65" s="134"/>
      <c r="K65" s="134"/>
      <c r="L65" s="134"/>
      <c r="M65" s="134"/>
      <c r="N65" s="134"/>
    </row>
    <row r="66" spans="1:14" ht="14.25">
      <c r="A66" s="134"/>
      <c r="B66" s="134"/>
      <c r="C66" s="134"/>
      <c r="D66" s="134"/>
      <c r="E66" s="134"/>
      <c r="F66" s="134"/>
      <c r="G66" s="134"/>
      <c r="H66" s="134"/>
      <c r="I66" s="134"/>
      <c r="J66" s="134"/>
      <c r="K66" s="134"/>
      <c r="L66" s="134"/>
      <c r="M66" s="134"/>
      <c r="N66" s="134"/>
    </row>
    <row r="67" spans="1:14" ht="14.25">
      <c r="A67" s="134"/>
      <c r="B67" s="134"/>
      <c r="C67" s="134"/>
      <c r="D67" s="134"/>
      <c r="E67" s="134"/>
      <c r="F67" s="134"/>
      <c r="G67" s="134"/>
      <c r="H67" s="134"/>
      <c r="I67" s="134"/>
      <c r="J67" s="134"/>
      <c r="K67" s="134"/>
      <c r="L67" s="134"/>
      <c r="M67" s="134"/>
      <c r="N67" s="134"/>
    </row>
    <row r="68" spans="1:14" ht="14.25">
      <c r="A68" s="134"/>
      <c r="B68" s="134"/>
      <c r="C68" s="134"/>
      <c r="D68" s="134"/>
      <c r="E68" s="134"/>
      <c r="F68" s="134"/>
      <c r="G68" s="134"/>
      <c r="H68" s="134"/>
      <c r="I68" s="134"/>
      <c r="J68" s="134"/>
      <c r="K68" s="134"/>
      <c r="L68" s="134"/>
      <c r="M68" s="134"/>
      <c r="N68" s="134"/>
    </row>
    <row r="69" spans="1:14" ht="14.25">
      <c r="A69" s="134"/>
      <c r="B69" s="134"/>
      <c r="C69" s="134"/>
      <c r="D69" s="134"/>
      <c r="E69" s="134"/>
      <c r="F69" s="134"/>
      <c r="G69" s="134"/>
      <c r="H69" s="134"/>
      <c r="I69" s="134"/>
      <c r="J69" s="134"/>
      <c r="K69" s="134"/>
      <c r="L69" s="134"/>
      <c r="M69" s="134"/>
      <c r="N69" s="134"/>
    </row>
    <row r="70" spans="1:14" ht="14.25">
      <c r="A70" s="134"/>
      <c r="B70" s="134"/>
      <c r="C70" s="134"/>
      <c r="D70" s="134"/>
      <c r="E70" s="134"/>
      <c r="F70" s="134"/>
      <c r="G70" s="134"/>
      <c r="H70" s="134"/>
      <c r="I70" s="134"/>
      <c r="J70" s="134"/>
      <c r="K70" s="134"/>
      <c r="L70" s="134"/>
      <c r="M70" s="134"/>
      <c r="N70" s="134"/>
    </row>
    <row r="71" spans="1:14" ht="14.25">
      <c r="A71" s="134"/>
      <c r="B71" s="134"/>
      <c r="C71" s="134"/>
      <c r="D71" s="134"/>
      <c r="E71" s="134"/>
      <c r="F71" s="134"/>
      <c r="G71" s="134"/>
      <c r="H71" s="134"/>
      <c r="I71" s="134"/>
      <c r="J71" s="134"/>
      <c r="K71" s="134"/>
      <c r="L71" s="134"/>
      <c r="M71" s="134"/>
      <c r="N71" s="134"/>
    </row>
  </sheetData>
  <sheetProtection selectLockedCells="1" selectUnlockedCells="1"/>
  <mergeCells count="15">
    <mergeCell ref="C42:N42"/>
    <mergeCell ref="B41:O41"/>
    <mergeCell ref="B38:H38"/>
    <mergeCell ref="A1:C1"/>
    <mergeCell ref="A2:N2"/>
    <mergeCell ref="B34:H34"/>
    <mergeCell ref="B35:H35"/>
    <mergeCell ref="B36:L36"/>
    <mergeCell ref="B37:H37"/>
    <mergeCell ref="B44:H44"/>
    <mergeCell ref="B48:H48"/>
    <mergeCell ref="B49:H49"/>
    <mergeCell ref="B50:L50"/>
    <mergeCell ref="B51:H51"/>
    <mergeCell ref="B52:H52"/>
  </mergeCells>
  <printOptions/>
  <pageMargins left="0.7" right="0.7" top="0.75" bottom="0.75" header="0.5118055555555555" footer="0.5118055555555555"/>
  <pageSetup fitToHeight="0" fitToWidth="1" horizontalDpi="300" verticalDpi="300" orientation="landscape" paperSize="9"/>
</worksheet>
</file>

<file path=xl/worksheets/sheet42.xml><?xml version="1.0" encoding="utf-8"?>
<worksheet xmlns="http://schemas.openxmlformats.org/spreadsheetml/2006/main" xmlns:r="http://schemas.openxmlformats.org/officeDocument/2006/relationships">
  <sheetPr>
    <pageSetUpPr fitToPage="1"/>
  </sheetPr>
  <dimension ref="A1:P45"/>
  <sheetViews>
    <sheetView tabSelected="1" zoomScalePageLayoutView="0" workbookViewId="0" topLeftCell="A25">
      <selection activeCell="H30" sqref="H30"/>
    </sheetView>
  </sheetViews>
  <sheetFormatPr defaultColWidth="9.140625" defaultRowHeight="15"/>
  <cols>
    <col min="1" max="1" width="5.7109375" style="0" customWidth="1"/>
    <col min="3" max="3" width="23.140625" style="0" customWidth="1"/>
    <col min="4" max="4" width="42.421875" style="0" customWidth="1"/>
    <col min="5" max="5" width="19.57421875" style="0" customWidth="1"/>
    <col min="6" max="6" width="24.28125" style="0" customWidth="1"/>
    <col min="8" max="8" width="11.7109375" style="0" customWidth="1"/>
    <col min="10" max="10" width="9.57421875" style="0" customWidth="1"/>
    <col min="11" max="11" width="12.140625" style="0" customWidth="1"/>
    <col min="12" max="12" width="11.140625" style="0" customWidth="1"/>
    <col min="13" max="13" width="14.421875" style="0" customWidth="1"/>
    <col min="14" max="14" width="16.00390625" style="0" customWidth="1"/>
    <col min="15" max="15" width="15.8515625" style="0" customWidth="1"/>
  </cols>
  <sheetData>
    <row r="1" spans="1:15" ht="14.25">
      <c r="A1" s="437" t="s">
        <v>563</v>
      </c>
      <c r="B1" s="437"/>
      <c r="C1" s="437"/>
      <c r="D1" s="437"/>
      <c r="E1" s="173"/>
      <c r="F1" s="134"/>
      <c r="G1" s="134"/>
      <c r="H1" s="134"/>
      <c r="I1" s="134"/>
      <c r="J1" s="134"/>
      <c r="K1" s="134"/>
      <c r="L1" s="134"/>
      <c r="M1" s="134"/>
      <c r="N1" s="134"/>
      <c r="O1" s="134"/>
    </row>
    <row r="2" spans="1:15" ht="14.25">
      <c r="A2" s="439" t="s">
        <v>362</v>
      </c>
      <c r="B2" s="439"/>
      <c r="C2" s="439"/>
      <c r="D2" s="439"/>
      <c r="E2" s="160"/>
      <c r="F2" s="134"/>
      <c r="G2" s="134"/>
      <c r="H2" s="134"/>
      <c r="I2" s="134"/>
      <c r="J2" s="134"/>
      <c r="K2" s="134"/>
      <c r="L2" s="134"/>
      <c r="M2" s="134"/>
      <c r="N2" s="134"/>
      <c r="O2" s="134"/>
    </row>
    <row r="3" spans="1:15" ht="45" customHeight="1">
      <c r="A3" s="131" t="s">
        <v>258</v>
      </c>
      <c r="B3" s="131" t="s">
        <v>331</v>
      </c>
      <c r="C3" s="131" t="s">
        <v>332</v>
      </c>
      <c r="D3" s="131" t="s">
        <v>333</v>
      </c>
      <c r="E3" s="131" t="s">
        <v>3</v>
      </c>
      <c r="F3" s="147" t="s">
        <v>363</v>
      </c>
      <c r="G3" s="131" t="s">
        <v>6</v>
      </c>
      <c r="H3" s="131" t="s">
        <v>7</v>
      </c>
      <c r="I3" s="131" t="s">
        <v>8</v>
      </c>
      <c r="J3" s="131" t="s">
        <v>263</v>
      </c>
      <c r="K3" s="131" t="s">
        <v>264</v>
      </c>
      <c r="L3" s="131" t="s">
        <v>259</v>
      </c>
      <c r="M3" s="131" t="s">
        <v>260</v>
      </c>
      <c r="N3" s="131" t="s">
        <v>265</v>
      </c>
      <c r="O3" s="3" t="s">
        <v>13</v>
      </c>
    </row>
    <row r="4" spans="1:15" ht="45" customHeight="1">
      <c r="A4" s="131">
        <v>1</v>
      </c>
      <c r="B4" s="131" t="s">
        <v>448</v>
      </c>
      <c r="C4" s="131">
        <v>45</v>
      </c>
      <c r="D4" s="147" t="s">
        <v>451</v>
      </c>
      <c r="E4" s="131"/>
      <c r="F4" s="147">
        <v>12</v>
      </c>
      <c r="G4" s="131"/>
      <c r="H4" s="131"/>
      <c r="I4" s="131"/>
      <c r="J4" s="131"/>
      <c r="K4" s="131"/>
      <c r="L4" s="131"/>
      <c r="M4" s="131"/>
      <c r="N4" s="131" t="s">
        <v>351</v>
      </c>
      <c r="O4" s="3"/>
    </row>
    <row r="5" spans="1:15" ht="45" customHeight="1">
      <c r="A5" s="135">
        <v>2</v>
      </c>
      <c r="B5" s="135" t="s">
        <v>339</v>
      </c>
      <c r="C5" s="135">
        <v>45</v>
      </c>
      <c r="D5" s="147" t="s">
        <v>364</v>
      </c>
      <c r="E5" s="131"/>
      <c r="F5" s="147">
        <v>12</v>
      </c>
      <c r="G5" s="170"/>
      <c r="H5" s="131"/>
      <c r="I5" s="175"/>
      <c r="J5" s="174"/>
      <c r="K5" s="174"/>
      <c r="L5" s="169"/>
      <c r="M5" s="169"/>
      <c r="N5" s="135" t="s">
        <v>341</v>
      </c>
      <c r="O5" s="169"/>
    </row>
    <row r="6" spans="1:15" ht="30" customHeight="1">
      <c r="A6" s="131">
        <v>3</v>
      </c>
      <c r="B6" s="135" t="s">
        <v>339</v>
      </c>
      <c r="C6" s="135">
        <v>45</v>
      </c>
      <c r="D6" s="135" t="s">
        <v>365</v>
      </c>
      <c r="E6" s="135"/>
      <c r="F6" s="147">
        <v>600</v>
      </c>
      <c r="G6" s="170"/>
      <c r="H6" s="131"/>
      <c r="I6" s="175"/>
      <c r="J6" s="174"/>
      <c r="K6" s="174"/>
      <c r="L6" s="169"/>
      <c r="M6" s="169"/>
      <c r="N6" s="169"/>
      <c r="O6" s="169"/>
    </row>
    <row r="7" spans="1:15" ht="46.5" customHeight="1">
      <c r="A7" s="135">
        <v>4</v>
      </c>
      <c r="B7" s="135" t="s">
        <v>335</v>
      </c>
      <c r="C7" s="135">
        <v>45</v>
      </c>
      <c r="D7" s="147" t="s">
        <v>364</v>
      </c>
      <c r="E7" s="135"/>
      <c r="F7" s="147">
        <v>48</v>
      </c>
      <c r="G7" s="170"/>
      <c r="H7" s="131"/>
      <c r="I7" s="175"/>
      <c r="J7" s="174"/>
      <c r="K7" s="174"/>
      <c r="L7" s="169"/>
      <c r="M7" s="169"/>
      <c r="N7" s="169"/>
      <c r="O7" s="169"/>
    </row>
    <row r="8" spans="1:15" ht="30" customHeight="1">
      <c r="A8" s="131">
        <v>5</v>
      </c>
      <c r="B8" s="135" t="s">
        <v>335</v>
      </c>
      <c r="C8" s="135">
        <v>75</v>
      </c>
      <c r="D8" s="135" t="s">
        <v>366</v>
      </c>
      <c r="E8" s="135"/>
      <c r="F8" s="147">
        <v>636</v>
      </c>
      <c r="G8" s="170"/>
      <c r="H8" s="131"/>
      <c r="I8" s="175"/>
      <c r="J8" s="174"/>
      <c r="K8" s="174"/>
      <c r="L8" s="169"/>
      <c r="M8" s="169"/>
      <c r="N8" s="169"/>
      <c r="O8" s="169"/>
    </row>
    <row r="9" spans="1:15" ht="30" customHeight="1">
      <c r="A9" s="135">
        <v>6</v>
      </c>
      <c r="B9" s="176" t="s">
        <v>335</v>
      </c>
      <c r="C9" s="135">
        <v>75</v>
      </c>
      <c r="D9" s="135" t="s">
        <v>367</v>
      </c>
      <c r="E9" s="135"/>
      <c r="F9" s="147">
        <v>24</v>
      </c>
      <c r="G9" s="170"/>
      <c r="H9" s="131"/>
      <c r="I9" s="175"/>
      <c r="J9" s="174"/>
      <c r="K9" s="174"/>
      <c r="L9" s="169"/>
      <c r="M9" s="169"/>
      <c r="N9" s="169"/>
      <c r="O9" s="169"/>
    </row>
    <row r="10" spans="1:15" ht="36" customHeight="1">
      <c r="A10" s="131">
        <v>7</v>
      </c>
      <c r="B10" s="135" t="s">
        <v>335</v>
      </c>
      <c r="C10" s="135">
        <v>75</v>
      </c>
      <c r="D10" s="135" t="s">
        <v>368</v>
      </c>
      <c r="E10" s="135"/>
      <c r="F10" s="147">
        <v>84</v>
      </c>
      <c r="G10" s="170"/>
      <c r="H10" s="131"/>
      <c r="I10" s="175"/>
      <c r="J10" s="174"/>
      <c r="K10" s="174"/>
      <c r="L10" s="169"/>
      <c r="M10" s="169"/>
      <c r="N10" s="135"/>
      <c r="O10" s="169"/>
    </row>
    <row r="11" spans="1:15" ht="30" customHeight="1">
      <c r="A11" s="135">
        <v>8</v>
      </c>
      <c r="B11" s="135" t="s">
        <v>338</v>
      </c>
      <c r="C11" s="135">
        <v>75</v>
      </c>
      <c r="D11" s="135" t="s">
        <v>365</v>
      </c>
      <c r="E11" s="135"/>
      <c r="F11" s="147">
        <v>60</v>
      </c>
      <c r="G11" s="170"/>
      <c r="H11" s="131"/>
      <c r="I11" s="175"/>
      <c r="J11" s="174"/>
      <c r="K11" s="174"/>
      <c r="L11" s="169"/>
      <c r="M11" s="169"/>
      <c r="N11" s="135"/>
      <c r="O11" s="169"/>
    </row>
    <row r="12" spans="1:15" ht="30" customHeight="1">
      <c r="A12" s="131">
        <v>9</v>
      </c>
      <c r="B12" s="135" t="s">
        <v>338</v>
      </c>
      <c r="C12" s="135">
        <v>75</v>
      </c>
      <c r="D12" s="176" t="s">
        <v>366</v>
      </c>
      <c r="E12" s="176"/>
      <c r="F12" s="147">
        <v>180</v>
      </c>
      <c r="G12" s="170"/>
      <c r="H12" s="131"/>
      <c r="I12" s="175"/>
      <c r="J12" s="174"/>
      <c r="K12" s="174"/>
      <c r="L12" s="169"/>
      <c r="M12" s="169"/>
      <c r="N12" s="135"/>
      <c r="O12" s="169"/>
    </row>
    <row r="13" spans="1:15" ht="30" customHeight="1">
      <c r="A13" s="135">
        <v>10</v>
      </c>
      <c r="B13" s="135" t="s">
        <v>338</v>
      </c>
      <c r="C13" s="135">
        <v>75</v>
      </c>
      <c r="D13" s="135" t="s">
        <v>367</v>
      </c>
      <c r="E13" s="135"/>
      <c r="F13" s="147">
        <v>60</v>
      </c>
      <c r="G13" s="170"/>
      <c r="H13" s="131"/>
      <c r="I13" s="175"/>
      <c r="J13" s="174"/>
      <c r="K13" s="174"/>
      <c r="L13" s="169"/>
      <c r="M13" s="169"/>
      <c r="N13" s="135" t="s">
        <v>341</v>
      </c>
      <c r="O13" s="169"/>
    </row>
    <row r="14" spans="1:15" ht="30" customHeight="1">
      <c r="A14" s="131">
        <v>11</v>
      </c>
      <c r="B14" s="135" t="s">
        <v>338</v>
      </c>
      <c r="C14" s="135">
        <v>75</v>
      </c>
      <c r="D14" s="135" t="s">
        <v>368</v>
      </c>
      <c r="E14" s="135"/>
      <c r="F14" s="147">
        <v>36</v>
      </c>
      <c r="G14" s="170"/>
      <c r="H14" s="131"/>
      <c r="I14" s="175"/>
      <c r="J14" s="174"/>
      <c r="K14" s="174"/>
      <c r="L14" s="169"/>
      <c r="M14" s="169"/>
      <c r="N14" s="135"/>
      <c r="O14" s="169"/>
    </row>
    <row r="15" spans="1:15" ht="30" customHeight="1">
      <c r="A15" s="135">
        <v>12</v>
      </c>
      <c r="B15" s="135">
        <v>0</v>
      </c>
      <c r="C15" s="135">
        <v>90</v>
      </c>
      <c r="D15" s="135" t="s">
        <v>369</v>
      </c>
      <c r="E15" s="135"/>
      <c r="F15" s="147">
        <v>12</v>
      </c>
      <c r="G15" s="170"/>
      <c r="H15" s="131"/>
      <c r="I15" s="175"/>
      <c r="J15" s="174"/>
      <c r="K15" s="174"/>
      <c r="L15" s="169"/>
      <c r="M15" s="169"/>
      <c r="N15" s="135"/>
      <c r="O15" s="169"/>
    </row>
    <row r="16" spans="1:15" ht="30" customHeight="1">
      <c r="A16" s="131">
        <v>13</v>
      </c>
      <c r="B16" s="135">
        <v>1</v>
      </c>
      <c r="C16" s="135">
        <v>90</v>
      </c>
      <c r="D16" s="135" t="s">
        <v>370</v>
      </c>
      <c r="E16" s="135"/>
      <c r="F16" s="147">
        <v>36</v>
      </c>
      <c r="G16" s="170"/>
      <c r="H16" s="131"/>
      <c r="I16" s="175"/>
      <c r="J16" s="174"/>
      <c r="K16" s="174"/>
      <c r="L16" s="169"/>
      <c r="M16" s="169"/>
      <c r="N16" s="135"/>
      <c r="O16" s="169"/>
    </row>
    <row r="17" spans="1:15" ht="30" customHeight="1">
      <c r="A17" s="135">
        <v>14</v>
      </c>
      <c r="B17" s="135">
        <v>1</v>
      </c>
      <c r="C17" s="135">
        <v>90</v>
      </c>
      <c r="D17" s="176" t="s">
        <v>371</v>
      </c>
      <c r="E17" s="176"/>
      <c r="F17" s="147">
        <v>36</v>
      </c>
      <c r="G17" s="170"/>
      <c r="H17" s="131"/>
      <c r="I17" s="175"/>
      <c r="J17" s="174"/>
      <c r="K17" s="174"/>
      <c r="L17" s="169"/>
      <c r="M17" s="169"/>
      <c r="N17" s="135"/>
      <c r="O17" s="169"/>
    </row>
    <row r="18" spans="1:15" ht="30" customHeight="1">
      <c r="A18" s="131">
        <v>15</v>
      </c>
      <c r="B18" s="135">
        <v>1</v>
      </c>
      <c r="C18" s="135">
        <v>100</v>
      </c>
      <c r="D18" s="135" t="s">
        <v>372</v>
      </c>
      <c r="E18" s="135"/>
      <c r="F18" s="147">
        <v>12</v>
      </c>
      <c r="G18" s="170"/>
      <c r="H18" s="131"/>
      <c r="I18" s="175"/>
      <c r="J18" s="174"/>
      <c r="K18" s="174"/>
      <c r="L18" s="169"/>
      <c r="M18" s="169"/>
      <c r="N18" s="135" t="s">
        <v>341</v>
      </c>
      <c r="O18" s="169"/>
    </row>
    <row r="19" spans="1:15" ht="30" customHeight="1">
      <c r="A19" s="134"/>
      <c r="B19" s="134"/>
      <c r="C19" s="134"/>
      <c r="D19" s="133"/>
      <c r="E19" s="133"/>
      <c r="F19" s="133"/>
      <c r="G19" s="177" t="s">
        <v>48</v>
      </c>
      <c r="H19" s="395">
        <f>SUM(H4:H18)</f>
        <v>0</v>
      </c>
      <c r="I19" s="178"/>
      <c r="J19" s="179"/>
      <c r="K19" s="179"/>
      <c r="L19" s="180"/>
      <c r="M19" s="134"/>
      <c r="N19" s="134"/>
      <c r="O19" s="134"/>
    </row>
    <row r="20" spans="1:15" ht="18.75" customHeight="1">
      <c r="A20" s="134"/>
      <c r="B20" s="134"/>
      <c r="C20" s="134"/>
      <c r="D20" s="133"/>
      <c r="E20" s="133"/>
      <c r="F20" s="133"/>
      <c r="G20" s="181"/>
      <c r="H20" s="159"/>
      <c r="I20" s="178"/>
      <c r="J20" s="159"/>
      <c r="K20" s="159"/>
      <c r="L20" s="134"/>
      <c r="M20" s="134"/>
      <c r="N20" s="134"/>
      <c r="O20" s="134"/>
    </row>
    <row r="21" spans="1:15" ht="15" customHeight="1">
      <c r="A21" s="134"/>
      <c r="B21" s="432" t="s">
        <v>356</v>
      </c>
      <c r="C21" s="432"/>
      <c r="D21" s="432"/>
      <c r="E21" s="432"/>
      <c r="F21" s="432"/>
      <c r="G21" s="134"/>
      <c r="H21" s="134"/>
      <c r="I21" s="134"/>
      <c r="J21" s="134"/>
      <c r="K21" s="134"/>
      <c r="L21" s="134"/>
      <c r="M21" s="134"/>
      <c r="N21" s="134"/>
      <c r="O21" s="134"/>
    </row>
    <row r="22" spans="1:15" ht="15" customHeight="1">
      <c r="A22" s="134"/>
      <c r="B22" s="432" t="s">
        <v>357</v>
      </c>
      <c r="C22" s="432"/>
      <c r="D22" s="432"/>
      <c r="E22" s="432"/>
      <c r="F22" s="432"/>
      <c r="G22" s="134"/>
      <c r="H22" s="134"/>
      <c r="I22" s="134"/>
      <c r="J22" s="134"/>
      <c r="K22" s="134"/>
      <c r="L22" s="134"/>
      <c r="M22" s="134"/>
      <c r="N22" s="134"/>
      <c r="O22" s="134"/>
    </row>
    <row r="23" spans="1:15" ht="31.5" customHeight="1">
      <c r="A23" s="134"/>
      <c r="B23" s="440" t="s">
        <v>358</v>
      </c>
      <c r="C23" s="440"/>
      <c r="D23" s="440"/>
      <c r="E23" s="440"/>
      <c r="F23" s="440"/>
      <c r="G23" s="141"/>
      <c r="H23" s="141"/>
      <c r="I23" s="141"/>
      <c r="J23" s="134"/>
      <c r="K23" s="134"/>
      <c r="L23" s="134"/>
      <c r="M23" s="134"/>
      <c r="N23" s="134"/>
      <c r="O23" s="134"/>
    </row>
    <row r="24" spans="1:15" ht="15" customHeight="1">
      <c r="A24" s="134"/>
      <c r="B24" s="432" t="s">
        <v>359</v>
      </c>
      <c r="C24" s="432"/>
      <c r="D24" s="432"/>
      <c r="E24" s="432"/>
      <c r="F24" s="432"/>
      <c r="G24" s="134"/>
      <c r="H24" s="134"/>
      <c r="I24" s="134"/>
      <c r="J24" s="134"/>
      <c r="K24" s="134"/>
      <c r="L24" s="134"/>
      <c r="M24" s="134"/>
      <c r="N24" s="134"/>
      <c r="O24" s="134"/>
    </row>
    <row r="25" spans="1:15" ht="15" customHeight="1">
      <c r="A25" s="134"/>
      <c r="B25" s="432" t="s">
        <v>360</v>
      </c>
      <c r="C25" s="432"/>
      <c r="D25" s="432"/>
      <c r="E25" s="432"/>
      <c r="F25" s="432"/>
      <c r="G25" s="134"/>
      <c r="H25" s="134"/>
      <c r="I25" s="134"/>
      <c r="J25" s="134"/>
      <c r="K25" s="134"/>
      <c r="L25" s="134"/>
      <c r="M25" s="134"/>
      <c r="N25" s="134"/>
      <c r="O25" s="134"/>
    </row>
    <row r="26" spans="1:15" ht="15" customHeight="1">
      <c r="A26" s="134"/>
      <c r="B26" s="432" t="s">
        <v>361</v>
      </c>
      <c r="C26" s="432"/>
      <c r="D26" s="432"/>
      <c r="E26" s="432"/>
      <c r="F26" s="432"/>
      <c r="G26" s="134"/>
      <c r="H26" s="134"/>
      <c r="I26" s="134"/>
      <c r="J26" s="134"/>
      <c r="K26" s="134"/>
      <c r="L26" s="134"/>
      <c r="M26" s="134"/>
      <c r="N26" s="134"/>
      <c r="O26" s="134"/>
    </row>
    <row r="27" spans="1:15" ht="14.25">
      <c r="A27" s="134"/>
      <c r="B27" s="134"/>
      <c r="C27" s="134"/>
      <c r="D27" s="134"/>
      <c r="E27" s="134"/>
      <c r="F27" s="134"/>
      <c r="G27" s="134"/>
      <c r="H27" s="134"/>
      <c r="I27" s="134"/>
      <c r="J27" s="134"/>
      <c r="K27" s="134"/>
      <c r="L27" s="134"/>
      <c r="M27" s="134"/>
      <c r="N27" s="134"/>
      <c r="O27" s="134"/>
    </row>
    <row r="28" spans="1:16" ht="14.25">
      <c r="A28" s="438" t="s">
        <v>373</v>
      </c>
      <c r="B28" s="438"/>
      <c r="C28" s="438"/>
      <c r="D28" s="438"/>
      <c r="E28" s="438"/>
      <c r="F28" s="438"/>
      <c r="G28" s="438"/>
      <c r="H28" s="134"/>
      <c r="I28" s="134"/>
      <c r="J28" s="134"/>
      <c r="K28" s="134"/>
      <c r="L28" s="134"/>
      <c r="M28" s="134"/>
      <c r="N28" s="134"/>
      <c r="O28" s="134"/>
      <c r="P28" s="1"/>
    </row>
    <row r="29" spans="1:16" ht="14.25">
      <c r="A29" s="424" t="s">
        <v>374</v>
      </c>
      <c r="B29" s="424"/>
      <c r="C29" s="424"/>
      <c r="D29" s="424"/>
      <c r="E29" s="424"/>
      <c r="F29" s="424"/>
      <c r="G29" s="424"/>
      <c r="H29" s="134"/>
      <c r="I29" s="134"/>
      <c r="J29" s="134"/>
      <c r="K29" s="134"/>
      <c r="L29" s="134"/>
      <c r="M29" s="134"/>
      <c r="N29" s="134"/>
      <c r="O29" s="134"/>
      <c r="P29" s="1"/>
    </row>
    <row r="30" spans="1:16" ht="14.25">
      <c r="A30" s="134"/>
      <c r="B30" s="134"/>
      <c r="C30" s="134"/>
      <c r="D30" s="134"/>
      <c r="E30" s="134"/>
      <c r="F30" s="134"/>
      <c r="G30" s="134"/>
      <c r="H30" s="134"/>
      <c r="I30" s="134"/>
      <c r="J30" s="134"/>
      <c r="K30" s="134"/>
      <c r="L30" s="134"/>
      <c r="M30" s="134"/>
      <c r="N30" s="134"/>
      <c r="O30" s="134"/>
      <c r="P30" s="1"/>
    </row>
    <row r="31" spans="1:16" ht="43.5">
      <c r="A31" s="131" t="s">
        <v>258</v>
      </c>
      <c r="B31" s="131" t="s">
        <v>331</v>
      </c>
      <c r="C31" s="131" t="s">
        <v>332</v>
      </c>
      <c r="D31" s="131" t="s">
        <v>333</v>
      </c>
      <c r="E31" s="131" t="s">
        <v>3</v>
      </c>
      <c r="F31" s="147" t="s">
        <v>363</v>
      </c>
      <c r="G31" s="131" t="s">
        <v>6</v>
      </c>
      <c r="H31" s="131" t="s">
        <v>7</v>
      </c>
      <c r="I31" s="131" t="s">
        <v>8</v>
      </c>
      <c r="J31" s="131" t="s">
        <v>263</v>
      </c>
      <c r="K31" s="131" t="s">
        <v>264</v>
      </c>
      <c r="L31" s="131" t="s">
        <v>259</v>
      </c>
      <c r="M31" s="131" t="s">
        <v>260</v>
      </c>
      <c r="N31" s="131" t="s">
        <v>265</v>
      </c>
      <c r="O31" s="3" t="s">
        <v>13</v>
      </c>
      <c r="P31" s="1"/>
    </row>
    <row r="32" spans="1:16" ht="14.25">
      <c r="A32" s="135">
        <v>1</v>
      </c>
      <c r="B32" s="135" t="s">
        <v>335</v>
      </c>
      <c r="C32" s="135">
        <v>75</v>
      </c>
      <c r="D32" s="135" t="s">
        <v>375</v>
      </c>
      <c r="E32" s="135"/>
      <c r="F32" s="270">
        <v>12</v>
      </c>
      <c r="G32" s="182"/>
      <c r="H32" s="174"/>
      <c r="I32" s="175"/>
      <c r="J32" s="174"/>
      <c r="K32" s="174"/>
      <c r="L32" s="169"/>
      <c r="M32" s="169"/>
      <c r="N32" s="169"/>
      <c r="O32" s="4"/>
      <c r="P32" s="1"/>
    </row>
    <row r="33" spans="1:16" ht="14.25">
      <c r="A33" s="135">
        <v>2</v>
      </c>
      <c r="B33" s="135" t="s">
        <v>338</v>
      </c>
      <c r="C33" s="135">
        <v>75</v>
      </c>
      <c r="D33" s="135" t="s">
        <v>376</v>
      </c>
      <c r="E33" s="135"/>
      <c r="F33" s="270">
        <v>24</v>
      </c>
      <c r="G33" s="182"/>
      <c r="H33" s="174"/>
      <c r="I33" s="175"/>
      <c r="J33" s="174"/>
      <c r="K33" s="174"/>
      <c r="L33" s="169"/>
      <c r="M33" s="169"/>
      <c r="N33" s="135" t="s">
        <v>351</v>
      </c>
      <c r="O33" s="4"/>
      <c r="P33" s="1"/>
    </row>
    <row r="34" spans="1:16" ht="14.25">
      <c r="A34" s="135">
        <v>3</v>
      </c>
      <c r="B34" s="135">
        <v>0</v>
      </c>
      <c r="C34" s="135">
        <v>75</v>
      </c>
      <c r="D34" s="176" t="s">
        <v>376</v>
      </c>
      <c r="E34" s="176"/>
      <c r="F34" s="346">
        <v>120</v>
      </c>
      <c r="G34" s="182"/>
      <c r="H34" s="174"/>
      <c r="I34" s="175"/>
      <c r="J34" s="174"/>
      <c r="K34" s="174"/>
      <c r="L34" s="169"/>
      <c r="M34" s="169"/>
      <c r="N34" s="135"/>
      <c r="O34" s="4"/>
      <c r="P34" s="1"/>
    </row>
    <row r="35" spans="1:16" ht="14.25">
      <c r="A35" s="135">
        <v>4</v>
      </c>
      <c r="B35" s="135">
        <v>1</v>
      </c>
      <c r="C35" s="135">
        <v>75</v>
      </c>
      <c r="D35" s="176" t="s">
        <v>376</v>
      </c>
      <c r="E35" s="176"/>
      <c r="F35" s="270">
        <v>24</v>
      </c>
      <c r="G35" s="182"/>
      <c r="H35" s="174"/>
      <c r="I35" s="175"/>
      <c r="J35" s="174"/>
      <c r="K35" s="174"/>
      <c r="L35" s="169"/>
      <c r="M35" s="169"/>
      <c r="N35" s="135"/>
      <c r="O35" s="4"/>
      <c r="P35" s="1"/>
    </row>
    <row r="36" spans="1:16" ht="14.25">
      <c r="A36" s="135">
        <v>5</v>
      </c>
      <c r="B36" s="135">
        <v>1</v>
      </c>
      <c r="C36" s="135">
        <v>75</v>
      </c>
      <c r="D36" s="135" t="s">
        <v>377</v>
      </c>
      <c r="E36" s="135"/>
      <c r="F36" s="270">
        <v>12</v>
      </c>
      <c r="G36" s="182"/>
      <c r="H36" s="174"/>
      <c r="I36" s="175"/>
      <c r="J36" s="174"/>
      <c r="K36" s="174"/>
      <c r="L36" s="169"/>
      <c r="M36" s="169"/>
      <c r="N36" s="135"/>
      <c r="O36" s="4"/>
      <c r="P36" s="1"/>
    </row>
    <row r="37" spans="1:16" ht="14.25">
      <c r="A37" s="135">
        <v>6</v>
      </c>
      <c r="B37" s="135">
        <v>2</v>
      </c>
      <c r="C37" s="135">
        <v>75</v>
      </c>
      <c r="D37" s="176" t="s">
        <v>376</v>
      </c>
      <c r="E37" s="176"/>
      <c r="F37" s="270">
        <v>12</v>
      </c>
      <c r="G37" s="182"/>
      <c r="H37" s="174"/>
      <c r="I37" s="175"/>
      <c r="J37" s="174"/>
      <c r="K37" s="174"/>
      <c r="L37" s="169"/>
      <c r="M37" s="169"/>
      <c r="N37" s="169"/>
      <c r="O37" s="4"/>
      <c r="P37" s="1"/>
    </row>
    <row r="38" spans="1:16" ht="14.25">
      <c r="A38" s="134"/>
      <c r="B38" s="134"/>
      <c r="C38" s="134"/>
      <c r="D38" s="134"/>
      <c r="E38" s="134"/>
      <c r="F38" s="134"/>
      <c r="G38" s="183" t="s">
        <v>48</v>
      </c>
      <c r="H38" s="179"/>
      <c r="I38" s="184"/>
      <c r="J38" s="179"/>
      <c r="K38" s="179"/>
      <c r="L38" s="184"/>
      <c r="M38" s="134"/>
      <c r="N38" s="134"/>
      <c r="O38" s="134"/>
      <c r="P38" s="1"/>
    </row>
    <row r="39" spans="1:16" ht="14.25">
      <c r="A39" s="134"/>
      <c r="B39" s="134"/>
      <c r="C39" s="134"/>
      <c r="D39" s="134"/>
      <c r="E39" s="134"/>
      <c r="F39" s="134"/>
      <c r="G39" s="134"/>
      <c r="H39" s="159"/>
      <c r="I39" s="159"/>
      <c r="J39" s="178"/>
      <c r="K39" s="159"/>
      <c r="L39" s="159"/>
      <c r="M39" s="134"/>
      <c r="N39" s="134"/>
      <c r="O39" s="134"/>
      <c r="P39" s="1"/>
    </row>
    <row r="40" spans="1:16" ht="14.25">
      <c r="A40" s="134"/>
      <c r="B40" s="432" t="s">
        <v>356</v>
      </c>
      <c r="C40" s="432"/>
      <c r="D40" s="432"/>
      <c r="E40" s="432"/>
      <c r="F40" s="432"/>
      <c r="G40" s="432"/>
      <c r="H40" s="432"/>
      <c r="I40" s="432"/>
      <c r="J40" s="432"/>
      <c r="K40" s="432"/>
      <c r="L40" s="134"/>
      <c r="M40" s="134"/>
      <c r="N40" s="134"/>
      <c r="O40" s="134"/>
      <c r="P40" s="1"/>
    </row>
    <row r="41" spans="1:16" ht="14.25">
      <c r="A41" s="134"/>
      <c r="B41" s="432" t="s">
        <v>357</v>
      </c>
      <c r="C41" s="432"/>
      <c r="D41" s="432"/>
      <c r="E41" s="432"/>
      <c r="F41" s="432"/>
      <c r="G41" s="432"/>
      <c r="H41" s="432"/>
      <c r="I41" s="432"/>
      <c r="J41" s="432"/>
      <c r="K41" s="432"/>
      <c r="L41" s="134"/>
      <c r="M41" s="134"/>
      <c r="N41" s="134"/>
      <c r="O41" s="134"/>
      <c r="P41" s="1"/>
    </row>
    <row r="42" spans="1:16" ht="14.25">
      <c r="A42" s="134"/>
      <c r="B42" s="432" t="s">
        <v>378</v>
      </c>
      <c r="C42" s="432"/>
      <c r="D42" s="432"/>
      <c r="E42" s="432"/>
      <c r="F42" s="432"/>
      <c r="G42" s="432"/>
      <c r="H42" s="432"/>
      <c r="I42" s="432"/>
      <c r="J42" s="432"/>
      <c r="K42" s="432"/>
      <c r="L42" s="134"/>
      <c r="M42" s="134"/>
      <c r="N42" s="134"/>
      <c r="O42" s="134"/>
      <c r="P42" s="1"/>
    </row>
    <row r="43" spans="1:16" ht="14.25">
      <c r="A43" s="134"/>
      <c r="B43" s="432" t="s">
        <v>359</v>
      </c>
      <c r="C43" s="432"/>
      <c r="D43" s="432"/>
      <c r="E43" s="432"/>
      <c r="F43" s="432"/>
      <c r="G43" s="432"/>
      <c r="H43" s="432"/>
      <c r="I43" s="432"/>
      <c r="J43" s="432"/>
      <c r="K43" s="432"/>
      <c r="L43" s="134"/>
      <c r="M43" s="134"/>
      <c r="N43" s="134"/>
      <c r="O43" s="134"/>
      <c r="P43" s="1"/>
    </row>
    <row r="44" spans="1:16" ht="14.25">
      <c r="A44" s="134"/>
      <c r="B44" s="432" t="s">
        <v>360</v>
      </c>
      <c r="C44" s="432"/>
      <c r="D44" s="432"/>
      <c r="E44" s="432"/>
      <c r="F44" s="432"/>
      <c r="G44" s="432"/>
      <c r="H44" s="134"/>
      <c r="I44" s="134"/>
      <c r="J44" s="134"/>
      <c r="K44" s="134"/>
      <c r="L44" s="134"/>
      <c r="M44" s="134"/>
      <c r="N44" s="134"/>
      <c r="O44" s="134"/>
      <c r="P44" s="1"/>
    </row>
    <row r="45" spans="1:16" ht="14.25">
      <c r="A45" s="134"/>
      <c r="B45" s="432" t="s">
        <v>361</v>
      </c>
      <c r="C45" s="432"/>
      <c r="D45" s="432"/>
      <c r="E45" s="432"/>
      <c r="F45" s="432"/>
      <c r="G45" s="432"/>
      <c r="H45" s="134"/>
      <c r="I45" s="134"/>
      <c r="J45" s="134"/>
      <c r="K45" s="134"/>
      <c r="L45" s="134"/>
      <c r="M45" s="134"/>
      <c r="N45" s="134"/>
      <c r="O45" s="134"/>
      <c r="P45" s="1"/>
    </row>
  </sheetData>
  <sheetProtection selectLockedCells="1" selectUnlockedCells="1"/>
  <mergeCells count="16">
    <mergeCell ref="A28:G28"/>
    <mergeCell ref="B25:F25"/>
    <mergeCell ref="B26:F26"/>
    <mergeCell ref="A1:D1"/>
    <mergeCell ref="A2:D2"/>
    <mergeCell ref="B21:F21"/>
    <mergeCell ref="B22:F22"/>
    <mergeCell ref="B23:F23"/>
    <mergeCell ref="B24:F24"/>
    <mergeCell ref="B45:G45"/>
    <mergeCell ref="A29:G29"/>
    <mergeCell ref="B40:K40"/>
    <mergeCell ref="B41:K41"/>
    <mergeCell ref="B42:K42"/>
    <mergeCell ref="B43:K43"/>
    <mergeCell ref="B44:G44"/>
  </mergeCells>
  <printOptions/>
  <pageMargins left="0.7" right="0.7" top="0.75" bottom="0.75" header="0.5118055555555555" footer="0.5118055555555555"/>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zoomScalePageLayoutView="0" workbookViewId="0" topLeftCell="B3">
      <selection activeCell="B3" sqref="B3:M3"/>
    </sheetView>
  </sheetViews>
  <sheetFormatPr defaultColWidth="9.00390625" defaultRowHeight="15"/>
  <cols>
    <col min="1" max="1" width="3.421875" style="21" customWidth="1"/>
    <col min="2" max="2" width="41.7109375" style="1" customWidth="1"/>
    <col min="3" max="3" width="12.421875" style="1" customWidth="1"/>
    <col min="4" max="4" width="4.8515625" style="1" customWidth="1"/>
    <col min="5" max="5" width="7.421875" style="1" customWidth="1"/>
    <col min="6" max="6" width="10.7109375" style="1" customWidth="1"/>
    <col min="7" max="7" width="14.421875" style="1" customWidth="1"/>
    <col min="8" max="8" width="10.8515625" style="1" customWidth="1"/>
    <col min="9" max="9" width="14.7109375" style="1" customWidth="1"/>
    <col min="10" max="10" width="13.7109375" style="1" customWidth="1"/>
    <col min="11" max="11" width="17.00390625" style="1" customWidth="1"/>
    <col min="12" max="12" width="11.8515625" style="1" customWidth="1"/>
    <col min="13" max="13" width="21.57421875" style="1" customWidth="1"/>
    <col min="14" max="16384" width="9.00390625" style="1" customWidth="1"/>
  </cols>
  <sheetData>
    <row r="1" spans="1:7" ht="15.75" customHeight="1">
      <c r="A1" s="397" t="s">
        <v>458</v>
      </c>
      <c r="B1" s="397"/>
      <c r="C1" s="397"/>
      <c r="D1" s="397"/>
      <c r="E1" s="397"/>
      <c r="F1" s="397"/>
      <c r="G1" s="397"/>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30.75" customHeight="1">
      <c r="A3" s="2">
        <v>1</v>
      </c>
      <c r="B3" s="402" t="s">
        <v>55</v>
      </c>
      <c r="C3" s="402"/>
      <c r="D3" s="402"/>
      <c r="E3" s="402"/>
      <c r="F3" s="402"/>
      <c r="G3" s="402"/>
      <c r="H3" s="402"/>
      <c r="I3" s="402"/>
      <c r="J3" s="402"/>
      <c r="K3" s="402"/>
      <c r="L3" s="402"/>
      <c r="M3" s="402"/>
    </row>
    <row r="4" spans="1:13" ht="30" customHeight="1">
      <c r="A4" s="2" t="s">
        <v>15</v>
      </c>
      <c r="B4" s="4" t="s">
        <v>56</v>
      </c>
      <c r="C4" s="2"/>
      <c r="D4" s="2" t="s">
        <v>40</v>
      </c>
      <c r="E4" s="2">
        <v>20</v>
      </c>
      <c r="F4" s="5"/>
      <c r="G4" s="5"/>
      <c r="H4" s="6"/>
      <c r="I4" s="5"/>
      <c r="J4" s="5"/>
      <c r="K4" s="2"/>
      <c r="L4" s="2"/>
      <c r="M4" s="2"/>
    </row>
    <row r="5" spans="1:13" ht="30" customHeight="1">
      <c r="A5" s="2" t="s">
        <v>18</v>
      </c>
      <c r="B5" s="4" t="s">
        <v>57</v>
      </c>
      <c r="C5" s="2"/>
      <c r="D5" s="2" t="s">
        <v>40</v>
      </c>
      <c r="E5" s="2">
        <v>1000</v>
      </c>
      <c r="F5" s="5"/>
      <c r="G5" s="5"/>
      <c r="H5" s="6"/>
      <c r="I5" s="5"/>
      <c r="J5" s="5"/>
      <c r="K5" s="2"/>
      <c r="L5" s="2"/>
      <c r="M5" s="2"/>
    </row>
    <row r="6" spans="1:13" ht="31.5" customHeight="1">
      <c r="A6" s="2">
        <v>2</v>
      </c>
      <c r="B6" s="402" t="s">
        <v>58</v>
      </c>
      <c r="C6" s="402"/>
      <c r="D6" s="402"/>
      <c r="E6" s="402"/>
      <c r="F6" s="402"/>
      <c r="G6" s="402"/>
      <c r="H6" s="402"/>
      <c r="I6" s="402"/>
      <c r="J6" s="402"/>
      <c r="K6" s="402"/>
      <c r="L6" s="402"/>
      <c r="M6" s="402"/>
    </row>
    <row r="7" spans="1:13" ht="30.75" customHeight="1">
      <c r="A7" s="2" t="s">
        <v>15</v>
      </c>
      <c r="B7" s="33" t="s">
        <v>59</v>
      </c>
      <c r="C7" s="2"/>
      <c r="D7" s="2" t="s">
        <v>40</v>
      </c>
      <c r="E7" s="2">
        <v>270</v>
      </c>
      <c r="F7" s="5"/>
      <c r="G7" s="5"/>
      <c r="H7" s="6"/>
      <c r="I7" s="5"/>
      <c r="J7" s="5"/>
      <c r="K7" s="2"/>
      <c r="L7" s="2"/>
      <c r="M7" s="3"/>
    </row>
    <row r="8" spans="1:13" ht="33.75" customHeight="1">
      <c r="A8" s="2">
        <v>3</v>
      </c>
      <c r="B8" s="402" t="s">
        <v>60</v>
      </c>
      <c r="C8" s="402"/>
      <c r="D8" s="402"/>
      <c r="E8" s="402"/>
      <c r="F8" s="402"/>
      <c r="G8" s="402"/>
      <c r="H8" s="402"/>
      <c r="I8" s="402"/>
      <c r="J8" s="402"/>
      <c r="K8" s="402"/>
      <c r="L8" s="402"/>
      <c r="M8" s="402"/>
    </row>
    <row r="9" spans="1:13" ht="30" customHeight="1">
      <c r="A9" s="2" t="s">
        <v>15</v>
      </c>
      <c r="B9" s="4" t="s">
        <v>422</v>
      </c>
      <c r="C9" s="2"/>
      <c r="D9" s="2" t="s">
        <v>40</v>
      </c>
      <c r="E9" s="2">
        <v>10</v>
      </c>
      <c r="F9" s="5"/>
      <c r="G9" s="5"/>
      <c r="H9" s="6"/>
      <c r="I9" s="5"/>
      <c r="J9" s="5"/>
      <c r="K9" s="2"/>
      <c r="L9" s="2"/>
      <c r="M9" s="2"/>
    </row>
    <row r="10" spans="1:13" ht="30" customHeight="1">
      <c r="A10" s="2">
        <v>4</v>
      </c>
      <c r="B10" s="403" t="s">
        <v>61</v>
      </c>
      <c r="C10" s="403"/>
      <c r="D10" s="403"/>
      <c r="E10" s="403"/>
      <c r="F10" s="403"/>
      <c r="G10" s="403"/>
      <c r="H10" s="403"/>
      <c r="I10" s="403"/>
      <c r="J10" s="403"/>
      <c r="K10" s="403"/>
      <c r="L10" s="403"/>
      <c r="M10" s="403"/>
    </row>
    <row r="11" spans="1:13" ht="30" customHeight="1">
      <c r="A11" s="2" t="s">
        <v>15</v>
      </c>
      <c r="B11" s="4" t="s">
        <v>62</v>
      </c>
      <c r="C11" s="2"/>
      <c r="D11" s="2" t="s">
        <v>40</v>
      </c>
      <c r="E11" s="2">
        <v>5</v>
      </c>
      <c r="F11" s="5"/>
      <c r="G11" s="5"/>
      <c r="H11" s="6"/>
      <c r="I11" s="5"/>
      <c r="J11" s="5"/>
      <c r="K11" s="2"/>
      <c r="L11" s="2"/>
      <c r="M11" s="2"/>
    </row>
    <row r="12" spans="1:13" ht="33" customHeight="1">
      <c r="A12" s="2">
        <v>5</v>
      </c>
      <c r="B12" s="402" t="s">
        <v>63</v>
      </c>
      <c r="C12" s="402"/>
      <c r="D12" s="402"/>
      <c r="E12" s="402"/>
      <c r="F12" s="402"/>
      <c r="G12" s="402"/>
      <c r="H12" s="402"/>
      <c r="I12" s="402"/>
      <c r="J12" s="402"/>
      <c r="K12" s="402"/>
      <c r="L12" s="402"/>
      <c r="M12" s="402"/>
    </row>
    <row r="13" spans="1:13" ht="30" customHeight="1">
      <c r="A13" s="2" t="s">
        <v>15</v>
      </c>
      <c r="B13" s="4" t="s">
        <v>423</v>
      </c>
      <c r="C13" s="2"/>
      <c r="D13" s="2" t="s">
        <v>40</v>
      </c>
      <c r="E13" s="2">
        <v>70</v>
      </c>
      <c r="F13" s="5"/>
      <c r="G13" s="5"/>
      <c r="H13" s="6"/>
      <c r="I13" s="5"/>
      <c r="J13" s="5"/>
      <c r="K13" s="2"/>
      <c r="L13" s="2"/>
      <c r="M13" s="2"/>
    </row>
    <row r="14" spans="4:11" ht="30" customHeight="1">
      <c r="D14" s="34"/>
      <c r="E14" s="34"/>
      <c r="F14" s="22" t="s">
        <v>48</v>
      </c>
      <c r="G14" s="23"/>
      <c r="H14" s="24"/>
      <c r="I14" s="23"/>
      <c r="J14" s="23"/>
      <c r="K14" s="26"/>
    </row>
    <row r="16" spans="9:10" ht="14.25">
      <c r="I16" s="26"/>
      <c r="J16" s="26"/>
    </row>
    <row r="17" ht="16.5" customHeight="1">
      <c r="G17" s="26"/>
    </row>
    <row r="18" ht="15" customHeight="1"/>
    <row r="25" ht="18.75" customHeight="1"/>
    <row r="30" ht="10.5" customHeight="1"/>
  </sheetData>
  <sheetProtection selectLockedCells="1" selectUnlockedCells="1"/>
  <mergeCells count="6">
    <mergeCell ref="A1:G1"/>
    <mergeCell ref="B3:M3"/>
    <mergeCell ref="B6:M6"/>
    <mergeCell ref="B8:M8"/>
    <mergeCell ref="B10:M10"/>
    <mergeCell ref="B12:M12"/>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B1">
      <selection activeCell="B3" sqref="B3:M3"/>
    </sheetView>
  </sheetViews>
  <sheetFormatPr defaultColWidth="9.00390625" defaultRowHeight="15"/>
  <cols>
    <col min="1" max="1" width="3.421875" style="21" customWidth="1"/>
    <col min="2" max="2" width="52.421875" style="1" customWidth="1"/>
    <col min="3" max="3" width="12.421875" style="1" customWidth="1"/>
    <col min="4" max="4" width="4.8515625" style="1" customWidth="1"/>
    <col min="5" max="5" width="12.00390625" style="1" customWidth="1"/>
    <col min="6" max="6" width="10.7109375" style="1" customWidth="1"/>
    <col min="7" max="7" width="14.421875" style="1" customWidth="1"/>
    <col min="8" max="8" width="10.8515625" style="1" customWidth="1"/>
    <col min="9" max="10" width="13.7109375" style="1" customWidth="1"/>
    <col min="11" max="11" width="17.00390625" style="1" customWidth="1"/>
    <col min="12" max="12" width="11.8515625" style="1" customWidth="1"/>
    <col min="13" max="13" width="26.7109375" style="1" customWidth="1"/>
    <col min="14" max="16384" width="9.00390625" style="1" customWidth="1"/>
  </cols>
  <sheetData>
    <row r="1" spans="1:13" ht="15.75" customHeight="1">
      <c r="A1" s="397" t="s">
        <v>66</v>
      </c>
      <c r="B1" s="397"/>
      <c r="C1" s="397"/>
      <c r="D1" s="397"/>
      <c r="E1" s="397"/>
      <c r="F1" s="397"/>
      <c r="G1" s="397"/>
      <c r="H1" s="201"/>
      <c r="I1" s="201"/>
      <c r="J1" s="201"/>
      <c r="K1" s="201"/>
      <c r="L1" s="201"/>
      <c r="M1" s="201"/>
    </row>
    <row r="2" spans="1:13" s="42" customFormat="1" ht="29.25" customHeight="1">
      <c r="A2" s="192" t="s">
        <v>1</v>
      </c>
      <c r="B2" s="192" t="s">
        <v>2</v>
      </c>
      <c r="C2" s="193" t="s">
        <v>3</v>
      </c>
      <c r="D2" s="192" t="s">
        <v>4</v>
      </c>
      <c r="E2" s="193" t="s">
        <v>5</v>
      </c>
      <c r="F2" s="193" t="s">
        <v>6</v>
      </c>
      <c r="G2" s="193" t="s">
        <v>7</v>
      </c>
      <c r="H2" s="193" t="s">
        <v>8</v>
      </c>
      <c r="I2" s="193" t="s">
        <v>9</v>
      </c>
      <c r="J2" s="193" t="s">
        <v>10</v>
      </c>
      <c r="K2" s="193" t="s">
        <v>11</v>
      </c>
      <c r="L2" s="193" t="s">
        <v>12</v>
      </c>
      <c r="M2" s="193" t="s">
        <v>13</v>
      </c>
    </row>
    <row r="3" spans="1:13" ht="46.5" customHeight="1">
      <c r="A3" s="192">
        <v>1</v>
      </c>
      <c r="B3" s="404" t="s">
        <v>67</v>
      </c>
      <c r="C3" s="404"/>
      <c r="D3" s="404"/>
      <c r="E3" s="404"/>
      <c r="F3" s="404"/>
      <c r="G3" s="404"/>
      <c r="H3" s="404"/>
      <c r="I3" s="404"/>
      <c r="J3" s="404"/>
      <c r="K3" s="404"/>
      <c r="L3" s="404"/>
      <c r="M3" s="404"/>
    </row>
    <row r="4" spans="1:13" ht="24" customHeight="1">
      <c r="A4" s="192" t="s">
        <v>15</v>
      </c>
      <c r="B4" s="200" t="s">
        <v>68</v>
      </c>
      <c r="C4" s="192"/>
      <c r="D4" s="192" t="s">
        <v>40</v>
      </c>
      <c r="E4" s="192">
        <v>1300</v>
      </c>
      <c r="F4" s="198"/>
      <c r="G4" s="198"/>
      <c r="H4" s="202"/>
      <c r="I4" s="198"/>
      <c r="J4" s="198"/>
      <c r="K4" s="192"/>
      <c r="L4" s="192"/>
      <c r="M4" s="192"/>
    </row>
    <row r="5" spans="1:13" ht="100.5" customHeight="1">
      <c r="A5" s="192">
        <v>2</v>
      </c>
      <c r="B5" s="197" t="s">
        <v>69</v>
      </c>
      <c r="C5" s="192"/>
      <c r="D5" s="192" t="s">
        <v>40</v>
      </c>
      <c r="E5" s="192">
        <v>250</v>
      </c>
      <c r="F5" s="198"/>
      <c r="G5" s="198"/>
      <c r="H5" s="202"/>
      <c r="I5" s="198"/>
      <c r="J5" s="198"/>
      <c r="K5" s="192"/>
      <c r="L5" s="192"/>
      <c r="M5" s="192"/>
    </row>
    <row r="6" spans="1:13" ht="39.75" customHeight="1">
      <c r="A6" s="192">
        <v>3</v>
      </c>
      <c r="B6" s="197" t="s">
        <v>70</v>
      </c>
      <c r="C6" s="192"/>
      <c r="D6" s="192" t="s">
        <v>40</v>
      </c>
      <c r="E6" s="192">
        <v>1600</v>
      </c>
      <c r="F6" s="198"/>
      <c r="G6" s="198"/>
      <c r="H6" s="202"/>
      <c r="I6" s="198"/>
      <c r="J6" s="198"/>
      <c r="K6" s="192"/>
      <c r="L6" s="192"/>
      <c r="M6" s="192"/>
    </row>
    <row r="7" spans="1:13" ht="32.25" customHeight="1">
      <c r="A7" s="192">
        <v>4</v>
      </c>
      <c r="B7" s="200" t="s">
        <v>71</v>
      </c>
      <c r="C7" s="192"/>
      <c r="D7" s="192" t="s">
        <v>40</v>
      </c>
      <c r="E7" s="192">
        <v>300</v>
      </c>
      <c r="F7" s="198"/>
      <c r="G7" s="198"/>
      <c r="H7" s="202"/>
      <c r="I7" s="198"/>
      <c r="J7" s="198"/>
      <c r="K7" s="192"/>
      <c r="L7" s="192"/>
      <c r="M7" s="192"/>
    </row>
    <row r="8" spans="1:13" ht="30" customHeight="1">
      <c r="A8" s="192">
        <v>5</v>
      </c>
      <c r="B8" s="200" t="s">
        <v>72</v>
      </c>
      <c r="C8" s="192"/>
      <c r="D8" s="192" t="s">
        <v>40</v>
      </c>
      <c r="E8" s="192">
        <v>100</v>
      </c>
      <c r="F8" s="198"/>
      <c r="G8" s="198"/>
      <c r="H8" s="202"/>
      <c r="I8" s="198"/>
      <c r="J8" s="198"/>
      <c r="K8" s="192"/>
      <c r="L8" s="192"/>
      <c r="M8" s="192"/>
    </row>
    <row r="9" spans="1:13" ht="30" customHeight="1">
      <c r="A9" s="192">
        <v>6</v>
      </c>
      <c r="B9" s="197" t="s">
        <v>73</v>
      </c>
      <c r="C9" s="192"/>
      <c r="D9" s="192" t="s">
        <v>40</v>
      </c>
      <c r="E9" s="192">
        <v>60</v>
      </c>
      <c r="F9" s="198"/>
      <c r="G9" s="198"/>
      <c r="H9" s="202"/>
      <c r="I9" s="198"/>
      <c r="J9" s="198"/>
      <c r="K9" s="192"/>
      <c r="L9" s="192"/>
      <c r="M9" s="192"/>
    </row>
    <row r="10" spans="1:13" ht="31.5" customHeight="1">
      <c r="A10" s="192">
        <v>7</v>
      </c>
      <c r="B10" s="404" t="s">
        <v>424</v>
      </c>
      <c r="C10" s="404"/>
      <c r="D10" s="404"/>
      <c r="E10" s="404"/>
      <c r="F10" s="404"/>
      <c r="G10" s="404"/>
      <c r="H10" s="404"/>
      <c r="I10" s="404"/>
      <c r="J10" s="404"/>
      <c r="K10" s="404"/>
      <c r="L10" s="404"/>
      <c r="M10" s="404"/>
    </row>
    <row r="11" spans="1:13" ht="30" customHeight="1">
      <c r="A11" s="192" t="s">
        <v>15</v>
      </c>
      <c r="B11" s="200" t="s">
        <v>74</v>
      </c>
      <c r="C11" s="192"/>
      <c r="D11" s="192" t="s">
        <v>40</v>
      </c>
      <c r="E11" s="192">
        <v>10</v>
      </c>
      <c r="F11" s="198"/>
      <c r="G11" s="198"/>
      <c r="H11" s="202"/>
      <c r="I11" s="198"/>
      <c r="J11" s="198"/>
      <c r="K11" s="192"/>
      <c r="L11" s="192"/>
      <c r="M11" s="192"/>
    </row>
    <row r="12" spans="1:13" ht="30" customHeight="1">
      <c r="A12" s="192" t="s">
        <v>18</v>
      </c>
      <c r="B12" s="200" t="s">
        <v>75</v>
      </c>
      <c r="C12" s="192"/>
      <c r="D12" s="192" t="s">
        <v>40</v>
      </c>
      <c r="E12" s="192">
        <v>420</v>
      </c>
      <c r="F12" s="198"/>
      <c r="G12" s="198"/>
      <c r="H12" s="202"/>
      <c r="I12" s="198"/>
      <c r="J12" s="198"/>
      <c r="K12" s="192"/>
      <c r="L12" s="192"/>
      <c r="M12" s="192"/>
    </row>
    <row r="13" spans="1:13" ht="30" customHeight="1">
      <c r="A13" s="192" t="s">
        <v>20</v>
      </c>
      <c r="B13" s="200" t="s">
        <v>76</v>
      </c>
      <c r="C13" s="192"/>
      <c r="D13" s="192" t="s">
        <v>40</v>
      </c>
      <c r="E13" s="192">
        <v>450</v>
      </c>
      <c r="F13" s="198"/>
      <c r="G13" s="198"/>
      <c r="H13" s="202"/>
      <c r="I13" s="198"/>
      <c r="J13" s="198"/>
      <c r="K13" s="192"/>
      <c r="L13" s="192"/>
      <c r="M13" s="192"/>
    </row>
    <row r="14" spans="1:13" ht="30" customHeight="1">
      <c r="A14" s="192" t="s">
        <v>22</v>
      </c>
      <c r="B14" s="200" t="s">
        <v>77</v>
      </c>
      <c r="C14" s="192"/>
      <c r="D14" s="192" t="s">
        <v>40</v>
      </c>
      <c r="E14" s="192">
        <v>25</v>
      </c>
      <c r="F14" s="198"/>
      <c r="G14" s="198"/>
      <c r="H14" s="202"/>
      <c r="I14" s="198"/>
      <c r="J14" s="198"/>
      <c r="K14" s="192"/>
      <c r="L14" s="192"/>
      <c r="M14" s="192"/>
    </row>
    <row r="15" spans="1:13" ht="30" customHeight="1">
      <c r="A15" s="192" t="s">
        <v>24</v>
      </c>
      <c r="B15" s="200" t="s">
        <v>78</v>
      </c>
      <c r="C15" s="192"/>
      <c r="D15" s="192" t="s">
        <v>40</v>
      </c>
      <c r="E15" s="192">
        <v>4</v>
      </c>
      <c r="F15" s="198"/>
      <c r="G15" s="198"/>
      <c r="H15" s="202"/>
      <c r="I15" s="198"/>
      <c r="J15" s="198"/>
      <c r="K15" s="192"/>
      <c r="L15" s="192"/>
      <c r="M15" s="192"/>
    </row>
    <row r="16" spans="1:13" ht="30" customHeight="1">
      <c r="A16" s="192" t="s">
        <v>26</v>
      </c>
      <c r="B16" s="200" t="s">
        <v>79</v>
      </c>
      <c r="C16" s="192"/>
      <c r="D16" s="192" t="s">
        <v>40</v>
      </c>
      <c r="E16" s="192">
        <v>4</v>
      </c>
      <c r="F16" s="198"/>
      <c r="G16" s="198"/>
      <c r="H16" s="202"/>
      <c r="I16" s="198"/>
      <c r="J16" s="198"/>
      <c r="K16" s="192"/>
      <c r="L16" s="192"/>
      <c r="M16" s="192"/>
    </row>
    <row r="17" spans="1:13" ht="30" customHeight="1">
      <c r="A17" s="192" t="s">
        <v>28</v>
      </c>
      <c r="B17" s="200" t="s">
        <v>80</v>
      </c>
      <c r="C17" s="192"/>
      <c r="D17" s="192" t="s">
        <v>40</v>
      </c>
      <c r="E17" s="192">
        <v>3</v>
      </c>
      <c r="F17" s="198"/>
      <c r="G17" s="198"/>
      <c r="H17" s="202"/>
      <c r="I17" s="198"/>
      <c r="J17" s="198"/>
      <c r="K17" s="192"/>
      <c r="L17" s="192"/>
      <c r="M17" s="192"/>
    </row>
    <row r="18" spans="1:13" ht="34.5" customHeight="1">
      <c r="A18" s="203">
        <v>8</v>
      </c>
      <c r="B18" s="204" t="s">
        <v>81</v>
      </c>
      <c r="C18" s="203"/>
      <c r="D18" s="203" t="s">
        <v>40</v>
      </c>
      <c r="E18" s="192">
        <v>10</v>
      </c>
      <c r="F18" s="198"/>
      <c r="G18" s="198"/>
      <c r="H18" s="202"/>
      <c r="I18" s="198"/>
      <c r="J18" s="198"/>
      <c r="K18" s="203"/>
      <c r="L18" s="203"/>
      <c r="M18" s="203"/>
    </row>
    <row r="19" spans="1:13" ht="30" customHeight="1">
      <c r="A19" s="199"/>
      <c r="B19" s="201"/>
      <c r="C19" s="201"/>
      <c r="D19" s="201"/>
      <c r="E19" s="201"/>
      <c r="F19" s="205" t="s">
        <v>48</v>
      </c>
      <c r="G19" s="206"/>
      <c r="H19" s="207"/>
      <c r="I19" s="208"/>
      <c r="J19" s="209"/>
      <c r="K19" s="210"/>
      <c r="L19" s="201"/>
      <c r="M19" s="201"/>
    </row>
    <row r="20" spans="7:9" ht="14.25">
      <c r="G20" s="26"/>
      <c r="I20" s="26"/>
    </row>
    <row r="21" spans="7:10" ht="14.25">
      <c r="G21" s="26"/>
      <c r="I21" s="26"/>
      <c r="J21" s="26"/>
    </row>
    <row r="22" ht="14.25">
      <c r="J22" s="26"/>
    </row>
  </sheetData>
  <sheetProtection selectLockedCells="1" selectUnlockedCells="1"/>
  <mergeCells count="3">
    <mergeCell ref="A1:G1"/>
    <mergeCell ref="B3:M3"/>
    <mergeCell ref="B10:M10"/>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M16"/>
  <sheetViews>
    <sheetView zoomScalePageLayoutView="0" workbookViewId="0" topLeftCell="B2">
      <selection activeCell="B3" sqref="B3:M3"/>
    </sheetView>
  </sheetViews>
  <sheetFormatPr defaultColWidth="9.00390625" defaultRowHeight="15"/>
  <cols>
    <col min="1" max="1" width="3.421875" style="21" customWidth="1"/>
    <col min="2" max="2" width="50.421875" style="1" customWidth="1"/>
    <col min="3" max="3" width="12.421875" style="1" customWidth="1"/>
    <col min="4" max="4" width="4.8515625" style="1" customWidth="1"/>
    <col min="5" max="5" width="6.57421875" style="1" customWidth="1"/>
    <col min="6" max="6" width="7.7109375" style="1" customWidth="1"/>
    <col min="7" max="7" width="10.00390625" style="1" customWidth="1"/>
    <col min="8" max="8" width="8.28125" style="1" customWidth="1"/>
    <col min="9" max="9" width="12.140625" style="1" customWidth="1"/>
    <col min="10" max="10" width="10.28125" style="1" customWidth="1"/>
    <col min="11" max="11" width="17.00390625" style="1" customWidth="1"/>
    <col min="12" max="12" width="11.8515625" style="1" customWidth="1"/>
    <col min="13" max="13" width="24.28125" style="1" customWidth="1"/>
    <col min="14" max="16384" width="9.00390625" style="1" customWidth="1"/>
  </cols>
  <sheetData>
    <row r="1" spans="1:8" ht="15.75" customHeight="1">
      <c r="A1" s="397" t="s">
        <v>524</v>
      </c>
      <c r="B1" s="397"/>
      <c r="C1" s="397"/>
      <c r="D1" s="397"/>
      <c r="E1" s="397"/>
      <c r="F1" s="397"/>
      <c r="G1" s="397"/>
      <c r="H1" s="45"/>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33.75" customHeight="1">
      <c r="A3" s="2">
        <v>1</v>
      </c>
      <c r="B3" s="402" t="s">
        <v>83</v>
      </c>
      <c r="C3" s="402"/>
      <c r="D3" s="402"/>
      <c r="E3" s="402"/>
      <c r="F3" s="402"/>
      <c r="G3" s="402"/>
      <c r="H3" s="402"/>
      <c r="I3" s="402"/>
      <c r="J3" s="402"/>
      <c r="K3" s="402"/>
      <c r="L3" s="402"/>
      <c r="M3" s="402"/>
    </row>
    <row r="4" spans="1:13" ht="30" customHeight="1">
      <c r="A4" s="2" t="s">
        <v>15</v>
      </c>
      <c r="B4" s="4" t="s">
        <v>449</v>
      </c>
      <c r="C4" s="2"/>
      <c r="D4" s="2" t="s">
        <v>40</v>
      </c>
      <c r="E4" s="2">
        <v>3000</v>
      </c>
      <c r="F4" s="5"/>
      <c r="G4" s="5"/>
      <c r="H4" s="6"/>
      <c r="I4" s="5"/>
      <c r="J4" s="5"/>
      <c r="K4" s="2"/>
      <c r="L4" s="2"/>
      <c r="M4" s="2"/>
    </row>
    <row r="5" spans="1:13" ht="30" customHeight="1">
      <c r="A5" s="2" t="s">
        <v>18</v>
      </c>
      <c r="B5" s="4" t="s">
        <v>516</v>
      </c>
      <c r="C5" s="2"/>
      <c r="D5" s="2" t="s">
        <v>40</v>
      </c>
      <c r="E5" s="2">
        <v>6800</v>
      </c>
      <c r="F5" s="5"/>
      <c r="G5" s="5"/>
      <c r="H5" s="6"/>
      <c r="I5" s="5"/>
      <c r="J5" s="5"/>
      <c r="K5" s="2"/>
      <c r="L5" s="2"/>
      <c r="M5" s="2"/>
    </row>
    <row r="6" spans="1:13" ht="30" customHeight="1">
      <c r="A6" s="2" t="s">
        <v>20</v>
      </c>
      <c r="B6" s="4" t="s">
        <v>517</v>
      </c>
      <c r="C6" s="2"/>
      <c r="D6" s="2" t="s">
        <v>40</v>
      </c>
      <c r="E6" s="2">
        <v>1000</v>
      </c>
      <c r="F6" s="5"/>
      <c r="G6" s="5"/>
      <c r="H6" s="6"/>
      <c r="I6" s="5"/>
      <c r="J6" s="5"/>
      <c r="K6" s="2"/>
      <c r="L6" s="2"/>
      <c r="M6" s="2"/>
    </row>
    <row r="7" spans="1:13" ht="30" customHeight="1">
      <c r="A7" s="2" t="s">
        <v>22</v>
      </c>
      <c r="B7" s="4" t="s">
        <v>518</v>
      </c>
      <c r="C7" s="2"/>
      <c r="D7" s="2" t="s">
        <v>40</v>
      </c>
      <c r="E7" s="2">
        <v>100</v>
      </c>
      <c r="F7" s="5"/>
      <c r="G7" s="5"/>
      <c r="H7" s="6"/>
      <c r="I7" s="5"/>
      <c r="J7" s="5"/>
      <c r="K7" s="2"/>
      <c r="L7" s="2"/>
      <c r="M7" s="2"/>
    </row>
    <row r="8" spans="1:13" ht="30" customHeight="1">
      <c r="A8" s="2" t="s">
        <v>24</v>
      </c>
      <c r="B8" s="4" t="s">
        <v>519</v>
      </c>
      <c r="C8" s="2"/>
      <c r="D8" s="2" t="s">
        <v>40</v>
      </c>
      <c r="E8" s="2">
        <v>100</v>
      </c>
      <c r="F8" s="5"/>
      <c r="G8" s="5"/>
      <c r="H8" s="6"/>
      <c r="I8" s="5"/>
      <c r="J8" s="5"/>
      <c r="K8" s="2"/>
      <c r="L8" s="2"/>
      <c r="M8" s="2"/>
    </row>
    <row r="9" spans="1:13" ht="30" customHeight="1">
      <c r="A9" s="2">
        <v>2</v>
      </c>
      <c r="B9" s="402" t="s">
        <v>522</v>
      </c>
      <c r="C9" s="402"/>
      <c r="D9" s="402"/>
      <c r="E9" s="402"/>
      <c r="F9" s="402"/>
      <c r="G9" s="402"/>
      <c r="H9" s="402"/>
      <c r="I9" s="402"/>
      <c r="J9" s="402"/>
      <c r="K9" s="402"/>
      <c r="L9" s="402"/>
      <c r="M9" s="402"/>
    </row>
    <row r="10" spans="1:13" ht="30" customHeight="1">
      <c r="A10" s="2" t="s">
        <v>15</v>
      </c>
      <c r="B10" s="4" t="s">
        <v>520</v>
      </c>
      <c r="C10" s="2"/>
      <c r="D10" s="2" t="s">
        <v>40</v>
      </c>
      <c r="E10" s="2">
        <v>50</v>
      </c>
      <c r="F10" s="5"/>
      <c r="G10" s="5"/>
      <c r="H10" s="6"/>
      <c r="I10" s="5"/>
      <c r="J10" s="5"/>
      <c r="K10" s="2"/>
      <c r="L10" s="2"/>
      <c r="M10" s="2"/>
    </row>
    <row r="11" spans="1:13" ht="30" customHeight="1">
      <c r="A11" s="2" t="s">
        <v>18</v>
      </c>
      <c r="B11" s="4" t="s">
        <v>521</v>
      </c>
      <c r="C11" s="2"/>
      <c r="D11" s="2" t="s">
        <v>40</v>
      </c>
      <c r="E11" s="2">
        <v>50</v>
      </c>
      <c r="F11" s="5"/>
      <c r="G11" s="5"/>
      <c r="H11" s="6"/>
      <c r="I11" s="5"/>
      <c r="J11" s="5"/>
      <c r="K11" s="2"/>
      <c r="L11" s="2"/>
      <c r="M11" s="2"/>
    </row>
    <row r="12" spans="6:11" ht="30" customHeight="1">
      <c r="F12" s="22" t="s">
        <v>48</v>
      </c>
      <c r="G12" s="23"/>
      <c r="H12" s="24"/>
      <c r="I12" s="23"/>
      <c r="J12" s="23"/>
      <c r="K12" s="26"/>
    </row>
    <row r="14" spans="7:10" ht="14.25">
      <c r="G14" s="26"/>
      <c r="I14" s="26"/>
      <c r="J14" s="26"/>
    </row>
    <row r="15" spans="7:10" ht="14.25">
      <c r="G15" s="26"/>
      <c r="I15" s="26"/>
      <c r="J15" s="26"/>
    </row>
    <row r="16" spans="7:10" ht="14.25">
      <c r="G16" s="26"/>
      <c r="I16" s="26"/>
      <c r="J16" s="26"/>
    </row>
  </sheetData>
  <sheetProtection selectLockedCells="1" selectUnlockedCells="1"/>
  <mergeCells count="3">
    <mergeCell ref="A1:G1"/>
    <mergeCell ref="B3:M3"/>
    <mergeCell ref="B9:M9"/>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M10"/>
  <sheetViews>
    <sheetView zoomScale="90" zoomScaleNormal="90" zoomScalePageLayoutView="0" workbookViewId="0" topLeftCell="B1">
      <selection activeCell="B3" sqref="B3:M3"/>
    </sheetView>
  </sheetViews>
  <sheetFormatPr defaultColWidth="9.00390625" defaultRowHeight="15"/>
  <cols>
    <col min="1" max="1" width="3.421875" style="21" customWidth="1"/>
    <col min="2" max="2" width="86.421875" style="1" customWidth="1"/>
    <col min="3" max="3" width="19.140625" style="1" customWidth="1"/>
    <col min="4" max="4" width="9.57421875" style="1" customWidth="1"/>
    <col min="5" max="5" width="6.7109375" style="1" customWidth="1"/>
    <col min="6" max="6" width="14.140625" style="1" customWidth="1"/>
    <col min="7" max="7" width="16.421875" style="1" customWidth="1"/>
    <col min="8" max="8" width="10.140625" style="1" customWidth="1"/>
    <col min="9" max="9" width="19.8515625" style="1" customWidth="1"/>
    <col min="10" max="10" width="20.7109375" style="1" customWidth="1"/>
    <col min="11" max="11" width="17.00390625" style="1" customWidth="1"/>
    <col min="12" max="12" width="18.7109375" style="1" customWidth="1"/>
    <col min="13" max="13" width="20.421875" style="1" customWidth="1"/>
    <col min="14" max="16384" width="9.00390625" style="1" customWidth="1"/>
  </cols>
  <sheetData>
    <row r="1" spans="1:7" ht="30" customHeight="1">
      <c r="A1" s="405" t="s">
        <v>84</v>
      </c>
      <c r="B1" s="405"/>
      <c r="C1" s="405"/>
      <c r="D1" s="405"/>
      <c r="E1" s="405"/>
      <c r="F1" s="405"/>
      <c r="G1" s="405"/>
    </row>
    <row r="2" spans="1:13" ht="29.25" customHeight="1">
      <c r="A2" s="2" t="s">
        <v>1</v>
      </c>
      <c r="B2" s="2" t="s">
        <v>2</v>
      </c>
      <c r="C2" s="3" t="s">
        <v>3</v>
      </c>
      <c r="D2" s="2" t="s">
        <v>4</v>
      </c>
      <c r="E2" s="3" t="s">
        <v>5</v>
      </c>
      <c r="F2" s="3" t="s">
        <v>6</v>
      </c>
      <c r="G2" s="3" t="s">
        <v>7</v>
      </c>
      <c r="H2" s="3" t="s">
        <v>8</v>
      </c>
      <c r="I2" s="3" t="s">
        <v>9</v>
      </c>
      <c r="J2" s="3" t="s">
        <v>10</v>
      </c>
      <c r="K2" s="3" t="s">
        <v>11</v>
      </c>
      <c r="L2" s="3" t="s">
        <v>12</v>
      </c>
      <c r="M2" s="3" t="s">
        <v>13</v>
      </c>
    </row>
    <row r="3" spans="1:13" ht="46.5" customHeight="1">
      <c r="A3" s="2">
        <v>1</v>
      </c>
      <c r="B3" s="402" t="s">
        <v>548</v>
      </c>
      <c r="C3" s="402"/>
      <c r="D3" s="402"/>
      <c r="E3" s="402"/>
      <c r="F3" s="402"/>
      <c r="G3" s="402"/>
      <c r="H3" s="402"/>
      <c r="I3" s="402"/>
      <c r="J3" s="402"/>
      <c r="K3" s="402"/>
      <c r="L3" s="402"/>
      <c r="M3" s="402"/>
    </row>
    <row r="4" spans="1:13" ht="30" customHeight="1">
      <c r="A4" s="2" t="s">
        <v>15</v>
      </c>
      <c r="B4" s="4" t="s">
        <v>547</v>
      </c>
      <c r="C4" s="2"/>
      <c r="D4" s="2" t="s">
        <v>40</v>
      </c>
      <c r="E4" s="2">
        <v>100</v>
      </c>
      <c r="F4" s="5"/>
      <c r="G4" s="5"/>
      <c r="H4" s="6"/>
      <c r="I4" s="5"/>
      <c r="J4" s="5"/>
      <c r="K4" s="2"/>
      <c r="L4" s="2"/>
      <c r="M4" s="2"/>
    </row>
    <row r="5" spans="1:13" ht="30" customHeight="1">
      <c r="A5" s="2">
        <v>2</v>
      </c>
      <c r="B5" s="197" t="s">
        <v>549</v>
      </c>
      <c r="C5" s="2"/>
      <c r="D5" s="2" t="s">
        <v>40</v>
      </c>
      <c r="E5" s="2">
        <v>10</v>
      </c>
      <c r="F5" s="5"/>
      <c r="G5" s="5"/>
      <c r="H5" s="6"/>
      <c r="I5" s="5"/>
      <c r="J5" s="5"/>
      <c r="K5" s="2"/>
      <c r="L5" s="2"/>
      <c r="M5" s="2"/>
    </row>
    <row r="6" spans="1:13" ht="24" customHeight="1">
      <c r="A6" s="2">
        <v>3</v>
      </c>
      <c r="B6" s="43" t="s">
        <v>85</v>
      </c>
      <c r="C6" s="44"/>
      <c r="D6" s="2" t="s">
        <v>40</v>
      </c>
      <c r="E6" s="2">
        <v>10</v>
      </c>
      <c r="F6" s="17"/>
      <c r="G6" s="5"/>
      <c r="H6" s="6"/>
      <c r="I6" s="5"/>
      <c r="J6" s="5"/>
      <c r="K6" s="44"/>
      <c r="L6" s="44"/>
      <c r="M6" s="44"/>
    </row>
    <row r="7" spans="1:10" ht="15.75" customHeight="1">
      <c r="A7" s="46"/>
      <c r="F7" s="47" t="s">
        <v>48</v>
      </c>
      <c r="G7" s="48"/>
      <c r="H7" s="49"/>
      <c r="I7" s="48"/>
      <c r="J7" s="48"/>
    </row>
    <row r="8" ht="17.25" customHeight="1"/>
    <row r="9" ht="16.5" customHeight="1"/>
    <row r="10" spans="7:9" ht="18" customHeight="1">
      <c r="G10" s="26"/>
      <c r="I10" s="26"/>
    </row>
  </sheetData>
  <sheetProtection selectLockedCells="1" selectUnlockedCells="1"/>
  <mergeCells count="2">
    <mergeCell ref="A1:G1"/>
    <mergeCell ref="B3:M3"/>
  </mergeCell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M4"/>
  <sheetViews>
    <sheetView zoomScalePageLayoutView="0" workbookViewId="0" topLeftCell="A1">
      <selection activeCell="G5" sqref="G5"/>
    </sheetView>
  </sheetViews>
  <sheetFormatPr defaultColWidth="9.140625" defaultRowHeight="15"/>
  <cols>
    <col min="2" max="2" width="49.28125" style="0" customWidth="1"/>
    <col min="3" max="3" width="23.57421875" style="0" customWidth="1"/>
    <col min="7" max="7" width="12.57421875" style="0" customWidth="1"/>
    <col min="9" max="9" width="10.57421875" style="0" customWidth="1"/>
    <col min="10" max="10" width="14.00390625" style="0" customWidth="1"/>
    <col min="11" max="11" width="22.00390625" style="0" customWidth="1"/>
    <col min="12" max="12" width="11.57421875" style="0" customWidth="1"/>
    <col min="13" max="13" width="21.140625" style="0" customWidth="1"/>
  </cols>
  <sheetData>
    <row r="1" spans="1:13" ht="14.25">
      <c r="A1" s="405" t="s">
        <v>86</v>
      </c>
      <c r="B1" s="405"/>
      <c r="C1" s="405"/>
      <c r="D1" s="405"/>
      <c r="E1" s="405"/>
      <c r="F1" s="405"/>
      <c r="G1" s="405"/>
      <c r="H1" s="1"/>
      <c r="I1" s="1"/>
      <c r="J1" s="1"/>
      <c r="K1" s="1"/>
      <c r="L1" s="1"/>
      <c r="M1" s="1"/>
    </row>
    <row r="2" spans="1:13" ht="28.5">
      <c r="A2" s="195" t="s">
        <v>1</v>
      </c>
      <c r="B2" s="195" t="s">
        <v>2</v>
      </c>
      <c r="C2" s="340" t="s">
        <v>3</v>
      </c>
      <c r="D2" s="195" t="s">
        <v>4</v>
      </c>
      <c r="E2" s="340" t="s">
        <v>5</v>
      </c>
      <c r="F2" s="340" t="s">
        <v>6</v>
      </c>
      <c r="G2" s="340" t="s">
        <v>7</v>
      </c>
      <c r="H2" s="11" t="s">
        <v>8</v>
      </c>
      <c r="I2" s="11" t="s">
        <v>9</v>
      </c>
      <c r="J2" s="11" t="s">
        <v>10</v>
      </c>
      <c r="K2" s="11" t="s">
        <v>11</v>
      </c>
      <c r="L2" s="3" t="s">
        <v>12</v>
      </c>
      <c r="M2" s="3" t="s">
        <v>13</v>
      </c>
    </row>
    <row r="3" spans="1:13" ht="140.25" customHeight="1">
      <c r="A3" s="16">
        <v>1</v>
      </c>
      <c r="B3" s="13" t="s">
        <v>87</v>
      </c>
      <c r="C3" s="16"/>
      <c r="D3" s="16" t="s">
        <v>40</v>
      </c>
      <c r="E3" s="16">
        <v>60</v>
      </c>
      <c r="F3" s="50"/>
      <c r="G3" s="50"/>
      <c r="H3" s="18"/>
      <c r="I3" s="50"/>
      <c r="J3" s="50"/>
      <c r="K3" s="16"/>
      <c r="L3" s="16"/>
      <c r="M3" s="16"/>
    </row>
    <row r="4" spans="6:10" ht="14.25">
      <c r="F4" s="51" t="s">
        <v>48</v>
      </c>
      <c r="G4" s="52"/>
      <c r="I4" s="52"/>
      <c r="J4" s="52"/>
    </row>
  </sheetData>
  <sheetProtection selectLockedCells="1" selectUnlockedCells="1"/>
  <mergeCells count="1">
    <mergeCell ref="A1:G1"/>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34583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User_APT_02</dc:creator>
  <cp:keywords/>
  <dc:description/>
  <cp:lastModifiedBy>Grzegorz Bebłowski</cp:lastModifiedBy>
  <cp:lastPrinted>2022-05-23T10:15:11Z</cp:lastPrinted>
  <dcterms:created xsi:type="dcterms:W3CDTF">2013-03-05T09:14:35Z</dcterms:created>
  <dcterms:modified xsi:type="dcterms:W3CDTF">2024-05-24T20:10:30Z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Your Company Name</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