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owak\Desktop\Postępowania 2023\15. Utrzymanie czystosci HWS\"/>
    </mc:Choice>
  </mc:AlternateContent>
  <xr:revisionPtr revIDLastSave="0" documentId="13_ncr:1_{C92AC50F-639B-4A38-93F2-AFEE328DFD72}" xr6:coauthVersionLast="47" xr6:coauthVersionMax="47" xr10:uidLastSave="{00000000-0000-0000-0000-000000000000}"/>
  <bookViews>
    <workbookView xWindow="1935" yWindow="2805" windowWidth="21600" windowHeight="11295" xr2:uid="{F122ECC5-EB4C-45B1-B01E-C3676C27CD69}"/>
  </bookViews>
  <sheets>
    <sheet name="kalk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H12" i="2" s="1"/>
  <c r="I12" i="2" s="1"/>
  <c r="H11" i="2"/>
  <c r="I11" i="2" s="1"/>
  <c r="H10" i="2"/>
  <c r="I10" i="2" s="1"/>
  <c r="E9" i="2"/>
  <c r="H9" i="2" s="1"/>
  <c r="I9" i="2" s="1"/>
  <c r="H8" i="2"/>
  <c r="I8" i="2" s="1"/>
  <c r="E7" i="2"/>
  <c r="H7" i="2" s="1"/>
  <c r="I7" i="2" s="1"/>
  <c r="E6" i="2"/>
  <c r="H6" i="2" s="1"/>
  <c r="I6" i="2" s="1"/>
  <c r="E5" i="2"/>
  <c r="H5" i="2" s="1"/>
  <c r="I5" i="2" s="1"/>
  <c r="I13" i="2" l="1"/>
  <c r="I14" i="2" s="1"/>
</calcChain>
</file>

<file path=xl/sharedStrings.xml><?xml version="1.0" encoding="utf-8"?>
<sst xmlns="http://schemas.openxmlformats.org/spreadsheetml/2006/main" count="19" uniqueCount="19">
  <si>
    <t>Harmonogram prac na tydzień:</t>
  </si>
  <si>
    <t>Sprzątanie bieżące</t>
  </si>
  <si>
    <t>zakres</t>
  </si>
  <si>
    <t>m2</t>
  </si>
  <si>
    <t>cena brutto za m2</t>
  </si>
  <si>
    <t xml:space="preserve">bud A - hala główna
toaleta techniczna męska, I/56- 11,04m2, 
toaleta techniczna damska, I/57- 10,69m2 
</t>
  </si>
  <si>
    <t>bud B 
klatka SAA, 130,28m2, 
klatka SIGN, 47,40m2</t>
  </si>
  <si>
    <t>bud. B
korytarz, II piętro, przy windach
3/1a- 59,52m2, 
 3/1- 50,66m2</t>
  </si>
  <si>
    <t>bud. B
biura ZSTW</t>
  </si>
  <si>
    <t>bud. B i C 
komunikacja 
korytarz SAA, 3/49-66,44m2
korytarz SAA, 3/68- 27,64m2</t>
  </si>
  <si>
    <t>bud. B i C 
ciągi komunikacyjne, II piętro
Certus-  3ł1-44,80m2</t>
  </si>
  <si>
    <t>bud. C
III piętro, przy sali konf.
MOSRIR 3/18- 46,81 m2</t>
  </si>
  <si>
    <t>bud. C
toaleta Mosrir 3/19- 8,40m2
toaleta w holu przy windach SAA 3/2-5,50m2
toaleta w holu przy windach SAA 3/7- 8,80m2
toaleta w holu przy windach SAA 3/11- 10,61m2</t>
  </si>
  <si>
    <t>cena brutto/użycie</t>
  </si>
  <si>
    <t>Ilość usług w tygodniu (użycie)</t>
  </si>
  <si>
    <t>Łaczny koszt sprzatania w tygodniu</t>
  </si>
  <si>
    <t>Łaczny koszt sprzatania w miesiącu</t>
  </si>
  <si>
    <t>wartość brutto /tydzień</t>
  </si>
  <si>
    <t xml:space="preserve"> 4 tygodnie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</si>
</sst>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/>
    <xf numFmtId="0" fontId="4" fillId="4" borderId="1" xfId="0" applyFont="1" applyFill="1" applyBorder="1"/>
    <xf numFmtId="164" fontId="5" fillId="4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1FB2-EF12-44F5-91DB-98D93C2A6844}">
  <dimension ref="C3:I14"/>
  <sheetViews>
    <sheetView tabSelected="1" topLeftCell="A9" zoomScale="120" zoomScaleNormal="120" workbookViewId="0">
      <selection activeCell="H14" sqref="H14"/>
    </sheetView>
  </sheetViews>
  <sheetFormatPr defaultRowHeight="15" x14ac:dyDescent="0.25"/>
  <cols>
    <col min="2" max="2" width="6.7109375" customWidth="1"/>
    <col min="3" max="3" width="12.28515625" customWidth="1"/>
    <col min="4" max="4" width="41.5703125" customWidth="1"/>
    <col min="6" max="6" width="13.28515625" customWidth="1"/>
    <col min="7" max="7" width="15.28515625" customWidth="1"/>
    <col min="8" max="9" width="16.5703125" customWidth="1"/>
  </cols>
  <sheetData>
    <row r="3" spans="3:9" x14ac:dyDescent="0.25">
      <c r="C3" s="15" t="s">
        <v>0</v>
      </c>
      <c r="D3" s="15"/>
      <c r="E3" s="15"/>
      <c r="F3" s="15"/>
      <c r="G3" s="15"/>
      <c r="H3" s="15"/>
      <c r="I3" s="15"/>
    </row>
    <row r="4" spans="3:9" ht="45" x14ac:dyDescent="0.25">
      <c r="C4" s="16" t="s">
        <v>1</v>
      </c>
      <c r="D4" s="7" t="s">
        <v>2</v>
      </c>
      <c r="E4" s="7" t="s">
        <v>3</v>
      </c>
      <c r="F4" s="7" t="s">
        <v>4</v>
      </c>
      <c r="G4" s="7" t="s">
        <v>14</v>
      </c>
      <c r="H4" s="7" t="s">
        <v>13</v>
      </c>
      <c r="I4" s="7" t="s">
        <v>17</v>
      </c>
    </row>
    <row r="5" spans="3:9" ht="45" x14ac:dyDescent="0.25">
      <c r="C5" s="16"/>
      <c r="D5" s="1" t="s">
        <v>5</v>
      </c>
      <c r="E5" s="1">
        <f>11.04+10.69</f>
        <v>21.729999999999997</v>
      </c>
      <c r="F5" s="13"/>
      <c r="G5" s="4">
        <v>3</v>
      </c>
      <c r="H5" s="5">
        <f>E5*F5</f>
        <v>0</v>
      </c>
      <c r="I5" s="3">
        <f>G5*H5</f>
        <v>0</v>
      </c>
    </row>
    <row r="6" spans="3:9" ht="33.75" x14ac:dyDescent="0.25">
      <c r="C6" s="16"/>
      <c r="D6" s="1" t="s">
        <v>6</v>
      </c>
      <c r="E6" s="1">
        <f>130.28+47.4</f>
        <v>177.68</v>
      </c>
      <c r="F6" s="13"/>
      <c r="G6" s="4">
        <v>3</v>
      </c>
      <c r="H6" s="5">
        <f t="shared" ref="H6:H12" si="0">E6*F6</f>
        <v>0</v>
      </c>
      <c r="I6" s="3">
        <f t="shared" ref="I6:I12" si="1">G6*H6</f>
        <v>0</v>
      </c>
    </row>
    <row r="7" spans="3:9" ht="45" x14ac:dyDescent="0.25">
      <c r="C7" s="16"/>
      <c r="D7" s="1" t="s">
        <v>7</v>
      </c>
      <c r="E7" s="1">
        <f>59.52+50.66</f>
        <v>110.18</v>
      </c>
      <c r="F7" s="13"/>
      <c r="G7" s="4">
        <v>2</v>
      </c>
      <c r="H7" s="5">
        <f t="shared" si="0"/>
        <v>0</v>
      </c>
      <c r="I7" s="3">
        <f t="shared" si="1"/>
        <v>0</v>
      </c>
    </row>
    <row r="8" spans="3:9" ht="22.5" x14ac:dyDescent="0.25">
      <c r="C8" s="16"/>
      <c r="D8" s="1" t="s">
        <v>8</v>
      </c>
      <c r="E8" s="1">
        <v>146.72</v>
      </c>
      <c r="F8" s="13"/>
      <c r="G8" s="4">
        <v>5</v>
      </c>
      <c r="H8" s="5">
        <f t="shared" si="0"/>
        <v>0</v>
      </c>
      <c r="I8" s="3">
        <f t="shared" si="1"/>
        <v>0</v>
      </c>
    </row>
    <row r="9" spans="3:9" ht="45" x14ac:dyDescent="0.25">
      <c r="C9" s="16"/>
      <c r="D9" s="1" t="s">
        <v>9</v>
      </c>
      <c r="E9" s="1">
        <f>66.44+27.64</f>
        <v>94.08</v>
      </c>
      <c r="F9" s="13"/>
      <c r="G9" s="4">
        <v>2</v>
      </c>
      <c r="H9" s="5">
        <f t="shared" si="0"/>
        <v>0</v>
      </c>
      <c r="I9" s="3">
        <f t="shared" si="1"/>
        <v>0</v>
      </c>
    </row>
    <row r="10" spans="3:9" ht="33.75" x14ac:dyDescent="0.25">
      <c r="C10" s="16"/>
      <c r="D10" s="1" t="s">
        <v>10</v>
      </c>
      <c r="E10" s="1">
        <v>44.8</v>
      </c>
      <c r="F10" s="13"/>
      <c r="G10" s="4">
        <v>2</v>
      </c>
      <c r="H10" s="5">
        <f t="shared" si="0"/>
        <v>0</v>
      </c>
      <c r="I10" s="3">
        <f t="shared" si="1"/>
        <v>0</v>
      </c>
    </row>
    <row r="11" spans="3:9" ht="34.5" x14ac:dyDescent="0.25">
      <c r="C11" s="16"/>
      <c r="D11" s="2" t="s">
        <v>11</v>
      </c>
      <c r="E11" s="2">
        <v>46.81</v>
      </c>
      <c r="F11" s="14"/>
      <c r="G11" s="6">
        <v>2</v>
      </c>
      <c r="H11" s="5">
        <f t="shared" si="0"/>
        <v>0</v>
      </c>
      <c r="I11" s="3">
        <f t="shared" si="1"/>
        <v>0</v>
      </c>
    </row>
    <row r="12" spans="3:9" ht="56.25" x14ac:dyDescent="0.25">
      <c r="C12" s="16"/>
      <c r="D12" s="1" t="s">
        <v>12</v>
      </c>
      <c r="E12" s="1">
        <f>8.4+5.5+8.8+10.61</f>
        <v>33.31</v>
      </c>
      <c r="F12" s="13"/>
      <c r="G12" s="4">
        <v>5</v>
      </c>
      <c r="H12" s="5">
        <f t="shared" si="0"/>
        <v>0</v>
      </c>
      <c r="I12" s="3">
        <f t="shared" si="1"/>
        <v>0</v>
      </c>
    </row>
    <row r="13" spans="3:9" x14ac:dyDescent="0.25">
      <c r="E13" s="8" t="s">
        <v>15</v>
      </c>
      <c r="F13" s="8"/>
      <c r="G13" s="8"/>
      <c r="H13" s="8"/>
      <c r="I13" s="9">
        <f>SUM(I5:I12)</f>
        <v>0</v>
      </c>
    </row>
    <row r="14" spans="3:9" x14ac:dyDescent="0.25">
      <c r="E14" s="10" t="s">
        <v>16</v>
      </c>
      <c r="F14" s="10"/>
      <c r="G14" s="10"/>
      <c r="H14" s="11" t="s">
        <v>18</v>
      </c>
      <c r="I14" s="12">
        <f>SUM(I13*4)</f>
        <v>0</v>
      </c>
    </row>
  </sheetData>
  <mergeCells count="2">
    <mergeCell ref="C3:I3"/>
    <mergeCell ref="C4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Walczak</dc:creator>
  <cp:lastModifiedBy>Łukasz Nowak</cp:lastModifiedBy>
  <dcterms:created xsi:type="dcterms:W3CDTF">2023-09-21T10:15:23Z</dcterms:created>
  <dcterms:modified xsi:type="dcterms:W3CDTF">2023-09-25T12:56:15Z</dcterms:modified>
</cp:coreProperties>
</file>